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６年度\070331 HP更新\01 掲載用データ\"/>
    </mc:Choice>
  </mc:AlternateContent>
  <xr:revisionPtr revIDLastSave="0" documentId="13_ncr:1_{F98DD14C-5C77-4D7F-B370-5EE9E557338C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表04" sheetId="4" r:id="rId1"/>
    <sheet name="表04総括(区)" sheetId="5" r:id="rId2"/>
    <sheet name="表04総括(都)" sheetId="6" r:id="rId3"/>
  </sheets>
  <definedNames>
    <definedName name="_xlnm.Print_Area" localSheetId="0">表04!$A$1:$Z$34</definedName>
    <definedName name="_xlnm.Print_Area" localSheetId="2">'表04総括(都)'!$A$1:$F$12</definedName>
    <definedName name="_xlnm.Print_Titles" localSheetId="0">表04!$A:$B,表04!$1:$8</definedName>
    <definedName name="_xlnm.Print_Titles" localSheetId="1">'表04総括(区)'!$A:$A,'表04総括(区)'!$1:$6</definedName>
    <definedName name="_xlnm.Print_Titles" localSheetId="2">'表04総括(都)'!$A:$A,'表04総括(都)'!$1:$6</definedName>
    <definedName name="宅地・山林">#REF!</definedName>
    <definedName name="田・畑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6" l="1"/>
  <c r="D13" i="6"/>
  <c r="C14" i="5"/>
  <c r="AH32" i="4"/>
  <c r="AH34" i="4" s="1"/>
  <c r="AG32" i="4"/>
  <c r="AG34" i="4" s="1"/>
  <c r="AF32" i="4"/>
  <c r="AF34" i="4" s="1"/>
  <c r="AE32" i="4"/>
  <c r="AE34" i="4" s="1"/>
  <c r="AD32" i="4"/>
  <c r="AD34" i="4" s="1"/>
  <c r="AC32" i="4"/>
  <c r="AC34" i="4" s="1"/>
  <c r="AB32" i="4"/>
  <c r="AB34" i="4" s="1"/>
  <c r="AA32" i="4"/>
  <c r="AA34" i="4" s="1"/>
  <c r="S32" i="4"/>
  <c r="C11" i="5" s="1"/>
  <c r="T32" i="4"/>
  <c r="T34" i="4" s="1"/>
  <c r="D11" i="6" s="1"/>
  <c r="U32" i="4"/>
  <c r="U34" i="4" s="1"/>
  <c r="E11" i="6" s="1"/>
  <c r="V32" i="4"/>
  <c r="F11" i="5" s="1"/>
  <c r="D32" i="4"/>
  <c r="D7" i="5" s="1"/>
  <c r="E32" i="4"/>
  <c r="E7" i="5" s="1"/>
  <c r="F32" i="4"/>
  <c r="F7" i="5" s="1"/>
  <c r="G32" i="4"/>
  <c r="C8" i="5" s="1"/>
  <c r="H32" i="4"/>
  <c r="H34" i="4" s="1"/>
  <c r="D8" i="6" s="1"/>
  <c r="I32" i="4"/>
  <c r="I34" i="4" s="1"/>
  <c r="E8" i="6" s="1"/>
  <c r="J32" i="4"/>
  <c r="F8" i="5" s="1"/>
  <c r="K32" i="4"/>
  <c r="C9" i="5" s="1"/>
  <c r="K34" i="4"/>
  <c r="C9" i="6" s="1"/>
  <c r="L32" i="4"/>
  <c r="D9" i="5" s="1"/>
  <c r="M32" i="4"/>
  <c r="E9" i="5" s="1"/>
  <c r="N32" i="4"/>
  <c r="N34" i="4" s="1"/>
  <c r="F9" i="6" s="1"/>
  <c r="O32" i="4"/>
  <c r="O34" i="4" s="1"/>
  <c r="C10" i="6" s="1"/>
  <c r="P32" i="4"/>
  <c r="D10" i="5" s="1"/>
  <c r="Q32" i="4"/>
  <c r="E10" i="5" s="1"/>
  <c r="R32" i="4"/>
  <c r="R34" i="4" s="1"/>
  <c r="F10" i="6" s="1"/>
  <c r="W32" i="4"/>
  <c r="W34" i="4" s="1"/>
  <c r="C12" i="6" s="1"/>
  <c r="X32" i="4"/>
  <c r="D12" i="5" s="1"/>
  <c r="Y32" i="4"/>
  <c r="Y34" i="4" s="1"/>
  <c r="E12" i="6" s="1"/>
  <c r="Z32" i="4"/>
  <c r="F12" i="5" s="1"/>
  <c r="C32" i="4"/>
  <c r="C7" i="5" s="1"/>
  <c r="E14" i="5" l="1"/>
  <c r="C14" i="6"/>
  <c r="E14" i="6"/>
  <c r="D13" i="5"/>
  <c r="E13" i="5"/>
  <c r="C10" i="5"/>
  <c r="F9" i="5"/>
  <c r="J34" i="4"/>
  <c r="F8" i="6" s="1"/>
  <c r="C12" i="5"/>
  <c r="D34" i="4"/>
  <c r="D7" i="6" s="1"/>
  <c r="Z34" i="4"/>
  <c r="F10" i="5"/>
  <c r="Q34" i="4"/>
  <c r="E10" i="6" s="1"/>
  <c r="G34" i="4"/>
  <c r="C8" i="6" s="1"/>
  <c r="P34" i="4"/>
  <c r="D10" i="6" s="1"/>
  <c r="E34" i="4"/>
  <c r="E7" i="6" s="1"/>
  <c r="D11" i="5"/>
  <c r="X34" i="4"/>
  <c r="S34" i="4"/>
  <c r="E11" i="5"/>
  <c r="V34" i="4"/>
  <c r="D8" i="5"/>
  <c r="F34" i="4"/>
  <c r="F7" i="6" s="1"/>
  <c r="C34" i="4"/>
  <c r="C7" i="6" s="1"/>
  <c r="L34" i="4"/>
  <c r="D9" i="6" s="1"/>
  <c r="M34" i="4"/>
  <c r="E9" i="6" s="1"/>
  <c r="E8" i="5"/>
  <c r="E12" i="5"/>
  <c r="F12" i="6" l="1"/>
  <c r="F14" i="5"/>
  <c r="F14" i="6"/>
  <c r="D12" i="6"/>
  <c r="D14" i="6"/>
  <c r="D14" i="5"/>
  <c r="F11" i="6"/>
  <c r="F13" i="6"/>
  <c r="F13" i="5"/>
  <c r="C11" i="6"/>
  <c r="C13" i="5"/>
  <c r="C13" i="6"/>
</calcChain>
</file>

<file path=xl/sharedStrings.xml><?xml version="1.0" encoding="utf-8"?>
<sst xmlns="http://schemas.openxmlformats.org/spreadsheetml/2006/main" count="149" uniqueCount="68">
  <si>
    <t>(1)</t>
    <phoneticPr fontId="3"/>
  </si>
  <si>
    <t>(2)</t>
    <phoneticPr fontId="3"/>
  </si>
  <si>
    <t>(3)</t>
    <phoneticPr fontId="3"/>
  </si>
  <si>
    <t>(4)</t>
    <phoneticPr fontId="3"/>
  </si>
  <si>
    <t>行番号</t>
    <rPh sb="0" eb="3">
      <t>ギョウバンゴウ</t>
    </rPh>
    <phoneticPr fontId="3"/>
  </si>
  <si>
    <t>区分</t>
    <rPh sb="0" eb="2">
      <t>クブン</t>
    </rPh>
    <phoneticPr fontId="3"/>
  </si>
  <si>
    <t>所得割</t>
    <rPh sb="0" eb="3">
      <t>ショトクワリ</t>
    </rPh>
    <phoneticPr fontId="3"/>
  </si>
  <si>
    <t>均等割</t>
    <rPh sb="0" eb="3">
      <t>キントウワリ</t>
    </rPh>
    <phoneticPr fontId="3"/>
  </si>
  <si>
    <t>合計所得金額（千円）</t>
    <rPh sb="0" eb="6">
      <t>ゴウケイショトクキンガク</t>
    </rPh>
    <rPh sb="7" eb="9">
      <t>センエン</t>
    </rPh>
    <phoneticPr fontId="3"/>
  </si>
  <si>
    <t>課税標準額（千円）</t>
    <rPh sb="0" eb="5">
      <t>カゼイヒョウジュンガク</t>
    </rPh>
    <rPh sb="6" eb="8">
      <t>センエン</t>
    </rPh>
    <phoneticPr fontId="3"/>
  </si>
  <si>
    <t>所得割額（円）</t>
    <rPh sb="0" eb="4">
      <t>ショトクワリガク</t>
    </rPh>
    <rPh sb="5" eb="6">
      <t>エン</t>
    </rPh>
    <phoneticPr fontId="3"/>
  </si>
  <si>
    <t>所得割納税義務者数（人）</t>
    <rPh sb="0" eb="9">
      <t>ショトクワリノウゼイギムシャスウ</t>
    </rPh>
    <rPh sb="10" eb="11">
      <t>ニン</t>
    </rPh>
    <phoneticPr fontId="3"/>
  </si>
  <si>
    <t>均等割額（円）</t>
    <rPh sb="0" eb="4">
      <t>キントウワリガク</t>
    </rPh>
    <rPh sb="5" eb="6">
      <t>エン</t>
    </rPh>
    <phoneticPr fontId="3"/>
  </si>
  <si>
    <t>均等割納税義務者数（人）</t>
    <rPh sb="0" eb="9">
      <t>キントウワリノウゼイギムシャスウ</t>
    </rPh>
    <rPh sb="10" eb="11">
      <t>ニン</t>
    </rPh>
    <phoneticPr fontId="3"/>
  </si>
  <si>
    <t>　　　　　　項　目
　団体名</t>
    <rPh sb="6" eb="7">
      <t>コウ</t>
    </rPh>
    <rPh sb="8" eb="9">
      <t>メ</t>
    </rPh>
    <rPh sb="12" eb="15">
      <t>ダンタイメイ</t>
    </rPh>
    <phoneticPr fontId="3"/>
  </si>
  <si>
    <t>千代田区</t>
  </si>
  <si>
    <t>中央区</t>
    <phoneticPr fontId="2"/>
  </si>
  <si>
    <t>港区</t>
    <phoneticPr fontId="2"/>
  </si>
  <si>
    <t>新宿区</t>
    <phoneticPr fontId="2"/>
  </si>
  <si>
    <t>文京区</t>
    <phoneticPr fontId="2"/>
  </si>
  <si>
    <t>台東区</t>
    <phoneticPr fontId="2"/>
  </si>
  <si>
    <t>墨田区</t>
    <phoneticPr fontId="2"/>
  </si>
  <si>
    <t>江東区</t>
    <phoneticPr fontId="2"/>
  </si>
  <si>
    <t>品川区</t>
    <phoneticPr fontId="2"/>
  </si>
  <si>
    <t>目黒区</t>
    <phoneticPr fontId="2"/>
  </si>
  <si>
    <t>大田区</t>
    <phoneticPr fontId="2"/>
  </si>
  <si>
    <t>世田谷区</t>
    <phoneticPr fontId="2"/>
  </si>
  <si>
    <t>渋谷区</t>
    <phoneticPr fontId="2"/>
  </si>
  <si>
    <t>中野区</t>
    <phoneticPr fontId="2"/>
  </si>
  <si>
    <t>杉並区</t>
    <phoneticPr fontId="2"/>
  </si>
  <si>
    <t>豊島区</t>
    <phoneticPr fontId="2"/>
  </si>
  <si>
    <t>北区</t>
    <phoneticPr fontId="2"/>
  </si>
  <si>
    <t>荒川区</t>
    <phoneticPr fontId="2"/>
  </si>
  <si>
    <t>板橋区</t>
    <phoneticPr fontId="2"/>
  </si>
  <si>
    <t>練馬区</t>
    <phoneticPr fontId="2"/>
  </si>
  <si>
    <t>足立区</t>
    <phoneticPr fontId="2"/>
  </si>
  <si>
    <t>葛飾区</t>
    <phoneticPr fontId="2"/>
  </si>
  <si>
    <t>江戸川区</t>
    <phoneticPr fontId="2"/>
  </si>
  <si>
    <t>区　計</t>
    <phoneticPr fontId="2"/>
  </si>
  <si>
    <t>市町村 計</t>
  </si>
  <si>
    <t>都 計</t>
  </si>
  <si>
    <t>(1)</t>
    <phoneticPr fontId="3"/>
  </si>
  <si>
    <t>(2)</t>
    <phoneticPr fontId="3"/>
  </si>
  <si>
    <t>(3)</t>
    <phoneticPr fontId="3"/>
  </si>
  <si>
    <t>(4)</t>
    <phoneticPr fontId="3"/>
  </si>
  <si>
    <t>均等割
均等割額（円）</t>
    <rPh sb="0" eb="3">
      <t>キントウワリ</t>
    </rPh>
    <rPh sb="4" eb="7">
      <t>キントウワリ</t>
    </rPh>
    <rPh sb="7" eb="8">
      <t>ガク</t>
    </rPh>
    <rPh sb="9" eb="10">
      <t>エン</t>
    </rPh>
    <phoneticPr fontId="3"/>
  </si>
  <si>
    <t>均等割
均等割納税義務者数（人）</t>
    <rPh sb="0" eb="3">
      <t>キントウワリ</t>
    </rPh>
    <rPh sb="4" eb="7">
      <t>キントウワリ</t>
    </rPh>
    <rPh sb="7" eb="9">
      <t>ノウゼイ</t>
    </rPh>
    <rPh sb="9" eb="12">
      <t>ギムシャ</t>
    </rPh>
    <rPh sb="12" eb="13">
      <t>スウ</t>
    </rPh>
    <rPh sb="14" eb="15">
      <t>ニン</t>
    </rPh>
    <phoneticPr fontId="3"/>
  </si>
  <si>
    <t>【区　計】</t>
  </si>
  <si>
    <t>(1)</t>
    <phoneticPr fontId="3"/>
  </si>
  <si>
    <t>(2)</t>
    <phoneticPr fontId="3"/>
  </si>
  <si>
    <t>(3)</t>
    <phoneticPr fontId="3"/>
  </si>
  <si>
    <t>(4)</t>
    <phoneticPr fontId="3"/>
  </si>
  <si>
    <t>【都　計】</t>
  </si>
  <si>
    <t>所得割
合計所得金額（千円）</t>
    <rPh sb="0" eb="2">
      <t>ショトク</t>
    </rPh>
    <rPh sb="2" eb="3">
      <t>ワリ</t>
    </rPh>
    <rPh sb="4" eb="6">
      <t>ゴウケイ</t>
    </rPh>
    <rPh sb="6" eb="8">
      <t>ショトク</t>
    </rPh>
    <rPh sb="8" eb="10">
      <t>キンガク</t>
    </rPh>
    <rPh sb="11" eb="13">
      <t>センエン</t>
    </rPh>
    <phoneticPr fontId="2"/>
  </si>
  <si>
    <t>所得割
課税標準額（千円）</t>
    <rPh sb="4" eb="6">
      <t>カゼイ</t>
    </rPh>
    <rPh sb="6" eb="8">
      <t>ヒョウジュン</t>
    </rPh>
    <rPh sb="8" eb="9">
      <t>ガク</t>
    </rPh>
    <rPh sb="10" eb="12">
      <t>センエン</t>
    </rPh>
    <phoneticPr fontId="2"/>
  </si>
  <si>
    <t>所得割
所得割額（千円）</t>
    <rPh sb="4" eb="6">
      <t>ショトク</t>
    </rPh>
    <rPh sb="6" eb="7">
      <t>ワリ</t>
    </rPh>
    <rPh sb="7" eb="8">
      <t>ガク</t>
    </rPh>
    <rPh sb="9" eb="11">
      <t>センエン</t>
    </rPh>
    <phoneticPr fontId="2"/>
  </si>
  <si>
    <t>所得割
所得割納税義務者数（人）</t>
    <rPh sb="4" eb="6">
      <t>ショトク</t>
    </rPh>
    <rPh sb="6" eb="7">
      <t>ワリ</t>
    </rPh>
    <rPh sb="7" eb="9">
      <t>ノウゼイ</t>
    </rPh>
    <rPh sb="9" eb="12">
      <t>ギムシャ</t>
    </rPh>
    <rPh sb="12" eb="13">
      <t>スウ</t>
    </rPh>
    <rPh sb="14" eb="15">
      <t>ニン</t>
    </rPh>
    <phoneticPr fontId="2"/>
  </si>
  <si>
    <t>ｘｘ0</t>
    <phoneticPr fontId="3"/>
  </si>
  <si>
    <t>　　　　　　項　目
　xx 区　分</t>
    <rPh sb="6" eb="7">
      <t>コウ</t>
    </rPh>
    <rPh sb="8" eb="9">
      <t>メ</t>
    </rPh>
    <rPh sb="15" eb="16">
      <t>ク</t>
    </rPh>
    <rPh sb="17" eb="18">
      <t>ブン</t>
    </rPh>
    <phoneticPr fontId="3"/>
  </si>
  <si>
    <t>合計所得金額135万円を超え145万円までのもの</t>
    <phoneticPr fontId="3"/>
  </si>
  <si>
    <t>合計所得金額145万円を超え155万円までのもの</t>
    <phoneticPr fontId="3"/>
  </si>
  <si>
    <t>合計所得金額155万円を超え165万円までのもの</t>
    <phoneticPr fontId="3"/>
  </si>
  <si>
    <t>合計所得金額165万円を超え175万円までのもの</t>
    <phoneticPr fontId="2"/>
  </si>
  <si>
    <t>森林環境税</t>
    <rPh sb="0" eb="5">
      <t>シンリンカンキョウゼイ</t>
    </rPh>
    <phoneticPr fontId="3"/>
  </si>
  <si>
    <t>森林環境税額（円）</t>
    <rPh sb="0" eb="2">
      <t>シンリン</t>
    </rPh>
    <rPh sb="2" eb="5">
      <t>カンキョウゼイ</t>
    </rPh>
    <rPh sb="5" eb="6">
      <t>ガク</t>
    </rPh>
    <rPh sb="7" eb="8">
      <t>エン</t>
    </rPh>
    <phoneticPr fontId="3"/>
  </si>
  <si>
    <t>森林環境税納税義務者数（人）</t>
    <rPh sb="0" eb="2">
      <t>シンリン</t>
    </rPh>
    <rPh sb="2" eb="5">
      <t>カンキョウゼイ</t>
    </rPh>
    <rPh sb="5" eb="7">
      <t>ノウゼイ</t>
    </rPh>
    <rPh sb="7" eb="9">
      <t>ギム</t>
    </rPh>
    <rPh sb="9" eb="10">
      <t>シャ</t>
    </rPh>
    <rPh sb="10" eb="11">
      <t>スウ</t>
    </rPh>
    <rPh sb="12" eb="13">
      <t>ニン</t>
    </rPh>
    <phoneticPr fontId="3"/>
  </si>
  <si>
    <t>森林環境税
森林環境税額（円）</t>
    <rPh sb="0" eb="5">
      <t>シンリンカンキョウゼイ</t>
    </rPh>
    <rPh sb="6" eb="12">
      <t>シンリンカンキョウゼイガク</t>
    </rPh>
    <rPh sb="13" eb="14">
      <t>エン</t>
    </rPh>
    <phoneticPr fontId="3"/>
  </si>
  <si>
    <t>森林環境税
森林環境税納税義務者数（人）</t>
    <rPh sb="0" eb="5">
      <t>シンリンカンキョウゼイ</t>
    </rPh>
    <rPh sb="6" eb="11">
      <t>シンリンカンキョウゼイ</t>
    </rPh>
    <rPh sb="11" eb="13">
      <t>ノウゼイ</t>
    </rPh>
    <rPh sb="13" eb="16">
      <t>ギムシャ</t>
    </rPh>
    <rPh sb="16" eb="17">
      <t>スウ</t>
    </rPh>
    <rPh sb="18" eb="19">
      <t>ニン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</si>
</sst>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DBNum3]000"/>
    <numFmt numFmtId="177" formatCode="#,##0;&quot;△ &quot;#,##0"/>
    <numFmt numFmtId="178" formatCode="00;;;@"/>
    <numFmt numFmtId="179" formatCode="00"/>
  </numFmts>
  <fonts count="9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8" fillId="0" borderId="0">
      <alignment vertical="center"/>
    </xf>
    <xf numFmtId="0" fontId="1" fillId="0" borderId="0"/>
    <xf numFmtId="0" fontId="1" fillId="0" borderId="0"/>
  </cellStyleXfs>
  <cellXfs count="84">
    <xf numFmtId="0" fontId="0" fillId="0" borderId="0" xfId="0">
      <alignment vertical="center"/>
    </xf>
    <xf numFmtId="49" fontId="4" fillId="0" borderId="0" xfId="2" applyNumberFormat="1" applyFont="1" applyAlignment="1">
      <alignment vertical="center"/>
    </xf>
    <xf numFmtId="49" fontId="5" fillId="0" borderId="0" xfId="2" applyNumberFormat="1" applyFont="1" applyAlignment="1">
      <alignment horizontal="center" vertical="center"/>
    </xf>
    <xf numFmtId="0" fontId="4" fillId="0" borderId="0" xfId="2" applyFont="1"/>
    <xf numFmtId="0" fontId="5" fillId="0" borderId="1" xfId="2" applyFont="1" applyBorder="1" applyAlignment="1">
      <alignment vertical="center"/>
    </xf>
    <xf numFmtId="0" fontId="4" fillId="0" borderId="2" xfId="2" applyFont="1" applyBorder="1" applyAlignment="1">
      <alignment vertical="center"/>
    </xf>
    <xf numFmtId="0" fontId="5" fillId="1" borderId="3" xfId="2" applyFont="1" applyFill="1" applyBorder="1" applyAlignment="1">
      <alignment vertical="center"/>
    </xf>
    <xf numFmtId="0" fontId="4" fillId="1" borderId="4" xfId="2" applyFont="1" applyFill="1" applyBorder="1" applyAlignment="1">
      <alignment vertical="center"/>
    </xf>
    <xf numFmtId="0" fontId="5" fillId="0" borderId="3" xfId="2" applyFont="1" applyBorder="1" applyAlignment="1">
      <alignment vertical="center"/>
    </xf>
    <xf numFmtId="0" fontId="4" fillId="0" borderId="4" xfId="2" applyFont="1" applyBorder="1" applyAlignment="1">
      <alignment vertical="center"/>
    </xf>
    <xf numFmtId="0" fontId="5" fillId="1" borderId="5" xfId="2" applyFont="1" applyFill="1" applyBorder="1" applyAlignment="1">
      <alignment vertical="center"/>
    </xf>
    <xf numFmtId="0" fontId="4" fillId="1" borderId="6" xfId="2" applyFont="1" applyFill="1" applyBorder="1" applyAlignment="1">
      <alignment vertical="center"/>
    </xf>
    <xf numFmtId="177" fontId="6" fillId="0" borderId="7" xfId="2" applyNumberFormat="1" applyFont="1" applyBorder="1" applyAlignment="1" applyProtection="1">
      <alignment horizontal="right" vertical="center" shrinkToFit="1"/>
      <protection locked="0"/>
    </xf>
    <xf numFmtId="177" fontId="6" fillId="0" borderId="8" xfId="2" applyNumberFormat="1" applyFont="1" applyBorder="1" applyAlignment="1" applyProtection="1">
      <alignment horizontal="right" vertical="center" shrinkToFit="1"/>
      <protection locked="0"/>
    </xf>
    <xf numFmtId="177" fontId="6" fillId="0" borderId="9" xfId="2" applyNumberFormat="1" applyFont="1" applyBorder="1" applyAlignment="1" applyProtection="1">
      <alignment horizontal="right" vertical="center" shrinkToFit="1"/>
      <protection locked="0"/>
    </xf>
    <xf numFmtId="177" fontId="6" fillId="0" borderId="10" xfId="2" applyNumberFormat="1" applyFont="1" applyBorder="1" applyAlignment="1" applyProtection="1">
      <alignment horizontal="right" vertical="center" shrinkToFit="1"/>
      <protection locked="0"/>
    </xf>
    <xf numFmtId="177" fontId="6" fillId="1" borderId="11" xfId="2" applyNumberFormat="1" applyFont="1" applyFill="1" applyBorder="1" applyAlignment="1" applyProtection="1">
      <alignment horizontal="right" vertical="center" shrinkToFit="1"/>
      <protection locked="0"/>
    </xf>
    <xf numFmtId="177" fontId="6" fillId="1" borderId="12" xfId="2" applyNumberFormat="1" applyFont="1" applyFill="1" applyBorder="1" applyAlignment="1" applyProtection="1">
      <alignment horizontal="right" vertical="center" shrinkToFit="1"/>
      <protection locked="0"/>
    </xf>
    <xf numFmtId="177" fontId="6" fillId="1" borderId="13" xfId="2" applyNumberFormat="1" applyFont="1" applyFill="1" applyBorder="1" applyAlignment="1" applyProtection="1">
      <alignment horizontal="right" vertical="center" shrinkToFit="1"/>
      <protection locked="0"/>
    </xf>
    <xf numFmtId="177" fontId="6" fillId="1" borderId="14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11" xfId="2" applyNumberFormat="1" applyFont="1" applyBorder="1" applyAlignment="1" applyProtection="1">
      <alignment horizontal="right" vertical="center" shrinkToFit="1"/>
      <protection locked="0"/>
    </xf>
    <xf numFmtId="177" fontId="6" fillId="0" borderId="12" xfId="2" applyNumberFormat="1" applyFont="1" applyBorder="1" applyAlignment="1" applyProtection="1">
      <alignment horizontal="right" vertical="center" shrinkToFit="1"/>
      <protection locked="0"/>
    </xf>
    <xf numFmtId="177" fontId="6" fillId="0" borderId="13" xfId="2" applyNumberFormat="1" applyFont="1" applyBorder="1" applyAlignment="1" applyProtection="1">
      <alignment horizontal="right" vertical="center" shrinkToFit="1"/>
      <protection locked="0"/>
    </xf>
    <xf numFmtId="177" fontId="6" fillId="0" borderId="14" xfId="2" applyNumberFormat="1" applyFont="1" applyBorder="1" applyAlignment="1" applyProtection="1">
      <alignment horizontal="right" vertical="center" shrinkToFit="1"/>
      <protection locked="0"/>
    </xf>
    <xf numFmtId="177" fontId="6" fillId="1" borderId="15" xfId="2" applyNumberFormat="1" applyFont="1" applyFill="1" applyBorder="1" applyAlignment="1" applyProtection="1">
      <alignment horizontal="right" vertical="center" shrinkToFit="1"/>
      <protection locked="0"/>
    </xf>
    <xf numFmtId="177" fontId="6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6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6" fillId="1" borderId="18" xfId="2" applyNumberFormat="1" applyFont="1" applyFill="1" applyBorder="1" applyAlignment="1" applyProtection="1">
      <alignment horizontal="right" vertical="center" shrinkToFit="1"/>
      <protection locked="0"/>
    </xf>
    <xf numFmtId="178" fontId="5" fillId="0" borderId="2" xfId="2" applyNumberFormat="1" applyFont="1" applyBorder="1" applyAlignment="1">
      <alignment vertical="center" wrapText="1"/>
    </xf>
    <xf numFmtId="178" fontId="5" fillId="2" borderId="4" xfId="2" applyNumberFormat="1" applyFont="1" applyFill="1" applyBorder="1" applyAlignment="1">
      <alignment vertical="center" wrapText="1"/>
    </xf>
    <xf numFmtId="178" fontId="5" fillId="0" borderId="4" xfId="2" applyNumberFormat="1" applyFont="1" applyBorder="1" applyAlignment="1">
      <alignment vertical="center" wrapText="1"/>
    </xf>
    <xf numFmtId="178" fontId="5" fillId="2" borderId="6" xfId="2" applyNumberFormat="1" applyFont="1" applyFill="1" applyBorder="1" applyAlignment="1">
      <alignment vertical="center" wrapText="1"/>
    </xf>
    <xf numFmtId="177" fontId="7" fillId="0" borderId="7" xfId="2" applyNumberFormat="1" applyFont="1" applyBorder="1" applyAlignment="1" applyProtection="1">
      <alignment horizontal="right" vertical="center" shrinkToFit="1"/>
      <protection locked="0"/>
    </xf>
    <xf numFmtId="177" fontId="7" fillId="0" borderId="8" xfId="2" applyNumberFormat="1" applyFont="1" applyBorder="1" applyAlignment="1" applyProtection="1">
      <alignment horizontal="right" vertical="center" shrinkToFit="1"/>
      <protection locked="0"/>
    </xf>
    <xf numFmtId="177" fontId="7" fillId="0" borderId="9" xfId="2" applyNumberFormat="1" applyFont="1" applyBorder="1" applyAlignment="1" applyProtection="1">
      <alignment horizontal="right" vertical="center" shrinkToFit="1"/>
      <protection locked="0"/>
    </xf>
    <xf numFmtId="177" fontId="7" fillId="2" borderId="11" xfId="2" applyNumberFormat="1" applyFont="1" applyFill="1" applyBorder="1" applyAlignment="1" applyProtection="1">
      <alignment horizontal="right" vertical="center" shrinkToFit="1"/>
      <protection locked="0"/>
    </xf>
    <xf numFmtId="177" fontId="7" fillId="2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2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1" xfId="2" applyNumberFormat="1" applyFont="1" applyBorder="1" applyAlignment="1" applyProtection="1">
      <alignment horizontal="right" vertical="center" shrinkToFit="1"/>
      <protection locked="0"/>
    </xf>
    <xf numFmtId="177" fontId="7" fillId="0" borderId="12" xfId="2" applyNumberFormat="1" applyFont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Border="1" applyAlignment="1" applyProtection="1">
      <alignment horizontal="right" vertical="center" shrinkToFit="1"/>
      <protection locked="0"/>
    </xf>
    <xf numFmtId="177" fontId="7" fillId="2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2" borderId="17" xfId="2" applyNumberFormat="1" applyFont="1" applyFill="1" applyBorder="1" applyAlignment="1" applyProtection="1">
      <alignment horizontal="right" vertical="center" shrinkToFit="1"/>
      <protection locked="0"/>
    </xf>
    <xf numFmtId="179" fontId="5" fillId="0" borderId="1" xfId="2" applyNumberFormat="1" applyFont="1" applyBorder="1" applyAlignment="1">
      <alignment vertical="center"/>
    </xf>
    <xf numFmtId="179" fontId="5" fillId="2" borderId="3" xfId="2" applyNumberFormat="1" applyFont="1" applyFill="1" applyBorder="1" applyAlignment="1">
      <alignment vertical="center"/>
    </xf>
    <xf numFmtId="179" fontId="5" fillId="0" borderId="3" xfId="2" applyNumberFormat="1" applyFont="1" applyBorder="1" applyAlignment="1">
      <alignment vertical="center"/>
    </xf>
    <xf numFmtId="179" fontId="5" fillId="2" borderId="5" xfId="2" applyNumberFormat="1" applyFont="1" applyFill="1" applyBorder="1" applyAlignment="1">
      <alignment vertical="center"/>
    </xf>
    <xf numFmtId="179" fontId="5" fillId="2" borderId="32" xfId="2" applyNumberFormat="1" applyFont="1" applyFill="1" applyBorder="1" applyAlignment="1">
      <alignment vertical="center"/>
    </xf>
    <xf numFmtId="178" fontId="5" fillId="2" borderId="33" xfId="2" applyNumberFormat="1" applyFont="1" applyFill="1" applyBorder="1" applyAlignment="1">
      <alignment vertical="center" wrapText="1"/>
    </xf>
    <xf numFmtId="177" fontId="7" fillId="2" borderId="41" xfId="2" applyNumberFormat="1" applyFont="1" applyFill="1" applyBorder="1" applyAlignment="1" applyProtection="1">
      <alignment horizontal="right" vertical="center" shrinkToFit="1"/>
      <protection locked="0"/>
    </xf>
    <xf numFmtId="177" fontId="7" fillId="2" borderId="42" xfId="2" applyNumberFormat="1" applyFont="1" applyFill="1" applyBorder="1" applyAlignment="1" applyProtection="1">
      <alignment horizontal="right" vertical="center" shrinkToFit="1"/>
      <protection locked="0"/>
    </xf>
    <xf numFmtId="177" fontId="7" fillId="2" borderId="43" xfId="2" applyNumberFormat="1" applyFont="1" applyFill="1" applyBorder="1" applyAlignment="1" applyProtection="1">
      <alignment horizontal="right" vertical="center" shrinkToFit="1"/>
      <protection locked="0"/>
    </xf>
    <xf numFmtId="49" fontId="5" fillId="0" borderId="24" xfId="2" applyNumberFormat="1" applyFont="1" applyBorder="1" applyAlignment="1">
      <alignment horizontal="distributed" vertical="center" wrapText="1" justifyLastLine="1"/>
    </xf>
    <xf numFmtId="0" fontId="5" fillId="0" borderId="25" xfId="2" applyFont="1" applyBorder="1" applyAlignment="1">
      <alignment horizontal="distributed" vertical="center" wrapText="1" justifyLastLine="1"/>
    </xf>
    <xf numFmtId="49" fontId="5" fillId="0" borderId="26" xfId="2" applyNumberFormat="1" applyFont="1" applyBorder="1" applyAlignment="1">
      <alignment horizontal="distributed" vertical="center" wrapText="1" justifyLastLine="1"/>
    </xf>
    <xf numFmtId="0" fontId="5" fillId="0" borderId="27" xfId="2" applyFont="1" applyBorder="1" applyAlignment="1">
      <alignment horizontal="distributed" vertical="center" wrapText="1" justifyLastLine="1"/>
    </xf>
    <xf numFmtId="49" fontId="5" fillId="0" borderId="22" xfId="2" applyNumberFormat="1" applyFont="1" applyBorder="1" applyAlignment="1">
      <alignment horizontal="distributed" vertical="center" wrapText="1" justifyLastLine="1"/>
    </xf>
    <xf numFmtId="0" fontId="5" fillId="0" borderId="23" xfId="2" applyFont="1" applyBorder="1" applyAlignment="1">
      <alignment horizontal="distributed" vertical="center" wrapText="1" justifyLastLine="1"/>
    </xf>
    <xf numFmtId="49" fontId="4" fillId="0" borderId="28" xfId="2" applyNumberFormat="1" applyFont="1" applyBorder="1" applyAlignment="1">
      <alignment horizontal="left" vertical="center" wrapText="1" justifyLastLine="1"/>
    </xf>
    <xf numFmtId="49" fontId="4" fillId="0" borderId="29" xfId="2" applyNumberFormat="1" applyFont="1" applyBorder="1" applyAlignment="1">
      <alignment horizontal="left" vertical="center" wrapText="1" justifyLastLine="1"/>
    </xf>
    <xf numFmtId="49" fontId="4" fillId="0" borderId="30" xfId="2" applyNumberFormat="1" applyFont="1" applyBorder="1" applyAlignment="1">
      <alignment horizontal="left" vertical="center" wrapText="1" justifyLastLine="1"/>
    </xf>
    <xf numFmtId="49" fontId="4" fillId="0" borderId="31" xfId="2" applyNumberFormat="1" applyFont="1" applyBorder="1" applyAlignment="1">
      <alignment horizontal="left" vertical="center" wrapText="1" justifyLastLine="1"/>
    </xf>
    <xf numFmtId="176" fontId="5" fillId="0" borderId="19" xfId="2" applyNumberFormat="1" applyFont="1" applyBorder="1" applyAlignment="1">
      <alignment horizontal="center" vertical="center"/>
    </xf>
    <xf numFmtId="176" fontId="5" fillId="0" borderId="2" xfId="2" applyNumberFormat="1" applyFont="1" applyBorder="1" applyAlignment="1">
      <alignment horizontal="center" vertical="center"/>
    </xf>
    <xf numFmtId="0" fontId="5" fillId="0" borderId="20" xfId="2" applyFont="1" applyBorder="1" applyAlignment="1">
      <alignment horizontal="distributed" vertical="center" justifyLastLine="1"/>
    </xf>
    <xf numFmtId="0" fontId="5" fillId="0" borderId="4" xfId="2" applyFont="1" applyBorder="1" applyAlignment="1">
      <alignment horizontal="distributed" vertical="center" justifyLastLine="1"/>
    </xf>
    <xf numFmtId="0" fontId="5" fillId="0" borderId="21" xfId="2" applyFont="1" applyBorder="1" applyAlignment="1">
      <alignment horizontal="distributed" vertical="center" justifyLastLine="1"/>
    </xf>
    <xf numFmtId="0" fontId="5" fillId="0" borderId="6" xfId="2" applyFont="1" applyBorder="1" applyAlignment="1">
      <alignment horizontal="distributed" vertical="center" justifyLastLine="1"/>
    </xf>
    <xf numFmtId="176" fontId="5" fillId="0" borderId="1" xfId="2" applyNumberFormat="1" applyFont="1" applyBorder="1" applyAlignment="1">
      <alignment horizontal="center" vertical="center"/>
    </xf>
    <xf numFmtId="0" fontId="5" fillId="0" borderId="3" xfId="2" applyFont="1" applyBorder="1" applyAlignment="1">
      <alignment horizontal="distributed" vertical="center" justifyLastLine="1"/>
    </xf>
    <xf numFmtId="0" fontId="5" fillId="0" borderId="5" xfId="2" applyFont="1" applyBorder="1" applyAlignment="1">
      <alignment horizontal="distributed" vertical="center" justifyLastLine="1"/>
    </xf>
    <xf numFmtId="49" fontId="4" fillId="0" borderId="1" xfId="2" applyNumberFormat="1" applyFont="1" applyBorder="1" applyAlignment="1">
      <alignment horizontal="center" vertical="center"/>
    </xf>
    <xf numFmtId="49" fontId="4" fillId="0" borderId="2" xfId="2" applyNumberFormat="1" applyFont="1" applyBorder="1" applyAlignment="1">
      <alignment horizontal="center" vertical="center"/>
    </xf>
    <xf numFmtId="49" fontId="4" fillId="0" borderId="32" xfId="2" applyNumberFormat="1" applyFont="1" applyBorder="1" applyAlignment="1">
      <alignment horizontal="center" vertical="center"/>
    </xf>
    <xf numFmtId="49" fontId="4" fillId="0" borderId="33" xfId="2" applyNumberFormat="1" applyFont="1" applyBorder="1" applyAlignment="1">
      <alignment horizontal="center" vertical="center"/>
    </xf>
    <xf numFmtId="49" fontId="4" fillId="0" borderId="34" xfId="2" applyNumberFormat="1" applyFont="1" applyBorder="1" applyAlignment="1">
      <alignment horizontal="center" vertical="center"/>
    </xf>
    <xf numFmtId="49" fontId="4" fillId="0" borderId="35" xfId="2" applyNumberFormat="1" applyFont="1" applyBorder="1" applyAlignment="1">
      <alignment horizontal="center" vertical="center"/>
    </xf>
    <xf numFmtId="49" fontId="4" fillId="0" borderId="36" xfId="2" applyNumberFormat="1" applyFont="1" applyBorder="1" applyAlignment="1">
      <alignment horizontal="center" vertical="center"/>
    </xf>
    <xf numFmtId="49" fontId="4" fillId="0" borderId="37" xfId="2" applyNumberFormat="1" applyFont="1" applyBorder="1" applyAlignment="1">
      <alignment horizontal="center" vertical="center"/>
    </xf>
    <xf numFmtId="176" fontId="5" fillId="0" borderId="38" xfId="2" applyNumberFormat="1" applyFont="1" applyBorder="1" applyAlignment="1">
      <alignment horizontal="center" vertical="center"/>
    </xf>
    <xf numFmtId="176" fontId="5" fillId="0" borderId="37" xfId="2" applyNumberFormat="1" applyFont="1" applyBorder="1" applyAlignment="1">
      <alignment horizontal="center" vertical="center"/>
    </xf>
    <xf numFmtId="49" fontId="4" fillId="0" borderId="39" xfId="2" applyNumberFormat="1" applyFont="1" applyBorder="1" applyAlignment="1">
      <alignment horizontal="left" vertical="center" wrapText="1" justifyLastLine="1"/>
    </xf>
    <xf numFmtId="49" fontId="4" fillId="0" borderId="40" xfId="2" applyNumberFormat="1" applyFont="1" applyBorder="1" applyAlignment="1">
      <alignment horizontal="left" vertical="center" wrapText="1" justifyLastLine="1"/>
    </xf>
  </cellXfs>
  <cellStyles count="4">
    <cellStyle name="標準" xfId="0" builtinId="0"/>
    <cellStyle name="標準 2" xfId="1" xr:uid="{00000000-0005-0000-0000-000001000000}"/>
    <cellStyle name="標準 2 2" xfId="2" xr:uid="{00000000-0005-0000-0000-000002000000}"/>
    <cellStyle name="標準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you04">
    <tabColor theme="8"/>
  </sheetPr>
  <dimension ref="A1:AH34"/>
  <sheetViews>
    <sheetView showGridLines="0" tabSelected="1" topLeftCell="U1" zoomScaleNormal="100" zoomScaleSheetLayoutView="80" workbookViewId="0">
      <selection activeCell="AE21" sqref="AE21"/>
    </sheetView>
  </sheetViews>
  <sheetFormatPr defaultColWidth="1" defaultRowHeight="15" customHeight="1" x14ac:dyDescent="0.2"/>
  <cols>
    <col min="1" max="1" width="3.33203125" style="1" customWidth="1"/>
    <col min="2" max="2" width="12.88671875" style="1" customWidth="1"/>
    <col min="3" max="34" width="19" style="1" customWidth="1"/>
    <col min="35" max="35" width="1" style="1"/>
    <col min="36" max="36" width="2.21875" style="1" bestFit="1" customWidth="1"/>
    <col min="37" max="16384" width="1" style="1"/>
  </cols>
  <sheetData>
    <row r="1" spans="1:34" ht="13.5" customHeight="1" x14ac:dyDescent="0.2"/>
    <row r="2" spans="1:34" ht="13.5" customHeight="1" x14ac:dyDescent="0.2"/>
    <row r="3" spans="1:34" ht="13.5" customHeight="1" x14ac:dyDescent="0.2">
      <c r="C3" s="2" t="s">
        <v>0</v>
      </c>
      <c r="D3" s="2" t="s">
        <v>1</v>
      </c>
      <c r="E3" s="2" t="s">
        <v>2</v>
      </c>
      <c r="F3" s="2" t="s">
        <v>3</v>
      </c>
      <c r="G3" s="2" t="s">
        <v>0</v>
      </c>
      <c r="H3" s="2" t="s">
        <v>1</v>
      </c>
      <c r="I3" s="2" t="s">
        <v>2</v>
      </c>
      <c r="J3" s="2" t="s">
        <v>3</v>
      </c>
      <c r="K3" s="2" t="s">
        <v>0</v>
      </c>
      <c r="L3" s="2" t="s">
        <v>1</v>
      </c>
      <c r="M3" s="2" t="s">
        <v>2</v>
      </c>
      <c r="N3" s="2" t="s">
        <v>3</v>
      </c>
      <c r="O3" s="2" t="s">
        <v>0</v>
      </c>
      <c r="P3" s="2" t="s">
        <v>1</v>
      </c>
      <c r="Q3" s="2" t="s">
        <v>2</v>
      </c>
      <c r="R3" s="2" t="s">
        <v>3</v>
      </c>
      <c r="S3" s="2" t="s">
        <v>0</v>
      </c>
      <c r="T3" s="2" t="s">
        <v>1</v>
      </c>
      <c r="U3" s="2" t="s">
        <v>2</v>
      </c>
      <c r="V3" s="2" t="s">
        <v>3</v>
      </c>
      <c r="W3" s="2" t="s">
        <v>0</v>
      </c>
      <c r="X3" s="2" t="s">
        <v>1</v>
      </c>
      <c r="Y3" s="2" t="s">
        <v>2</v>
      </c>
      <c r="Z3" s="2" t="s">
        <v>3</v>
      </c>
      <c r="AA3" s="2" t="s">
        <v>0</v>
      </c>
      <c r="AB3" s="2" t="s">
        <v>1</v>
      </c>
      <c r="AC3" s="2" t="s">
        <v>2</v>
      </c>
      <c r="AD3" s="2" t="s">
        <v>3</v>
      </c>
      <c r="AE3" s="2" t="s">
        <v>0</v>
      </c>
      <c r="AF3" s="2" t="s">
        <v>1</v>
      </c>
      <c r="AG3" s="2" t="s">
        <v>2</v>
      </c>
      <c r="AH3" s="2" t="s">
        <v>3</v>
      </c>
    </row>
    <row r="4" spans="1:34" ht="13.5" customHeight="1" x14ac:dyDescent="0.2">
      <c r="A4" s="72" t="s">
        <v>4</v>
      </c>
      <c r="B4" s="73"/>
      <c r="C4" s="63">
        <v>10</v>
      </c>
      <c r="D4" s="63"/>
      <c r="E4" s="63"/>
      <c r="F4" s="64"/>
      <c r="G4" s="69">
        <v>20</v>
      </c>
      <c r="H4" s="63"/>
      <c r="I4" s="63"/>
      <c r="J4" s="64"/>
      <c r="K4" s="63">
        <v>30</v>
      </c>
      <c r="L4" s="63"/>
      <c r="M4" s="63"/>
      <c r="N4" s="64"/>
      <c r="O4" s="63">
        <v>40</v>
      </c>
      <c r="P4" s="63"/>
      <c r="Q4" s="63"/>
      <c r="R4" s="64"/>
      <c r="S4" s="69">
        <v>50</v>
      </c>
      <c r="T4" s="63"/>
      <c r="U4" s="63"/>
      <c r="V4" s="64"/>
      <c r="W4" s="63">
        <v>60</v>
      </c>
      <c r="X4" s="63"/>
      <c r="Y4" s="63"/>
      <c r="Z4" s="64"/>
      <c r="AA4" s="69">
        <v>70</v>
      </c>
      <c r="AB4" s="63"/>
      <c r="AC4" s="63"/>
      <c r="AD4" s="64"/>
      <c r="AE4" s="63">
        <v>80</v>
      </c>
      <c r="AF4" s="63"/>
      <c r="AG4" s="63"/>
      <c r="AH4" s="64"/>
    </row>
    <row r="5" spans="1:34" ht="13.5" customHeight="1" x14ac:dyDescent="0.2">
      <c r="A5" s="74" t="s">
        <v>5</v>
      </c>
      <c r="B5" s="75"/>
      <c r="C5" s="65" t="s">
        <v>6</v>
      </c>
      <c r="D5" s="65"/>
      <c r="E5" s="65"/>
      <c r="F5" s="66"/>
      <c r="G5" s="70" t="s">
        <v>6</v>
      </c>
      <c r="H5" s="65"/>
      <c r="I5" s="65"/>
      <c r="J5" s="66"/>
      <c r="K5" s="65" t="s">
        <v>6</v>
      </c>
      <c r="L5" s="65"/>
      <c r="M5" s="65"/>
      <c r="N5" s="66"/>
      <c r="O5" s="65" t="s">
        <v>6</v>
      </c>
      <c r="P5" s="65"/>
      <c r="Q5" s="65"/>
      <c r="R5" s="66"/>
      <c r="S5" s="70" t="s">
        <v>7</v>
      </c>
      <c r="T5" s="65"/>
      <c r="U5" s="65"/>
      <c r="V5" s="66"/>
      <c r="W5" s="65" t="s">
        <v>7</v>
      </c>
      <c r="X5" s="65"/>
      <c r="Y5" s="65"/>
      <c r="Z5" s="66"/>
      <c r="AA5" s="70" t="s">
        <v>63</v>
      </c>
      <c r="AB5" s="65"/>
      <c r="AC5" s="65"/>
      <c r="AD5" s="66"/>
      <c r="AE5" s="70" t="s">
        <v>63</v>
      </c>
      <c r="AF5" s="65"/>
      <c r="AG5" s="65"/>
      <c r="AH5" s="66"/>
    </row>
    <row r="6" spans="1:34" ht="13.5" customHeight="1" x14ac:dyDescent="0.2">
      <c r="A6" s="76"/>
      <c r="B6" s="77"/>
      <c r="C6" s="67" t="s">
        <v>8</v>
      </c>
      <c r="D6" s="67"/>
      <c r="E6" s="67"/>
      <c r="F6" s="68"/>
      <c r="G6" s="71" t="s">
        <v>9</v>
      </c>
      <c r="H6" s="67"/>
      <c r="I6" s="67"/>
      <c r="J6" s="68"/>
      <c r="K6" s="67" t="s">
        <v>10</v>
      </c>
      <c r="L6" s="67"/>
      <c r="M6" s="67"/>
      <c r="N6" s="68"/>
      <c r="O6" s="67" t="s">
        <v>11</v>
      </c>
      <c r="P6" s="67"/>
      <c r="Q6" s="67"/>
      <c r="R6" s="68"/>
      <c r="S6" s="71" t="s">
        <v>12</v>
      </c>
      <c r="T6" s="67"/>
      <c r="U6" s="67"/>
      <c r="V6" s="68"/>
      <c r="W6" s="67" t="s">
        <v>13</v>
      </c>
      <c r="X6" s="67"/>
      <c r="Y6" s="67"/>
      <c r="Z6" s="68"/>
      <c r="AA6" s="71" t="s">
        <v>64</v>
      </c>
      <c r="AB6" s="67"/>
      <c r="AC6" s="67"/>
      <c r="AD6" s="68"/>
      <c r="AE6" s="71" t="s">
        <v>65</v>
      </c>
      <c r="AF6" s="67"/>
      <c r="AG6" s="67"/>
      <c r="AH6" s="68"/>
    </row>
    <row r="7" spans="1:34" s="3" customFormat="1" ht="18" customHeight="1" x14ac:dyDescent="0.15">
      <c r="A7" s="59" t="s">
        <v>14</v>
      </c>
      <c r="B7" s="60"/>
      <c r="C7" s="57" t="s">
        <v>59</v>
      </c>
      <c r="D7" s="53" t="s">
        <v>60</v>
      </c>
      <c r="E7" s="53" t="s">
        <v>61</v>
      </c>
      <c r="F7" s="55" t="s">
        <v>62</v>
      </c>
      <c r="G7" s="57" t="s">
        <v>59</v>
      </c>
      <c r="H7" s="53" t="s">
        <v>60</v>
      </c>
      <c r="I7" s="53" t="s">
        <v>61</v>
      </c>
      <c r="J7" s="55" t="s">
        <v>62</v>
      </c>
      <c r="K7" s="57" t="s">
        <v>59</v>
      </c>
      <c r="L7" s="53" t="s">
        <v>60</v>
      </c>
      <c r="M7" s="53" t="s">
        <v>61</v>
      </c>
      <c r="N7" s="55" t="s">
        <v>62</v>
      </c>
      <c r="O7" s="57" t="s">
        <v>59</v>
      </c>
      <c r="P7" s="53" t="s">
        <v>60</v>
      </c>
      <c r="Q7" s="53" t="s">
        <v>61</v>
      </c>
      <c r="R7" s="55" t="s">
        <v>62</v>
      </c>
      <c r="S7" s="57" t="s">
        <v>59</v>
      </c>
      <c r="T7" s="53" t="s">
        <v>60</v>
      </c>
      <c r="U7" s="53" t="s">
        <v>61</v>
      </c>
      <c r="V7" s="55" t="s">
        <v>62</v>
      </c>
      <c r="W7" s="57" t="s">
        <v>59</v>
      </c>
      <c r="X7" s="53" t="s">
        <v>60</v>
      </c>
      <c r="Y7" s="53" t="s">
        <v>61</v>
      </c>
      <c r="Z7" s="55" t="s">
        <v>62</v>
      </c>
      <c r="AA7" s="57" t="s">
        <v>59</v>
      </c>
      <c r="AB7" s="53" t="s">
        <v>60</v>
      </c>
      <c r="AC7" s="53" t="s">
        <v>61</v>
      </c>
      <c r="AD7" s="55" t="s">
        <v>62</v>
      </c>
      <c r="AE7" s="57" t="s">
        <v>59</v>
      </c>
      <c r="AF7" s="53" t="s">
        <v>60</v>
      </c>
      <c r="AG7" s="53" t="s">
        <v>61</v>
      </c>
      <c r="AH7" s="55" t="s">
        <v>62</v>
      </c>
    </row>
    <row r="8" spans="1:34" s="3" customFormat="1" ht="18.75" customHeight="1" x14ac:dyDescent="0.15">
      <c r="A8" s="61"/>
      <c r="B8" s="62"/>
      <c r="C8" s="58"/>
      <c r="D8" s="54"/>
      <c r="E8" s="54"/>
      <c r="F8" s="56"/>
      <c r="G8" s="58"/>
      <c r="H8" s="54"/>
      <c r="I8" s="54"/>
      <c r="J8" s="56"/>
      <c r="K8" s="58"/>
      <c r="L8" s="54"/>
      <c r="M8" s="54"/>
      <c r="N8" s="56"/>
      <c r="O8" s="58"/>
      <c r="P8" s="54"/>
      <c r="Q8" s="54"/>
      <c r="R8" s="56"/>
      <c r="S8" s="58"/>
      <c r="T8" s="54"/>
      <c r="U8" s="54"/>
      <c r="V8" s="56"/>
      <c r="W8" s="58"/>
      <c r="X8" s="54"/>
      <c r="Y8" s="54"/>
      <c r="Z8" s="56"/>
      <c r="AA8" s="58"/>
      <c r="AB8" s="54"/>
      <c r="AC8" s="54"/>
      <c r="AD8" s="56"/>
      <c r="AE8" s="58"/>
      <c r="AF8" s="54"/>
      <c r="AG8" s="54"/>
      <c r="AH8" s="56"/>
    </row>
    <row r="9" spans="1:34" s="3" customFormat="1" ht="12.6" customHeight="1" x14ac:dyDescent="0.15">
      <c r="A9" s="4">
        <v>1</v>
      </c>
      <c r="B9" s="5" t="s">
        <v>15</v>
      </c>
      <c r="C9" s="12">
        <v>41847</v>
      </c>
      <c r="D9" s="13">
        <v>49564</v>
      </c>
      <c r="E9" s="13">
        <v>49721</v>
      </c>
      <c r="F9" s="14">
        <v>47744</v>
      </c>
      <c r="G9" s="12">
        <v>12905</v>
      </c>
      <c r="H9" s="13">
        <v>16150</v>
      </c>
      <c r="I9" s="13">
        <v>18733</v>
      </c>
      <c r="J9" s="14">
        <v>17576</v>
      </c>
      <c r="K9" s="12">
        <v>519200</v>
      </c>
      <c r="L9" s="13">
        <v>588400</v>
      </c>
      <c r="M9" s="13">
        <v>790800</v>
      </c>
      <c r="N9" s="14">
        <v>732200</v>
      </c>
      <c r="O9" s="15">
        <v>30</v>
      </c>
      <c r="P9" s="13">
        <v>33</v>
      </c>
      <c r="Q9" s="13">
        <v>31</v>
      </c>
      <c r="R9" s="14">
        <v>28</v>
      </c>
      <c r="S9" s="12">
        <v>141000</v>
      </c>
      <c r="T9" s="13">
        <v>120000</v>
      </c>
      <c r="U9" s="13">
        <v>126000</v>
      </c>
      <c r="V9" s="14">
        <v>117000</v>
      </c>
      <c r="W9" s="12">
        <v>47</v>
      </c>
      <c r="X9" s="13">
        <v>40</v>
      </c>
      <c r="Y9" s="13">
        <v>42</v>
      </c>
      <c r="Z9" s="14">
        <v>39</v>
      </c>
      <c r="AA9" s="12">
        <v>47000</v>
      </c>
      <c r="AB9" s="13">
        <v>40000</v>
      </c>
      <c r="AC9" s="13">
        <v>42000</v>
      </c>
      <c r="AD9" s="14">
        <v>39000</v>
      </c>
      <c r="AE9" s="12">
        <v>47</v>
      </c>
      <c r="AF9" s="13">
        <v>40</v>
      </c>
      <c r="AG9" s="13">
        <v>42</v>
      </c>
      <c r="AH9" s="14">
        <v>39</v>
      </c>
    </row>
    <row r="10" spans="1:34" s="3" customFormat="1" ht="12.6" customHeight="1" x14ac:dyDescent="0.15">
      <c r="A10" s="6">
        <v>2</v>
      </c>
      <c r="B10" s="7" t="s">
        <v>16</v>
      </c>
      <c r="C10" s="16">
        <v>97809</v>
      </c>
      <c r="D10" s="17">
        <v>116960</v>
      </c>
      <c r="E10" s="17">
        <v>122951</v>
      </c>
      <c r="F10" s="18">
        <v>118807</v>
      </c>
      <c r="G10" s="16">
        <v>30601</v>
      </c>
      <c r="H10" s="17">
        <v>38297</v>
      </c>
      <c r="I10" s="17">
        <v>40993</v>
      </c>
      <c r="J10" s="18">
        <v>42362</v>
      </c>
      <c r="K10" s="16">
        <v>1170000</v>
      </c>
      <c r="L10" s="17">
        <v>1446700</v>
      </c>
      <c r="M10" s="17">
        <v>1691800</v>
      </c>
      <c r="N10" s="18">
        <v>1773800</v>
      </c>
      <c r="O10" s="19">
        <v>70</v>
      </c>
      <c r="P10" s="17">
        <v>78</v>
      </c>
      <c r="Q10" s="17">
        <v>77</v>
      </c>
      <c r="R10" s="18">
        <v>70</v>
      </c>
      <c r="S10" s="16">
        <v>348000</v>
      </c>
      <c r="T10" s="17">
        <v>324000</v>
      </c>
      <c r="U10" s="17">
        <v>339000</v>
      </c>
      <c r="V10" s="18">
        <v>288000</v>
      </c>
      <c r="W10" s="16">
        <v>116</v>
      </c>
      <c r="X10" s="17">
        <v>108</v>
      </c>
      <c r="Y10" s="17">
        <v>113</v>
      </c>
      <c r="Z10" s="18">
        <v>96</v>
      </c>
      <c r="AA10" s="16">
        <v>116000</v>
      </c>
      <c r="AB10" s="17">
        <v>108000</v>
      </c>
      <c r="AC10" s="17">
        <v>113000</v>
      </c>
      <c r="AD10" s="18">
        <v>96000</v>
      </c>
      <c r="AE10" s="16">
        <v>116</v>
      </c>
      <c r="AF10" s="17">
        <v>108</v>
      </c>
      <c r="AG10" s="17">
        <v>113</v>
      </c>
      <c r="AH10" s="18">
        <v>96</v>
      </c>
    </row>
    <row r="11" spans="1:34" s="3" customFormat="1" ht="12.6" customHeight="1" x14ac:dyDescent="0.15">
      <c r="A11" s="8">
        <v>3</v>
      </c>
      <c r="B11" s="9" t="s">
        <v>17</v>
      </c>
      <c r="C11" s="20">
        <v>155561</v>
      </c>
      <c r="D11" s="21">
        <v>136442</v>
      </c>
      <c r="E11" s="21">
        <v>212632</v>
      </c>
      <c r="F11" s="22">
        <v>149388</v>
      </c>
      <c r="G11" s="20">
        <v>46369</v>
      </c>
      <c r="H11" s="21">
        <v>43618</v>
      </c>
      <c r="I11" s="21">
        <v>76419</v>
      </c>
      <c r="J11" s="22">
        <v>53827</v>
      </c>
      <c r="K11" s="20">
        <v>1677900</v>
      </c>
      <c r="L11" s="21">
        <v>1702200</v>
      </c>
      <c r="M11" s="21">
        <v>3207100</v>
      </c>
      <c r="N11" s="22">
        <v>2159600</v>
      </c>
      <c r="O11" s="23">
        <v>111</v>
      </c>
      <c r="P11" s="21">
        <v>91</v>
      </c>
      <c r="Q11" s="21">
        <v>133</v>
      </c>
      <c r="R11" s="22">
        <v>88</v>
      </c>
      <c r="S11" s="20">
        <v>525000</v>
      </c>
      <c r="T11" s="21">
        <v>426000</v>
      </c>
      <c r="U11" s="21">
        <v>546000</v>
      </c>
      <c r="V11" s="22">
        <v>411000</v>
      </c>
      <c r="W11" s="20">
        <v>175</v>
      </c>
      <c r="X11" s="21">
        <v>142</v>
      </c>
      <c r="Y11" s="21">
        <v>182</v>
      </c>
      <c r="Z11" s="22">
        <v>137</v>
      </c>
      <c r="AA11" s="20">
        <v>175000</v>
      </c>
      <c r="AB11" s="21">
        <v>142000</v>
      </c>
      <c r="AC11" s="21">
        <v>182000</v>
      </c>
      <c r="AD11" s="22">
        <v>137000</v>
      </c>
      <c r="AE11" s="20">
        <v>175</v>
      </c>
      <c r="AF11" s="21">
        <v>142</v>
      </c>
      <c r="AG11" s="21">
        <v>182</v>
      </c>
      <c r="AH11" s="22">
        <v>137</v>
      </c>
    </row>
    <row r="12" spans="1:34" s="3" customFormat="1" ht="12.6" customHeight="1" x14ac:dyDescent="0.15">
      <c r="A12" s="6">
        <v>4</v>
      </c>
      <c r="B12" s="7" t="s">
        <v>18</v>
      </c>
      <c r="C12" s="16">
        <v>228463</v>
      </c>
      <c r="D12" s="17">
        <v>235534</v>
      </c>
      <c r="E12" s="17">
        <v>295839</v>
      </c>
      <c r="F12" s="18">
        <v>319587</v>
      </c>
      <c r="G12" s="16">
        <v>68387</v>
      </c>
      <c r="H12" s="17">
        <v>77230</v>
      </c>
      <c r="I12" s="17">
        <v>101531</v>
      </c>
      <c r="J12" s="18">
        <v>119322</v>
      </c>
      <c r="K12" s="16">
        <v>2637700</v>
      </c>
      <c r="L12" s="17">
        <v>3143000</v>
      </c>
      <c r="M12" s="17">
        <v>4308000</v>
      </c>
      <c r="N12" s="18">
        <v>5233500</v>
      </c>
      <c r="O12" s="19">
        <v>163</v>
      </c>
      <c r="P12" s="17">
        <v>157</v>
      </c>
      <c r="Q12" s="17">
        <v>185</v>
      </c>
      <c r="R12" s="18">
        <v>188</v>
      </c>
      <c r="S12" s="16">
        <v>798000</v>
      </c>
      <c r="T12" s="17">
        <v>795000</v>
      </c>
      <c r="U12" s="17">
        <v>864000</v>
      </c>
      <c r="V12" s="18">
        <v>801000</v>
      </c>
      <c r="W12" s="16">
        <v>266</v>
      </c>
      <c r="X12" s="17">
        <v>265</v>
      </c>
      <c r="Y12" s="17">
        <v>288</v>
      </c>
      <c r="Z12" s="18">
        <v>267</v>
      </c>
      <c r="AA12" s="16">
        <v>266000</v>
      </c>
      <c r="AB12" s="17">
        <v>265000</v>
      </c>
      <c r="AC12" s="17">
        <v>288000</v>
      </c>
      <c r="AD12" s="18">
        <v>267000</v>
      </c>
      <c r="AE12" s="16">
        <v>266</v>
      </c>
      <c r="AF12" s="17">
        <v>265</v>
      </c>
      <c r="AG12" s="17">
        <v>288</v>
      </c>
      <c r="AH12" s="18">
        <v>267</v>
      </c>
    </row>
    <row r="13" spans="1:34" s="3" customFormat="1" ht="12.6" customHeight="1" x14ac:dyDescent="0.15">
      <c r="A13" s="8">
        <v>5</v>
      </c>
      <c r="B13" s="9" t="s">
        <v>19</v>
      </c>
      <c r="C13" s="20">
        <v>163735</v>
      </c>
      <c r="D13" s="21">
        <v>193756</v>
      </c>
      <c r="E13" s="21">
        <v>172508</v>
      </c>
      <c r="F13" s="22">
        <v>217923</v>
      </c>
      <c r="G13" s="20">
        <v>48123</v>
      </c>
      <c r="H13" s="21">
        <v>61530</v>
      </c>
      <c r="I13" s="21">
        <v>61812</v>
      </c>
      <c r="J13" s="22">
        <v>80522</v>
      </c>
      <c r="K13" s="20">
        <v>1761000</v>
      </c>
      <c r="L13" s="21">
        <v>2435100</v>
      </c>
      <c r="M13" s="21">
        <v>2655200</v>
      </c>
      <c r="N13" s="22">
        <v>3506500</v>
      </c>
      <c r="O13" s="23">
        <v>117</v>
      </c>
      <c r="P13" s="21">
        <v>129</v>
      </c>
      <c r="Q13" s="21">
        <v>108</v>
      </c>
      <c r="R13" s="22">
        <v>128</v>
      </c>
      <c r="S13" s="20">
        <v>516000</v>
      </c>
      <c r="T13" s="21">
        <v>561000</v>
      </c>
      <c r="U13" s="21">
        <v>474000</v>
      </c>
      <c r="V13" s="22">
        <v>522000</v>
      </c>
      <c r="W13" s="20">
        <v>172</v>
      </c>
      <c r="X13" s="21">
        <v>187</v>
      </c>
      <c r="Y13" s="21">
        <v>158</v>
      </c>
      <c r="Z13" s="22">
        <v>174</v>
      </c>
      <c r="AA13" s="20">
        <v>171000</v>
      </c>
      <c r="AB13" s="21">
        <v>186000</v>
      </c>
      <c r="AC13" s="21">
        <v>157000</v>
      </c>
      <c r="AD13" s="22">
        <v>174000</v>
      </c>
      <c r="AE13" s="20">
        <v>171</v>
      </c>
      <c r="AF13" s="21">
        <v>186</v>
      </c>
      <c r="AG13" s="21">
        <v>157</v>
      </c>
      <c r="AH13" s="22">
        <v>174</v>
      </c>
    </row>
    <row r="14" spans="1:34" s="3" customFormat="1" ht="12.6" customHeight="1" x14ac:dyDescent="0.15">
      <c r="A14" s="6">
        <v>6</v>
      </c>
      <c r="B14" s="7" t="s">
        <v>20</v>
      </c>
      <c r="C14" s="16">
        <v>181058</v>
      </c>
      <c r="D14" s="17">
        <v>202759</v>
      </c>
      <c r="E14" s="17">
        <v>163803</v>
      </c>
      <c r="F14" s="18">
        <v>230370</v>
      </c>
      <c r="G14" s="16">
        <v>51215</v>
      </c>
      <c r="H14" s="17">
        <v>65331</v>
      </c>
      <c r="I14" s="17">
        <v>56940</v>
      </c>
      <c r="J14" s="18">
        <v>78149</v>
      </c>
      <c r="K14" s="16">
        <v>1961800</v>
      </c>
      <c r="L14" s="17">
        <v>2681600</v>
      </c>
      <c r="M14" s="17">
        <v>2382700</v>
      </c>
      <c r="N14" s="18">
        <v>3373800</v>
      </c>
      <c r="O14" s="19">
        <v>129</v>
      </c>
      <c r="P14" s="17">
        <v>135</v>
      </c>
      <c r="Q14" s="17">
        <v>102</v>
      </c>
      <c r="R14" s="18">
        <v>136</v>
      </c>
      <c r="S14" s="16">
        <v>549000</v>
      </c>
      <c r="T14" s="17">
        <v>576000</v>
      </c>
      <c r="U14" s="17">
        <v>459000</v>
      </c>
      <c r="V14" s="18">
        <v>573000</v>
      </c>
      <c r="W14" s="16">
        <v>183</v>
      </c>
      <c r="X14" s="17">
        <v>192</v>
      </c>
      <c r="Y14" s="17">
        <v>153</v>
      </c>
      <c r="Z14" s="18">
        <v>191</v>
      </c>
      <c r="AA14" s="16">
        <v>183000</v>
      </c>
      <c r="AB14" s="17">
        <v>192000</v>
      </c>
      <c r="AC14" s="17">
        <v>153000</v>
      </c>
      <c r="AD14" s="18">
        <v>191000</v>
      </c>
      <c r="AE14" s="16">
        <v>183</v>
      </c>
      <c r="AF14" s="17">
        <v>192</v>
      </c>
      <c r="AG14" s="17">
        <v>153</v>
      </c>
      <c r="AH14" s="18">
        <v>191</v>
      </c>
    </row>
    <row r="15" spans="1:34" s="3" customFormat="1" ht="12.6" customHeight="1" x14ac:dyDescent="0.15">
      <c r="A15" s="8">
        <v>7</v>
      </c>
      <c r="B15" s="9" t="s">
        <v>21</v>
      </c>
      <c r="C15" s="20">
        <v>245151</v>
      </c>
      <c r="D15" s="21">
        <v>271437</v>
      </c>
      <c r="E15" s="21">
        <v>274622</v>
      </c>
      <c r="F15" s="22">
        <v>287040</v>
      </c>
      <c r="G15" s="20">
        <v>70511</v>
      </c>
      <c r="H15" s="21">
        <v>86058</v>
      </c>
      <c r="I15" s="21">
        <v>90950</v>
      </c>
      <c r="J15" s="22">
        <v>103542</v>
      </c>
      <c r="K15" s="20">
        <v>2670800</v>
      </c>
      <c r="L15" s="21">
        <v>3457300</v>
      </c>
      <c r="M15" s="21">
        <v>3850900</v>
      </c>
      <c r="N15" s="22">
        <v>4360600</v>
      </c>
      <c r="O15" s="23">
        <v>175</v>
      </c>
      <c r="P15" s="21">
        <v>181</v>
      </c>
      <c r="Q15" s="21">
        <v>172</v>
      </c>
      <c r="R15" s="22">
        <v>169</v>
      </c>
      <c r="S15" s="20">
        <v>864000</v>
      </c>
      <c r="T15" s="21">
        <v>876000</v>
      </c>
      <c r="U15" s="21">
        <v>753000</v>
      </c>
      <c r="V15" s="22">
        <v>666000</v>
      </c>
      <c r="W15" s="20">
        <v>288</v>
      </c>
      <c r="X15" s="21">
        <v>292</v>
      </c>
      <c r="Y15" s="21">
        <v>251</v>
      </c>
      <c r="Z15" s="22">
        <v>222</v>
      </c>
      <c r="AA15" s="20">
        <v>288000</v>
      </c>
      <c r="AB15" s="21">
        <v>292000</v>
      </c>
      <c r="AC15" s="21">
        <v>251000</v>
      </c>
      <c r="AD15" s="22">
        <v>222000</v>
      </c>
      <c r="AE15" s="20">
        <v>288</v>
      </c>
      <c r="AF15" s="21">
        <v>292</v>
      </c>
      <c r="AG15" s="21">
        <v>251</v>
      </c>
      <c r="AH15" s="22">
        <v>222</v>
      </c>
    </row>
    <row r="16" spans="1:34" s="3" customFormat="1" ht="12.6" customHeight="1" x14ac:dyDescent="0.15">
      <c r="A16" s="6">
        <v>8</v>
      </c>
      <c r="B16" s="7" t="s">
        <v>22</v>
      </c>
      <c r="C16" s="16">
        <v>398691</v>
      </c>
      <c r="D16" s="17">
        <v>510250</v>
      </c>
      <c r="E16" s="17">
        <v>554723</v>
      </c>
      <c r="F16" s="18">
        <v>536618</v>
      </c>
      <c r="G16" s="16">
        <v>114568</v>
      </c>
      <c r="H16" s="17">
        <v>160601</v>
      </c>
      <c r="I16" s="17">
        <v>191555</v>
      </c>
      <c r="J16" s="18">
        <v>190681</v>
      </c>
      <c r="K16" s="16">
        <v>4305200</v>
      </c>
      <c r="L16" s="17">
        <v>6341700</v>
      </c>
      <c r="M16" s="17">
        <v>7936500</v>
      </c>
      <c r="N16" s="18">
        <v>7971100</v>
      </c>
      <c r="O16" s="19">
        <v>285</v>
      </c>
      <c r="P16" s="17">
        <v>340</v>
      </c>
      <c r="Q16" s="17">
        <v>347</v>
      </c>
      <c r="R16" s="18">
        <v>316</v>
      </c>
      <c r="S16" s="16">
        <v>1479000</v>
      </c>
      <c r="T16" s="17">
        <v>1554000</v>
      </c>
      <c r="U16" s="17">
        <v>1527000</v>
      </c>
      <c r="V16" s="18">
        <v>1332000</v>
      </c>
      <c r="W16" s="16">
        <v>493</v>
      </c>
      <c r="X16" s="17">
        <v>518</v>
      </c>
      <c r="Y16" s="17">
        <v>509</v>
      </c>
      <c r="Z16" s="18">
        <v>444</v>
      </c>
      <c r="AA16" s="16">
        <v>493000</v>
      </c>
      <c r="AB16" s="17">
        <v>518000</v>
      </c>
      <c r="AC16" s="17">
        <v>509000</v>
      </c>
      <c r="AD16" s="18">
        <v>444000</v>
      </c>
      <c r="AE16" s="16">
        <v>493</v>
      </c>
      <c r="AF16" s="17">
        <v>518</v>
      </c>
      <c r="AG16" s="17">
        <v>509</v>
      </c>
      <c r="AH16" s="18">
        <v>444</v>
      </c>
    </row>
    <row r="17" spans="1:34" s="3" customFormat="1" ht="12.6" customHeight="1" x14ac:dyDescent="0.15">
      <c r="A17" s="8">
        <v>9</v>
      </c>
      <c r="B17" s="9" t="s">
        <v>23</v>
      </c>
      <c r="C17" s="20">
        <v>306966</v>
      </c>
      <c r="D17" s="21">
        <v>335829</v>
      </c>
      <c r="E17" s="21">
        <v>415594</v>
      </c>
      <c r="F17" s="22">
        <v>373521</v>
      </c>
      <c r="G17" s="20">
        <v>94714</v>
      </c>
      <c r="H17" s="21">
        <v>108645</v>
      </c>
      <c r="I17" s="21">
        <v>143276</v>
      </c>
      <c r="J17" s="22">
        <v>137784</v>
      </c>
      <c r="K17" s="20">
        <v>3589000</v>
      </c>
      <c r="L17" s="21">
        <v>4468100</v>
      </c>
      <c r="M17" s="21">
        <v>5959600</v>
      </c>
      <c r="N17" s="22">
        <v>6036100</v>
      </c>
      <c r="O17" s="23">
        <v>219</v>
      </c>
      <c r="P17" s="21">
        <v>224</v>
      </c>
      <c r="Q17" s="21">
        <v>260</v>
      </c>
      <c r="R17" s="22">
        <v>220</v>
      </c>
      <c r="S17" s="20">
        <v>1008000</v>
      </c>
      <c r="T17" s="21">
        <v>927000</v>
      </c>
      <c r="U17" s="21">
        <v>1173000</v>
      </c>
      <c r="V17" s="22">
        <v>915000</v>
      </c>
      <c r="W17" s="20">
        <v>336</v>
      </c>
      <c r="X17" s="21">
        <v>309</v>
      </c>
      <c r="Y17" s="21">
        <v>391</v>
      </c>
      <c r="Z17" s="22">
        <v>305</v>
      </c>
      <c r="AA17" s="20">
        <v>336000</v>
      </c>
      <c r="AB17" s="21">
        <v>309000</v>
      </c>
      <c r="AC17" s="21">
        <v>391000</v>
      </c>
      <c r="AD17" s="22">
        <v>305000</v>
      </c>
      <c r="AE17" s="20">
        <v>336</v>
      </c>
      <c r="AF17" s="21">
        <v>309</v>
      </c>
      <c r="AG17" s="21">
        <v>391</v>
      </c>
      <c r="AH17" s="22">
        <v>305</v>
      </c>
    </row>
    <row r="18" spans="1:34" s="3" customFormat="1" ht="12.6" customHeight="1" x14ac:dyDescent="0.15">
      <c r="A18" s="6">
        <v>10</v>
      </c>
      <c r="B18" s="7" t="s">
        <v>24</v>
      </c>
      <c r="C18" s="16">
        <v>166787</v>
      </c>
      <c r="D18" s="17">
        <v>233752</v>
      </c>
      <c r="E18" s="17">
        <v>222579</v>
      </c>
      <c r="F18" s="18">
        <v>212451</v>
      </c>
      <c r="G18" s="16">
        <v>46633</v>
      </c>
      <c r="H18" s="17">
        <v>79539</v>
      </c>
      <c r="I18" s="17">
        <v>79701</v>
      </c>
      <c r="J18" s="18">
        <v>75747</v>
      </c>
      <c r="K18" s="16">
        <v>1670900</v>
      </c>
      <c r="L18" s="17">
        <v>3243200</v>
      </c>
      <c r="M18" s="17">
        <v>3479300</v>
      </c>
      <c r="N18" s="18">
        <v>3262500</v>
      </c>
      <c r="O18" s="19">
        <v>119</v>
      </c>
      <c r="P18" s="17">
        <v>156</v>
      </c>
      <c r="Q18" s="17">
        <v>139</v>
      </c>
      <c r="R18" s="18">
        <v>125</v>
      </c>
      <c r="S18" s="16">
        <v>585000</v>
      </c>
      <c r="T18" s="17">
        <v>687000</v>
      </c>
      <c r="U18" s="17">
        <v>663000</v>
      </c>
      <c r="V18" s="18">
        <v>534000</v>
      </c>
      <c r="W18" s="16">
        <v>195</v>
      </c>
      <c r="X18" s="17">
        <v>229</v>
      </c>
      <c r="Y18" s="17">
        <v>221</v>
      </c>
      <c r="Z18" s="18">
        <v>178</v>
      </c>
      <c r="AA18" s="16">
        <v>195000</v>
      </c>
      <c r="AB18" s="17">
        <v>229000</v>
      </c>
      <c r="AC18" s="17">
        <v>221000</v>
      </c>
      <c r="AD18" s="18">
        <v>178000</v>
      </c>
      <c r="AE18" s="16">
        <v>195</v>
      </c>
      <c r="AF18" s="17">
        <v>229</v>
      </c>
      <c r="AG18" s="17">
        <v>221</v>
      </c>
      <c r="AH18" s="18">
        <v>178</v>
      </c>
    </row>
    <row r="19" spans="1:34" s="3" customFormat="1" ht="12.6" customHeight="1" x14ac:dyDescent="0.15">
      <c r="A19" s="8">
        <v>11</v>
      </c>
      <c r="B19" s="9" t="s">
        <v>25</v>
      </c>
      <c r="C19" s="20">
        <v>652873</v>
      </c>
      <c r="D19" s="21">
        <v>767500</v>
      </c>
      <c r="E19" s="21">
        <v>785809</v>
      </c>
      <c r="F19" s="22">
        <v>811397</v>
      </c>
      <c r="G19" s="20">
        <v>186263</v>
      </c>
      <c r="H19" s="21">
        <v>239900</v>
      </c>
      <c r="I19" s="21">
        <v>269933</v>
      </c>
      <c r="J19" s="22">
        <v>289138</v>
      </c>
      <c r="K19" s="20">
        <v>6867100</v>
      </c>
      <c r="L19" s="21">
        <v>9459900</v>
      </c>
      <c r="M19" s="21">
        <v>11212100</v>
      </c>
      <c r="N19" s="22">
        <v>12363300</v>
      </c>
      <c r="O19" s="23">
        <v>467</v>
      </c>
      <c r="P19" s="21">
        <v>512</v>
      </c>
      <c r="Q19" s="21">
        <v>491</v>
      </c>
      <c r="R19" s="22">
        <v>478</v>
      </c>
      <c r="S19" s="20">
        <v>2232000</v>
      </c>
      <c r="T19" s="21">
        <v>2319000</v>
      </c>
      <c r="U19" s="21">
        <v>2109000</v>
      </c>
      <c r="V19" s="22">
        <v>1938000</v>
      </c>
      <c r="W19" s="20">
        <v>744</v>
      </c>
      <c r="X19" s="21">
        <v>773</v>
      </c>
      <c r="Y19" s="21">
        <v>703</v>
      </c>
      <c r="Z19" s="22">
        <v>646</v>
      </c>
      <c r="AA19" s="20">
        <v>744000</v>
      </c>
      <c r="AB19" s="21">
        <v>773000</v>
      </c>
      <c r="AC19" s="21">
        <v>703000</v>
      </c>
      <c r="AD19" s="22">
        <v>646000</v>
      </c>
      <c r="AE19" s="20">
        <v>744</v>
      </c>
      <c r="AF19" s="21">
        <v>773</v>
      </c>
      <c r="AG19" s="21">
        <v>703</v>
      </c>
      <c r="AH19" s="22">
        <v>646</v>
      </c>
    </row>
    <row r="20" spans="1:34" s="3" customFormat="1" ht="12.6" customHeight="1" x14ac:dyDescent="0.15">
      <c r="A20" s="6">
        <v>12</v>
      </c>
      <c r="B20" s="7" t="s">
        <v>26</v>
      </c>
      <c r="C20" s="16">
        <v>654249</v>
      </c>
      <c r="D20" s="17">
        <v>699711</v>
      </c>
      <c r="E20" s="17">
        <v>877901</v>
      </c>
      <c r="F20" s="18">
        <v>803347</v>
      </c>
      <c r="G20" s="16">
        <v>193420</v>
      </c>
      <c r="H20" s="17">
        <v>230008</v>
      </c>
      <c r="I20" s="17">
        <v>296583</v>
      </c>
      <c r="J20" s="18">
        <v>285551</v>
      </c>
      <c r="K20" s="16">
        <v>7329700</v>
      </c>
      <c r="L20" s="17">
        <v>9255400</v>
      </c>
      <c r="M20" s="17">
        <v>12298100</v>
      </c>
      <c r="N20" s="18">
        <v>12113700</v>
      </c>
      <c r="O20" s="19">
        <v>467</v>
      </c>
      <c r="P20" s="17">
        <v>466</v>
      </c>
      <c r="Q20" s="17">
        <v>549</v>
      </c>
      <c r="R20" s="18">
        <v>473</v>
      </c>
      <c r="S20" s="16">
        <v>2358000</v>
      </c>
      <c r="T20" s="17">
        <v>2139000</v>
      </c>
      <c r="U20" s="17">
        <v>2349000</v>
      </c>
      <c r="V20" s="18">
        <v>2082000</v>
      </c>
      <c r="W20" s="16">
        <v>786</v>
      </c>
      <c r="X20" s="17">
        <v>713</v>
      </c>
      <c r="Y20" s="17">
        <v>783</v>
      </c>
      <c r="Z20" s="18">
        <v>694</v>
      </c>
      <c r="AA20" s="16">
        <v>786000</v>
      </c>
      <c r="AB20" s="17">
        <v>713000</v>
      </c>
      <c r="AC20" s="17">
        <v>783000</v>
      </c>
      <c r="AD20" s="18">
        <v>694000</v>
      </c>
      <c r="AE20" s="16">
        <v>786</v>
      </c>
      <c r="AF20" s="17">
        <v>713</v>
      </c>
      <c r="AG20" s="17">
        <v>783</v>
      </c>
      <c r="AH20" s="18">
        <v>694</v>
      </c>
    </row>
    <row r="21" spans="1:34" s="3" customFormat="1" ht="12.6" customHeight="1" x14ac:dyDescent="0.15">
      <c r="A21" s="8">
        <v>13</v>
      </c>
      <c r="B21" s="9" t="s">
        <v>27</v>
      </c>
      <c r="C21" s="20">
        <v>154238</v>
      </c>
      <c r="D21" s="21">
        <v>160672</v>
      </c>
      <c r="E21" s="21">
        <v>163229</v>
      </c>
      <c r="F21" s="22">
        <v>191894</v>
      </c>
      <c r="G21" s="20">
        <v>44924</v>
      </c>
      <c r="H21" s="21">
        <v>53213</v>
      </c>
      <c r="I21" s="21">
        <v>55040</v>
      </c>
      <c r="J21" s="22">
        <v>68827</v>
      </c>
      <c r="K21" s="20">
        <v>1710500</v>
      </c>
      <c r="L21" s="21">
        <v>2162700</v>
      </c>
      <c r="M21" s="21">
        <v>2288800</v>
      </c>
      <c r="N21" s="22">
        <v>3032800</v>
      </c>
      <c r="O21" s="23">
        <v>110</v>
      </c>
      <c r="P21" s="21">
        <v>107</v>
      </c>
      <c r="Q21" s="21">
        <v>102</v>
      </c>
      <c r="R21" s="22">
        <v>113</v>
      </c>
      <c r="S21" s="20">
        <v>528000</v>
      </c>
      <c r="T21" s="21">
        <v>477000</v>
      </c>
      <c r="U21" s="21">
        <v>420000</v>
      </c>
      <c r="V21" s="22">
        <v>483000</v>
      </c>
      <c r="W21" s="20">
        <v>176</v>
      </c>
      <c r="X21" s="21">
        <v>159</v>
      </c>
      <c r="Y21" s="21">
        <v>140</v>
      </c>
      <c r="Z21" s="22">
        <v>161</v>
      </c>
      <c r="AA21" s="20">
        <v>173000</v>
      </c>
      <c r="AB21" s="21">
        <v>159000</v>
      </c>
      <c r="AC21" s="21">
        <v>139000</v>
      </c>
      <c r="AD21" s="22">
        <v>161000</v>
      </c>
      <c r="AE21" s="20">
        <v>173</v>
      </c>
      <c r="AF21" s="21">
        <v>159</v>
      </c>
      <c r="AG21" s="21">
        <v>139</v>
      </c>
      <c r="AH21" s="22">
        <v>161</v>
      </c>
    </row>
    <row r="22" spans="1:34" s="3" customFormat="1" ht="12.6" customHeight="1" x14ac:dyDescent="0.15">
      <c r="A22" s="6">
        <v>14</v>
      </c>
      <c r="B22" s="7" t="s">
        <v>28</v>
      </c>
      <c r="C22" s="16">
        <v>253664</v>
      </c>
      <c r="D22" s="17">
        <v>314172</v>
      </c>
      <c r="E22" s="17">
        <v>317441</v>
      </c>
      <c r="F22" s="18">
        <v>317775</v>
      </c>
      <c r="G22" s="16">
        <v>72018</v>
      </c>
      <c r="H22" s="17">
        <v>103474</v>
      </c>
      <c r="I22" s="17">
        <v>112185</v>
      </c>
      <c r="J22" s="18">
        <v>113436</v>
      </c>
      <c r="K22" s="16">
        <v>2654700</v>
      </c>
      <c r="L22" s="17">
        <v>4226600</v>
      </c>
      <c r="M22" s="17">
        <v>4781000</v>
      </c>
      <c r="N22" s="18">
        <v>4889800</v>
      </c>
      <c r="O22" s="19">
        <v>181</v>
      </c>
      <c r="P22" s="17">
        <v>209</v>
      </c>
      <c r="Q22" s="17">
        <v>198</v>
      </c>
      <c r="R22" s="18">
        <v>187</v>
      </c>
      <c r="S22" s="16">
        <v>831000</v>
      </c>
      <c r="T22" s="17">
        <v>873000</v>
      </c>
      <c r="U22" s="17">
        <v>831000</v>
      </c>
      <c r="V22" s="18">
        <v>759000</v>
      </c>
      <c r="W22" s="16">
        <v>277</v>
      </c>
      <c r="X22" s="17">
        <v>291</v>
      </c>
      <c r="Y22" s="17">
        <v>277</v>
      </c>
      <c r="Z22" s="18">
        <v>253</v>
      </c>
      <c r="AA22" s="16">
        <v>276000</v>
      </c>
      <c r="AB22" s="17">
        <v>291000</v>
      </c>
      <c r="AC22" s="17">
        <v>277000</v>
      </c>
      <c r="AD22" s="18">
        <v>253000</v>
      </c>
      <c r="AE22" s="16">
        <v>276</v>
      </c>
      <c r="AF22" s="17">
        <v>291</v>
      </c>
      <c r="AG22" s="17">
        <v>277</v>
      </c>
      <c r="AH22" s="18">
        <v>253</v>
      </c>
    </row>
    <row r="23" spans="1:34" s="3" customFormat="1" ht="12.6" customHeight="1" x14ac:dyDescent="0.15">
      <c r="A23" s="8">
        <v>15</v>
      </c>
      <c r="B23" s="9" t="s">
        <v>29</v>
      </c>
      <c r="C23" s="20">
        <v>396664</v>
      </c>
      <c r="D23" s="21">
        <v>439978</v>
      </c>
      <c r="E23" s="21">
        <v>517764</v>
      </c>
      <c r="F23" s="22">
        <v>540501</v>
      </c>
      <c r="G23" s="20">
        <v>115987</v>
      </c>
      <c r="H23" s="21">
        <v>135095</v>
      </c>
      <c r="I23" s="21">
        <v>179357</v>
      </c>
      <c r="J23" s="22">
        <v>187528</v>
      </c>
      <c r="K23" s="20">
        <v>4431800</v>
      </c>
      <c r="L23" s="21">
        <v>5382200</v>
      </c>
      <c r="M23" s="21">
        <v>7528500</v>
      </c>
      <c r="N23" s="22">
        <v>7837700</v>
      </c>
      <c r="O23" s="23">
        <v>283</v>
      </c>
      <c r="P23" s="21">
        <v>294</v>
      </c>
      <c r="Q23" s="21">
        <v>324</v>
      </c>
      <c r="R23" s="22">
        <v>318</v>
      </c>
      <c r="S23" s="20">
        <v>1341000</v>
      </c>
      <c r="T23" s="21">
        <v>1323000</v>
      </c>
      <c r="U23" s="21">
        <v>1401000</v>
      </c>
      <c r="V23" s="22">
        <v>1323000</v>
      </c>
      <c r="W23" s="20">
        <v>447</v>
      </c>
      <c r="X23" s="21">
        <v>441</v>
      </c>
      <c r="Y23" s="21">
        <v>467</v>
      </c>
      <c r="Z23" s="22">
        <v>441</v>
      </c>
      <c r="AA23" s="20">
        <v>447000</v>
      </c>
      <c r="AB23" s="21">
        <v>441000</v>
      </c>
      <c r="AC23" s="21">
        <v>467000</v>
      </c>
      <c r="AD23" s="22">
        <v>441000</v>
      </c>
      <c r="AE23" s="20">
        <v>447</v>
      </c>
      <c r="AF23" s="21">
        <v>441</v>
      </c>
      <c r="AG23" s="21">
        <v>467</v>
      </c>
      <c r="AH23" s="22">
        <v>441</v>
      </c>
    </row>
    <row r="24" spans="1:34" s="3" customFormat="1" ht="12.6" customHeight="1" x14ac:dyDescent="0.15">
      <c r="A24" s="6">
        <v>16</v>
      </c>
      <c r="B24" s="7" t="s">
        <v>30</v>
      </c>
      <c r="C24" s="16">
        <v>215892</v>
      </c>
      <c r="D24" s="17">
        <v>231896</v>
      </c>
      <c r="E24" s="17">
        <v>274040</v>
      </c>
      <c r="F24" s="18">
        <v>254803</v>
      </c>
      <c r="G24" s="16">
        <v>67540</v>
      </c>
      <c r="H24" s="17">
        <v>73471</v>
      </c>
      <c r="I24" s="17">
        <v>93109</v>
      </c>
      <c r="J24" s="18">
        <v>93341</v>
      </c>
      <c r="K24" s="16">
        <v>2646700</v>
      </c>
      <c r="L24" s="17">
        <v>2974400</v>
      </c>
      <c r="M24" s="17">
        <v>3965700</v>
      </c>
      <c r="N24" s="18">
        <v>4092800</v>
      </c>
      <c r="O24" s="19">
        <v>154</v>
      </c>
      <c r="P24" s="17">
        <v>155</v>
      </c>
      <c r="Q24" s="17">
        <v>171</v>
      </c>
      <c r="R24" s="18">
        <v>150</v>
      </c>
      <c r="S24" s="16">
        <v>729000</v>
      </c>
      <c r="T24" s="17">
        <v>639000</v>
      </c>
      <c r="U24" s="17">
        <v>708000</v>
      </c>
      <c r="V24" s="18">
        <v>591000</v>
      </c>
      <c r="W24" s="16">
        <v>243</v>
      </c>
      <c r="X24" s="17">
        <v>213</v>
      </c>
      <c r="Y24" s="17">
        <v>236</v>
      </c>
      <c r="Z24" s="18">
        <v>197</v>
      </c>
      <c r="AA24" s="16">
        <v>243000</v>
      </c>
      <c r="AB24" s="17">
        <v>213000</v>
      </c>
      <c r="AC24" s="17">
        <v>236000</v>
      </c>
      <c r="AD24" s="18">
        <v>197000</v>
      </c>
      <c r="AE24" s="16">
        <v>243</v>
      </c>
      <c r="AF24" s="17">
        <v>213</v>
      </c>
      <c r="AG24" s="17">
        <v>236</v>
      </c>
      <c r="AH24" s="18">
        <v>197</v>
      </c>
    </row>
    <row r="25" spans="1:34" s="3" customFormat="1" ht="12.6" customHeight="1" x14ac:dyDescent="0.15">
      <c r="A25" s="8">
        <v>17</v>
      </c>
      <c r="B25" s="9" t="s">
        <v>31</v>
      </c>
      <c r="C25" s="20">
        <v>336615</v>
      </c>
      <c r="D25" s="21">
        <v>334305</v>
      </c>
      <c r="E25" s="21">
        <v>374375</v>
      </c>
      <c r="F25" s="22">
        <v>375576</v>
      </c>
      <c r="G25" s="20">
        <v>99451</v>
      </c>
      <c r="H25" s="21">
        <v>105163</v>
      </c>
      <c r="I25" s="21">
        <v>126040</v>
      </c>
      <c r="J25" s="22">
        <v>137032</v>
      </c>
      <c r="K25" s="20">
        <v>3811700</v>
      </c>
      <c r="L25" s="21">
        <v>4203600</v>
      </c>
      <c r="M25" s="21">
        <v>5274100</v>
      </c>
      <c r="N25" s="22">
        <v>6028700</v>
      </c>
      <c r="O25" s="23">
        <v>240</v>
      </c>
      <c r="P25" s="21">
        <v>222</v>
      </c>
      <c r="Q25" s="21">
        <v>234</v>
      </c>
      <c r="R25" s="22">
        <v>221</v>
      </c>
      <c r="S25" s="20">
        <v>1119000</v>
      </c>
      <c r="T25" s="21">
        <v>1047000</v>
      </c>
      <c r="U25" s="21">
        <v>1077000</v>
      </c>
      <c r="V25" s="22">
        <v>906000</v>
      </c>
      <c r="W25" s="20">
        <v>373</v>
      </c>
      <c r="X25" s="21">
        <v>349</v>
      </c>
      <c r="Y25" s="21">
        <v>359</v>
      </c>
      <c r="Z25" s="22">
        <v>302</v>
      </c>
      <c r="AA25" s="20">
        <v>373000</v>
      </c>
      <c r="AB25" s="21">
        <v>349000</v>
      </c>
      <c r="AC25" s="21">
        <v>359000</v>
      </c>
      <c r="AD25" s="22">
        <v>302000</v>
      </c>
      <c r="AE25" s="20">
        <v>373</v>
      </c>
      <c r="AF25" s="21">
        <v>349</v>
      </c>
      <c r="AG25" s="21">
        <v>359</v>
      </c>
      <c r="AH25" s="22">
        <v>302</v>
      </c>
    </row>
    <row r="26" spans="1:34" s="3" customFormat="1" ht="12.6" customHeight="1" x14ac:dyDescent="0.15">
      <c r="A26" s="6">
        <v>18</v>
      </c>
      <c r="B26" s="7" t="s">
        <v>32</v>
      </c>
      <c r="C26" s="16">
        <v>210841</v>
      </c>
      <c r="D26" s="17">
        <v>226282</v>
      </c>
      <c r="E26" s="17">
        <v>227150</v>
      </c>
      <c r="F26" s="18">
        <v>220655</v>
      </c>
      <c r="G26" s="16">
        <v>61766</v>
      </c>
      <c r="H26" s="17">
        <v>72370</v>
      </c>
      <c r="I26" s="17">
        <v>75012</v>
      </c>
      <c r="J26" s="18">
        <v>79866</v>
      </c>
      <c r="K26" s="16">
        <v>2341000</v>
      </c>
      <c r="L26" s="17">
        <v>2808400</v>
      </c>
      <c r="M26" s="17">
        <v>3080600</v>
      </c>
      <c r="N26" s="18">
        <v>3529500</v>
      </c>
      <c r="O26" s="19">
        <v>150</v>
      </c>
      <c r="P26" s="17">
        <v>151</v>
      </c>
      <c r="Q26" s="17">
        <v>142</v>
      </c>
      <c r="R26" s="18">
        <v>130</v>
      </c>
      <c r="S26" s="16">
        <v>696000</v>
      </c>
      <c r="T26" s="17">
        <v>636000</v>
      </c>
      <c r="U26" s="17">
        <v>615000</v>
      </c>
      <c r="V26" s="18">
        <v>576000</v>
      </c>
      <c r="W26" s="16">
        <v>232</v>
      </c>
      <c r="X26" s="17">
        <v>212</v>
      </c>
      <c r="Y26" s="17">
        <v>205</v>
      </c>
      <c r="Z26" s="18">
        <v>192</v>
      </c>
      <c r="AA26" s="16">
        <v>232000</v>
      </c>
      <c r="AB26" s="17">
        <v>212000</v>
      </c>
      <c r="AC26" s="17">
        <v>204000</v>
      </c>
      <c r="AD26" s="18">
        <v>191000</v>
      </c>
      <c r="AE26" s="16">
        <v>232</v>
      </c>
      <c r="AF26" s="17">
        <v>212</v>
      </c>
      <c r="AG26" s="17">
        <v>204</v>
      </c>
      <c r="AH26" s="18">
        <v>191</v>
      </c>
    </row>
    <row r="27" spans="1:34" s="3" customFormat="1" ht="12.6" customHeight="1" x14ac:dyDescent="0.15">
      <c r="A27" s="8">
        <v>19</v>
      </c>
      <c r="B27" s="9" t="s">
        <v>33</v>
      </c>
      <c r="C27" s="20">
        <v>513616</v>
      </c>
      <c r="D27" s="21">
        <v>580342</v>
      </c>
      <c r="E27" s="21">
        <v>644473</v>
      </c>
      <c r="F27" s="22">
        <v>610229</v>
      </c>
      <c r="G27" s="20">
        <v>149983</v>
      </c>
      <c r="H27" s="21">
        <v>180337</v>
      </c>
      <c r="I27" s="21">
        <v>219031</v>
      </c>
      <c r="J27" s="22">
        <v>216886</v>
      </c>
      <c r="K27" s="20">
        <v>5711200</v>
      </c>
      <c r="L27" s="21">
        <v>7207600</v>
      </c>
      <c r="M27" s="21">
        <v>9169000</v>
      </c>
      <c r="N27" s="22">
        <v>9333000</v>
      </c>
      <c r="O27" s="23">
        <v>367</v>
      </c>
      <c r="P27" s="21">
        <v>387</v>
      </c>
      <c r="Q27" s="21">
        <v>403</v>
      </c>
      <c r="R27" s="22">
        <v>359</v>
      </c>
      <c r="S27" s="20">
        <v>1803000</v>
      </c>
      <c r="T27" s="21">
        <v>1755000</v>
      </c>
      <c r="U27" s="21">
        <v>1758000</v>
      </c>
      <c r="V27" s="22">
        <v>1560000</v>
      </c>
      <c r="W27" s="20">
        <v>601</v>
      </c>
      <c r="X27" s="21">
        <v>585</v>
      </c>
      <c r="Y27" s="21">
        <v>586</v>
      </c>
      <c r="Z27" s="22">
        <v>520</v>
      </c>
      <c r="AA27" s="20">
        <v>601000</v>
      </c>
      <c r="AB27" s="21">
        <v>585000</v>
      </c>
      <c r="AC27" s="21">
        <v>586000</v>
      </c>
      <c r="AD27" s="22">
        <v>519000</v>
      </c>
      <c r="AE27" s="20">
        <v>601</v>
      </c>
      <c r="AF27" s="21">
        <v>585</v>
      </c>
      <c r="AG27" s="21">
        <v>586</v>
      </c>
      <c r="AH27" s="22">
        <v>519</v>
      </c>
    </row>
    <row r="28" spans="1:34" s="3" customFormat="1" ht="12.6" customHeight="1" x14ac:dyDescent="0.15">
      <c r="A28" s="6">
        <v>20</v>
      </c>
      <c r="B28" s="7" t="s">
        <v>34</v>
      </c>
      <c r="C28" s="16">
        <v>568331</v>
      </c>
      <c r="D28" s="17">
        <v>665313</v>
      </c>
      <c r="E28" s="17">
        <v>754288</v>
      </c>
      <c r="F28" s="18">
        <v>707188</v>
      </c>
      <c r="G28" s="16">
        <v>166088</v>
      </c>
      <c r="H28" s="17">
        <v>210083</v>
      </c>
      <c r="I28" s="17">
        <v>256953</v>
      </c>
      <c r="J28" s="18">
        <v>243170</v>
      </c>
      <c r="K28" s="16">
        <v>6303800</v>
      </c>
      <c r="L28" s="17">
        <v>8372200</v>
      </c>
      <c r="M28" s="17">
        <v>10711300</v>
      </c>
      <c r="N28" s="18">
        <v>10094500</v>
      </c>
      <c r="O28" s="19">
        <v>406</v>
      </c>
      <c r="P28" s="17">
        <v>443</v>
      </c>
      <c r="Q28" s="17">
        <v>472</v>
      </c>
      <c r="R28" s="18">
        <v>416</v>
      </c>
      <c r="S28" s="16">
        <v>1995000</v>
      </c>
      <c r="T28" s="17">
        <v>2118000</v>
      </c>
      <c r="U28" s="17">
        <v>2096000</v>
      </c>
      <c r="V28" s="18">
        <v>1857000</v>
      </c>
      <c r="W28" s="16">
        <v>665</v>
      </c>
      <c r="X28" s="17">
        <v>706</v>
      </c>
      <c r="Y28" s="17">
        <v>699</v>
      </c>
      <c r="Z28" s="18">
        <v>619</v>
      </c>
      <c r="AA28" s="16">
        <v>665000</v>
      </c>
      <c r="AB28" s="17">
        <v>706000</v>
      </c>
      <c r="AC28" s="17">
        <v>699000</v>
      </c>
      <c r="AD28" s="18">
        <v>619000</v>
      </c>
      <c r="AE28" s="16">
        <v>665</v>
      </c>
      <c r="AF28" s="17">
        <v>706</v>
      </c>
      <c r="AG28" s="17">
        <v>699</v>
      </c>
      <c r="AH28" s="18">
        <v>619</v>
      </c>
    </row>
    <row r="29" spans="1:34" s="3" customFormat="1" ht="12.6" customHeight="1" x14ac:dyDescent="0.15">
      <c r="A29" s="8">
        <v>21</v>
      </c>
      <c r="B29" s="9" t="s">
        <v>35</v>
      </c>
      <c r="C29" s="20">
        <v>645101</v>
      </c>
      <c r="D29" s="21">
        <v>652069</v>
      </c>
      <c r="E29" s="21">
        <v>721471</v>
      </c>
      <c r="F29" s="22">
        <v>719958</v>
      </c>
      <c r="G29" s="20">
        <v>186043</v>
      </c>
      <c r="H29" s="21">
        <v>201462</v>
      </c>
      <c r="I29" s="21">
        <v>241638</v>
      </c>
      <c r="J29" s="22">
        <v>250516</v>
      </c>
      <c r="K29" s="20">
        <v>6901400</v>
      </c>
      <c r="L29" s="21">
        <v>7888600</v>
      </c>
      <c r="M29" s="21">
        <v>9825200</v>
      </c>
      <c r="N29" s="22">
        <v>10331100</v>
      </c>
      <c r="O29" s="23">
        <v>460</v>
      </c>
      <c r="P29" s="21">
        <v>435</v>
      </c>
      <c r="Q29" s="21">
        <v>451</v>
      </c>
      <c r="R29" s="22">
        <v>424</v>
      </c>
      <c r="S29" s="20">
        <v>2388000</v>
      </c>
      <c r="T29" s="21">
        <v>2112000</v>
      </c>
      <c r="U29" s="21">
        <v>2049000</v>
      </c>
      <c r="V29" s="22">
        <v>1935000</v>
      </c>
      <c r="W29" s="20">
        <v>796</v>
      </c>
      <c r="X29" s="21">
        <v>704</v>
      </c>
      <c r="Y29" s="21">
        <v>683</v>
      </c>
      <c r="Z29" s="22">
        <v>645</v>
      </c>
      <c r="AA29" s="20">
        <v>796000</v>
      </c>
      <c r="AB29" s="21">
        <v>704000</v>
      </c>
      <c r="AC29" s="21">
        <v>683000</v>
      </c>
      <c r="AD29" s="22">
        <v>645000</v>
      </c>
      <c r="AE29" s="20">
        <v>796</v>
      </c>
      <c r="AF29" s="21">
        <v>704</v>
      </c>
      <c r="AG29" s="21">
        <v>683</v>
      </c>
      <c r="AH29" s="22">
        <v>645</v>
      </c>
    </row>
    <row r="30" spans="1:34" s="3" customFormat="1" ht="12.6" customHeight="1" x14ac:dyDescent="0.15">
      <c r="A30" s="6">
        <v>22</v>
      </c>
      <c r="B30" s="7" t="s">
        <v>36</v>
      </c>
      <c r="C30" s="16">
        <v>482715</v>
      </c>
      <c r="D30" s="17">
        <v>558917</v>
      </c>
      <c r="E30" s="17">
        <v>509171</v>
      </c>
      <c r="F30" s="18">
        <v>545864</v>
      </c>
      <c r="G30" s="16">
        <v>140357</v>
      </c>
      <c r="H30" s="17">
        <v>170992</v>
      </c>
      <c r="I30" s="17">
        <v>171583</v>
      </c>
      <c r="J30" s="18">
        <v>190595</v>
      </c>
      <c r="K30" s="16">
        <v>5366800</v>
      </c>
      <c r="L30" s="17">
        <v>6842500</v>
      </c>
      <c r="M30" s="17">
        <v>7107100</v>
      </c>
      <c r="N30" s="18">
        <v>8001400</v>
      </c>
      <c r="O30" s="19">
        <v>344</v>
      </c>
      <c r="P30" s="17">
        <v>373</v>
      </c>
      <c r="Q30" s="17">
        <v>318</v>
      </c>
      <c r="R30" s="18">
        <v>322</v>
      </c>
      <c r="S30" s="16">
        <v>1656000</v>
      </c>
      <c r="T30" s="17">
        <v>1695000</v>
      </c>
      <c r="U30" s="17">
        <v>1461000</v>
      </c>
      <c r="V30" s="18">
        <v>1332000</v>
      </c>
      <c r="W30" s="16">
        <v>552</v>
      </c>
      <c r="X30" s="17">
        <v>565</v>
      </c>
      <c r="Y30" s="17">
        <v>487</v>
      </c>
      <c r="Z30" s="18">
        <v>444</v>
      </c>
      <c r="AA30" s="16">
        <v>552000</v>
      </c>
      <c r="AB30" s="17">
        <v>565000</v>
      </c>
      <c r="AC30" s="17">
        <v>487000</v>
      </c>
      <c r="AD30" s="18">
        <v>444000</v>
      </c>
      <c r="AE30" s="16">
        <v>552</v>
      </c>
      <c r="AF30" s="17">
        <v>565</v>
      </c>
      <c r="AG30" s="17">
        <v>487</v>
      </c>
      <c r="AH30" s="18">
        <v>444</v>
      </c>
    </row>
    <row r="31" spans="1:34" s="3" customFormat="1" ht="12.6" customHeight="1" x14ac:dyDescent="0.15">
      <c r="A31" s="8">
        <v>23</v>
      </c>
      <c r="B31" s="9" t="s">
        <v>37</v>
      </c>
      <c r="C31" s="20">
        <v>622662</v>
      </c>
      <c r="D31" s="21">
        <v>719688</v>
      </c>
      <c r="E31" s="21">
        <v>801418</v>
      </c>
      <c r="F31" s="22">
        <v>740704</v>
      </c>
      <c r="G31" s="20">
        <v>178725</v>
      </c>
      <c r="H31" s="21">
        <v>221651</v>
      </c>
      <c r="I31" s="21">
        <v>269714</v>
      </c>
      <c r="J31" s="22">
        <v>265465</v>
      </c>
      <c r="K31" s="20">
        <v>6616500</v>
      </c>
      <c r="L31" s="21">
        <v>8644800</v>
      </c>
      <c r="M31" s="21">
        <v>11006100</v>
      </c>
      <c r="N31" s="22">
        <v>11289100</v>
      </c>
      <c r="O31" s="23">
        <v>444</v>
      </c>
      <c r="P31" s="21">
        <v>479</v>
      </c>
      <c r="Q31" s="21">
        <v>501</v>
      </c>
      <c r="R31" s="22">
        <v>436</v>
      </c>
      <c r="S31" s="20">
        <v>2169000</v>
      </c>
      <c r="T31" s="21">
        <v>2238000</v>
      </c>
      <c r="U31" s="21">
        <v>2154000</v>
      </c>
      <c r="V31" s="22">
        <v>1845000</v>
      </c>
      <c r="W31" s="23">
        <v>723</v>
      </c>
      <c r="X31" s="21">
        <v>746</v>
      </c>
      <c r="Y31" s="21">
        <v>718</v>
      </c>
      <c r="Z31" s="22">
        <v>615</v>
      </c>
      <c r="AA31" s="20">
        <v>723000</v>
      </c>
      <c r="AB31" s="21">
        <v>746000</v>
      </c>
      <c r="AC31" s="21">
        <v>718000</v>
      </c>
      <c r="AD31" s="22">
        <v>615000</v>
      </c>
      <c r="AE31" s="23">
        <v>723</v>
      </c>
      <c r="AF31" s="21">
        <v>746</v>
      </c>
      <c r="AG31" s="21">
        <v>718</v>
      </c>
      <c r="AH31" s="22">
        <v>615</v>
      </c>
    </row>
    <row r="32" spans="1:34" s="3" customFormat="1" ht="12.6" customHeight="1" x14ac:dyDescent="0.15">
      <c r="A32" s="6">
        <v>24</v>
      </c>
      <c r="B32" s="7" t="s">
        <v>38</v>
      </c>
      <c r="C32" s="16">
        <f>SUM(C9:C31)</f>
        <v>7693529</v>
      </c>
      <c r="D32" s="17">
        <f t="shared" ref="D32:Z32" si="0">SUM(D9:D31)</f>
        <v>8637128</v>
      </c>
      <c r="E32" s="17">
        <f t="shared" si="0"/>
        <v>9453502</v>
      </c>
      <c r="F32" s="18">
        <f t="shared" si="0"/>
        <v>9333340</v>
      </c>
      <c r="G32" s="16">
        <f t="shared" si="0"/>
        <v>2246591</v>
      </c>
      <c r="H32" s="17">
        <f t="shared" si="0"/>
        <v>2734218</v>
      </c>
      <c r="I32" s="17">
        <f t="shared" si="0"/>
        <v>3228088</v>
      </c>
      <c r="J32" s="18">
        <f t="shared" si="0"/>
        <v>3320863</v>
      </c>
      <c r="K32" s="16">
        <f t="shared" si="0"/>
        <v>84656400</v>
      </c>
      <c r="L32" s="17">
        <f t="shared" si="0"/>
        <v>108936200</v>
      </c>
      <c r="M32" s="17">
        <f t="shared" si="0"/>
        <v>134509500</v>
      </c>
      <c r="N32" s="18">
        <f t="shared" si="0"/>
        <v>141347100</v>
      </c>
      <c r="O32" s="19">
        <f t="shared" si="0"/>
        <v>5491</v>
      </c>
      <c r="P32" s="17">
        <f t="shared" si="0"/>
        <v>5757</v>
      </c>
      <c r="Q32" s="17">
        <f t="shared" si="0"/>
        <v>5910</v>
      </c>
      <c r="R32" s="18">
        <f t="shared" si="0"/>
        <v>5495</v>
      </c>
      <c r="S32" s="16">
        <f>SUM(S9:S31)</f>
        <v>26658000</v>
      </c>
      <c r="T32" s="17">
        <f t="shared" si="0"/>
        <v>26217000</v>
      </c>
      <c r="U32" s="17">
        <f t="shared" si="0"/>
        <v>25952000</v>
      </c>
      <c r="V32" s="18">
        <f t="shared" si="0"/>
        <v>23346000</v>
      </c>
      <c r="W32" s="19">
        <f t="shared" si="0"/>
        <v>8886</v>
      </c>
      <c r="X32" s="17">
        <f t="shared" si="0"/>
        <v>8739</v>
      </c>
      <c r="Y32" s="17">
        <f t="shared" si="0"/>
        <v>8651</v>
      </c>
      <c r="Z32" s="18">
        <f t="shared" si="0"/>
        <v>7782</v>
      </c>
      <c r="AA32" s="16">
        <f>SUM(AA9:AA31)</f>
        <v>8881000</v>
      </c>
      <c r="AB32" s="17">
        <f t="shared" ref="AB32:AH32" si="1">SUM(AB9:AB31)</f>
        <v>8738000</v>
      </c>
      <c r="AC32" s="17">
        <f t="shared" si="1"/>
        <v>8648000</v>
      </c>
      <c r="AD32" s="18">
        <f t="shared" si="1"/>
        <v>7780000</v>
      </c>
      <c r="AE32" s="19">
        <f t="shared" si="1"/>
        <v>8881</v>
      </c>
      <c r="AF32" s="17">
        <f t="shared" si="1"/>
        <v>8738</v>
      </c>
      <c r="AG32" s="17">
        <f t="shared" si="1"/>
        <v>8648</v>
      </c>
      <c r="AH32" s="18">
        <f t="shared" si="1"/>
        <v>7780</v>
      </c>
    </row>
    <row r="33" spans="1:34" s="3" customFormat="1" ht="12.6" customHeight="1" x14ac:dyDescent="0.15">
      <c r="A33" s="8">
        <v>25</v>
      </c>
      <c r="B33" s="9" t="s">
        <v>39</v>
      </c>
      <c r="C33" s="20">
        <v>3993414</v>
      </c>
      <c r="D33" s="21">
        <v>4601832</v>
      </c>
      <c r="E33" s="21">
        <v>5110241</v>
      </c>
      <c r="F33" s="22">
        <v>5034370</v>
      </c>
      <c r="G33" s="20">
        <v>1163286</v>
      </c>
      <c r="H33" s="21">
        <v>1459491</v>
      </c>
      <c r="I33" s="21">
        <v>1726108</v>
      </c>
      <c r="J33" s="22">
        <v>1757796</v>
      </c>
      <c r="K33" s="20">
        <v>43686900</v>
      </c>
      <c r="L33" s="21">
        <v>58188900</v>
      </c>
      <c r="M33" s="21">
        <v>71075000</v>
      </c>
      <c r="N33" s="22">
        <v>72972700</v>
      </c>
      <c r="O33" s="23">
        <v>2852</v>
      </c>
      <c r="P33" s="21">
        <v>3067</v>
      </c>
      <c r="Q33" s="21">
        <v>3195</v>
      </c>
      <c r="R33" s="22">
        <v>2961</v>
      </c>
      <c r="S33" s="20">
        <v>15201000</v>
      </c>
      <c r="T33" s="21">
        <v>14988000</v>
      </c>
      <c r="U33" s="21">
        <v>14613000</v>
      </c>
      <c r="V33" s="22">
        <v>13260000</v>
      </c>
      <c r="W33" s="23">
        <v>5067</v>
      </c>
      <c r="X33" s="21">
        <v>4996</v>
      </c>
      <c r="Y33" s="21">
        <v>4871</v>
      </c>
      <c r="Z33" s="22">
        <v>4420</v>
      </c>
      <c r="AA33" s="20">
        <v>5067000</v>
      </c>
      <c r="AB33" s="21">
        <v>4995000</v>
      </c>
      <c r="AC33" s="21">
        <v>4871000</v>
      </c>
      <c r="AD33" s="22">
        <v>4420000</v>
      </c>
      <c r="AE33" s="23">
        <v>5067</v>
      </c>
      <c r="AF33" s="21">
        <v>4995</v>
      </c>
      <c r="AG33" s="21">
        <v>4871</v>
      </c>
      <c r="AH33" s="22">
        <v>4420</v>
      </c>
    </row>
    <row r="34" spans="1:34" s="3" customFormat="1" ht="12.6" customHeight="1" x14ac:dyDescent="0.15">
      <c r="A34" s="10">
        <v>26</v>
      </c>
      <c r="B34" s="11" t="s">
        <v>40</v>
      </c>
      <c r="C34" s="24">
        <f>C32+C33</f>
        <v>11686943</v>
      </c>
      <c r="D34" s="25">
        <f t="shared" ref="D34:Z34" si="2">D32+D33</f>
        <v>13238960</v>
      </c>
      <c r="E34" s="25">
        <f t="shared" si="2"/>
        <v>14563743</v>
      </c>
      <c r="F34" s="26">
        <f t="shared" si="2"/>
        <v>14367710</v>
      </c>
      <c r="G34" s="24">
        <f t="shared" si="2"/>
        <v>3409877</v>
      </c>
      <c r="H34" s="25">
        <f t="shared" si="2"/>
        <v>4193709</v>
      </c>
      <c r="I34" s="25">
        <f t="shared" si="2"/>
        <v>4954196</v>
      </c>
      <c r="J34" s="26">
        <f t="shared" si="2"/>
        <v>5078659</v>
      </c>
      <c r="K34" s="24">
        <f t="shared" si="2"/>
        <v>128343300</v>
      </c>
      <c r="L34" s="25">
        <f t="shared" si="2"/>
        <v>167125100</v>
      </c>
      <c r="M34" s="25">
        <f t="shared" si="2"/>
        <v>205584500</v>
      </c>
      <c r="N34" s="26">
        <f t="shared" si="2"/>
        <v>214319800</v>
      </c>
      <c r="O34" s="27">
        <f t="shared" si="2"/>
        <v>8343</v>
      </c>
      <c r="P34" s="25">
        <f t="shared" si="2"/>
        <v>8824</v>
      </c>
      <c r="Q34" s="25">
        <f t="shared" si="2"/>
        <v>9105</v>
      </c>
      <c r="R34" s="26">
        <f t="shared" si="2"/>
        <v>8456</v>
      </c>
      <c r="S34" s="24">
        <f t="shared" si="2"/>
        <v>41859000</v>
      </c>
      <c r="T34" s="25">
        <f t="shared" si="2"/>
        <v>41205000</v>
      </c>
      <c r="U34" s="25">
        <f t="shared" si="2"/>
        <v>40565000</v>
      </c>
      <c r="V34" s="26">
        <f t="shared" si="2"/>
        <v>36606000</v>
      </c>
      <c r="W34" s="27">
        <f t="shared" si="2"/>
        <v>13953</v>
      </c>
      <c r="X34" s="25">
        <f t="shared" si="2"/>
        <v>13735</v>
      </c>
      <c r="Y34" s="25">
        <f t="shared" si="2"/>
        <v>13522</v>
      </c>
      <c r="Z34" s="26">
        <f t="shared" si="2"/>
        <v>12202</v>
      </c>
      <c r="AA34" s="24">
        <f t="shared" ref="AA34:AH34" si="3">AA32+AA33</f>
        <v>13948000</v>
      </c>
      <c r="AB34" s="25">
        <f t="shared" si="3"/>
        <v>13733000</v>
      </c>
      <c r="AC34" s="25">
        <f t="shared" si="3"/>
        <v>13519000</v>
      </c>
      <c r="AD34" s="26">
        <f t="shared" si="3"/>
        <v>12200000</v>
      </c>
      <c r="AE34" s="27">
        <f t="shared" si="3"/>
        <v>13948</v>
      </c>
      <c r="AF34" s="25">
        <f t="shared" si="3"/>
        <v>13733</v>
      </c>
      <c r="AG34" s="25">
        <f t="shared" si="3"/>
        <v>13519</v>
      </c>
      <c r="AH34" s="26">
        <f t="shared" si="3"/>
        <v>12200</v>
      </c>
    </row>
  </sheetData>
  <mergeCells count="59">
    <mergeCell ref="AF7:AF8"/>
    <mergeCell ref="AG7:AG8"/>
    <mergeCell ref="AH7:AH8"/>
    <mergeCell ref="AA7:AA8"/>
    <mergeCell ref="AB7:AB8"/>
    <mergeCell ref="AC7:AC8"/>
    <mergeCell ref="AD7:AD8"/>
    <mergeCell ref="AE7:AE8"/>
    <mergeCell ref="AA4:AD4"/>
    <mergeCell ref="AE4:AH4"/>
    <mergeCell ref="AA5:AD5"/>
    <mergeCell ref="AE5:AH5"/>
    <mergeCell ref="AA6:AD6"/>
    <mergeCell ref="AE6:AH6"/>
    <mergeCell ref="A4:B4"/>
    <mergeCell ref="C4:F4"/>
    <mergeCell ref="A5:B6"/>
    <mergeCell ref="C5:F5"/>
    <mergeCell ref="G4:J4"/>
    <mergeCell ref="C6:F6"/>
    <mergeCell ref="G5:J5"/>
    <mergeCell ref="G6:J6"/>
    <mergeCell ref="P7:P8"/>
    <mergeCell ref="L7:L8"/>
    <mergeCell ref="I7:I8"/>
    <mergeCell ref="J7:J8"/>
    <mergeCell ref="W4:Z4"/>
    <mergeCell ref="W5:Z5"/>
    <mergeCell ref="W6:Z6"/>
    <mergeCell ref="K4:N4"/>
    <mergeCell ref="O4:R4"/>
    <mergeCell ref="K6:N6"/>
    <mergeCell ref="O6:R6"/>
    <mergeCell ref="K5:N5"/>
    <mergeCell ref="O5:R5"/>
    <mergeCell ref="S4:V4"/>
    <mergeCell ref="S5:V5"/>
    <mergeCell ref="S6:V6"/>
    <mergeCell ref="Q7:Q8"/>
    <mergeCell ref="R7:R8"/>
    <mergeCell ref="V7:V8"/>
    <mergeCell ref="T7:T8"/>
    <mergeCell ref="U7:U8"/>
    <mergeCell ref="Z7:Z8"/>
    <mergeCell ref="W7:W8"/>
    <mergeCell ref="X7:X8"/>
    <mergeCell ref="Y7:Y8"/>
    <mergeCell ref="S7:S8"/>
    <mergeCell ref="H7:H8"/>
    <mergeCell ref="M7:M8"/>
    <mergeCell ref="N7:N8"/>
    <mergeCell ref="O7:O8"/>
    <mergeCell ref="A7:B8"/>
    <mergeCell ref="C7:C8"/>
    <mergeCell ref="D7:D8"/>
    <mergeCell ref="E7:E8"/>
    <mergeCell ref="F7:F8"/>
    <mergeCell ref="G7:G8"/>
    <mergeCell ref="K7:K8"/>
  </mergeCells>
  <phoneticPr fontId="2"/>
  <dataValidations count="2">
    <dataValidation type="whole" allowBlank="1" showInputMessage="1" showErrorMessage="1" errorTitle="入力エラー" error="数値以外の入力または、11桁以上の入力は行えません。" sqref="N33 R33 V33 F33 V9:V31 R9:R31 N9:N31 J9:J31 F9:F31 J33 AD33 AD9:AD31" xr:uid="{00000000-0002-0000-0000-000000000000}">
      <formula1>-999999999</formula1>
      <formula2>9999999999</formula2>
    </dataValidation>
    <dataValidation type="whole" allowBlank="1" showInputMessage="1" showErrorMessage="1" errorTitle="入力エラー" error="数値以外の入力または、10桁以上の入力は行えません。" sqref="K33:M33 O33:Q33 S33:U33 W9:AC31 D33:E33 D32:AH32 S9:U31 O9:Q31 K9:M31 G9:I31 C9:C34 D9:E31 D34:AH34 G33:I33 W33:AC33 AE9:AH31 AE33:AH33" xr:uid="{00000000-0002-0000-0000-000001000000}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4" pageOrder="overThenDown" orientation="landscape" useFirstPageNumber="1" horizontalDpi="300" verticalDpi="300" r:id="rId1"/>
  <headerFooter alignWithMargins="0">
    <oddHeader>&amp;C&amp;"ＭＳ Ｐゴシック,太字"&amp;12第4表　令和６年度障害者，未成年者等に係る市町村民
　　　 税の合計所得金額段階別所得割額等に関する調</oddHeader>
  </headerFooter>
  <colBreaks count="5" manualBreakCount="5">
    <brk id="6" max="33" man="1"/>
    <brk id="10" max="33" man="1"/>
    <brk id="14" max="33" man="1"/>
    <brk id="18" max="33" man="1"/>
    <brk id="22" max="1048575" man="1"/>
  </colBreaks>
  <ignoredErrors>
    <ignoredError sqref="C3 E3:Z3" numberStoredAsText="1"/>
    <ignoredError sqref="C32:R32 C34:Z34 T32:Z32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you08">
    <tabColor theme="8"/>
  </sheetPr>
  <dimension ref="A1:F14"/>
  <sheetViews>
    <sheetView showGridLines="0" zoomScaleNormal="100" zoomScaleSheetLayoutView="100" workbookViewId="0">
      <selection activeCell="F9" sqref="F9"/>
    </sheetView>
  </sheetViews>
  <sheetFormatPr defaultColWidth="1" defaultRowHeight="15" customHeight="1" x14ac:dyDescent="0.2"/>
  <cols>
    <col min="1" max="1" width="3" style="1" customWidth="1"/>
    <col min="2" max="2" width="22.77734375" style="1" bestFit="1" customWidth="1"/>
    <col min="3" max="6" width="19" style="1" customWidth="1"/>
    <col min="7" max="16384" width="1" style="1"/>
  </cols>
  <sheetData>
    <row r="1" spans="1:6" ht="30" customHeight="1" x14ac:dyDescent="0.2"/>
    <row r="2" spans="1:6" ht="13.5" customHeight="1" x14ac:dyDescent="0.2"/>
    <row r="3" spans="1:6" ht="13.5" customHeight="1" x14ac:dyDescent="0.2">
      <c r="B3" s="1" t="s">
        <v>47</v>
      </c>
      <c r="C3" s="2" t="s">
        <v>41</v>
      </c>
      <c r="D3" s="2" t="s">
        <v>42</v>
      </c>
      <c r="E3" s="2" t="s">
        <v>43</v>
      </c>
      <c r="F3" s="2" t="s">
        <v>44</v>
      </c>
    </row>
    <row r="4" spans="1:6" ht="13.5" customHeight="1" x14ac:dyDescent="0.2">
      <c r="A4" s="78" t="s">
        <v>4</v>
      </c>
      <c r="B4" s="79"/>
      <c r="C4" s="80" t="s">
        <v>57</v>
      </c>
      <c r="D4" s="80"/>
      <c r="E4" s="80"/>
      <c r="F4" s="81"/>
    </row>
    <row r="5" spans="1:6" s="3" customFormat="1" ht="18" customHeight="1" x14ac:dyDescent="0.15">
      <c r="A5" s="82" t="s">
        <v>58</v>
      </c>
      <c r="B5" s="83"/>
      <c r="C5" s="57" t="s">
        <v>59</v>
      </c>
      <c r="D5" s="53" t="s">
        <v>60</v>
      </c>
      <c r="E5" s="53" t="s">
        <v>61</v>
      </c>
      <c r="F5" s="55" t="s">
        <v>62</v>
      </c>
    </row>
    <row r="6" spans="1:6" s="3" customFormat="1" ht="18.75" customHeight="1" x14ac:dyDescent="0.15">
      <c r="A6" s="61"/>
      <c r="B6" s="62"/>
      <c r="C6" s="58"/>
      <c r="D6" s="54"/>
      <c r="E6" s="54"/>
      <c r="F6" s="56"/>
    </row>
    <row r="7" spans="1:6" s="3" customFormat="1" ht="19.2" x14ac:dyDescent="0.15">
      <c r="A7" s="44">
        <v>1</v>
      </c>
      <c r="B7" s="28" t="s">
        <v>53</v>
      </c>
      <c r="C7" s="32">
        <f>表04!C32</f>
        <v>7693529</v>
      </c>
      <c r="D7" s="33">
        <f>表04!D32</f>
        <v>8637128</v>
      </c>
      <c r="E7" s="33">
        <f>表04!E32</f>
        <v>9453502</v>
      </c>
      <c r="F7" s="34">
        <f>表04!F32</f>
        <v>9333340</v>
      </c>
    </row>
    <row r="8" spans="1:6" s="3" customFormat="1" ht="19.2" x14ac:dyDescent="0.15">
      <c r="A8" s="45">
        <v>2</v>
      </c>
      <c r="B8" s="29" t="s">
        <v>54</v>
      </c>
      <c r="C8" s="35">
        <f>表04!G32</f>
        <v>2246591</v>
      </c>
      <c r="D8" s="36">
        <f>表04!H32</f>
        <v>2734218</v>
      </c>
      <c r="E8" s="36">
        <f>表04!I32</f>
        <v>3228088</v>
      </c>
      <c r="F8" s="37">
        <f>表04!J32</f>
        <v>3320863</v>
      </c>
    </row>
    <row r="9" spans="1:6" s="3" customFormat="1" ht="19.2" x14ac:dyDescent="0.15">
      <c r="A9" s="46">
        <v>3</v>
      </c>
      <c r="B9" s="30" t="s">
        <v>55</v>
      </c>
      <c r="C9" s="38">
        <f>表04!K32</f>
        <v>84656400</v>
      </c>
      <c r="D9" s="39">
        <f>表04!L32</f>
        <v>108936200</v>
      </c>
      <c r="E9" s="39">
        <f>表04!M32</f>
        <v>134509500</v>
      </c>
      <c r="F9" s="40">
        <f>表04!N32</f>
        <v>141347100</v>
      </c>
    </row>
    <row r="10" spans="1:6" s="3" customFormat="1" ht="19.2" x14ac:dyDescent="0.15">
      <c r="A10" s="45">
        <v>4</v>
      </c>
      <c r="B10" s="29" t="s">
        <v>56</v>
      </c>
      <c r="C10" s="35">
        <f>表04!O32</f>
        <v>5491</v>
      </c>
      <c r="D10" s="36">
        <f>表04!P32</f>
        <v>5757</v>
      </c>
      <c r="E10" s="36">
        <f>表04!Q32</f>
        <v>5910</v>
      </c>
      <c r="F10" s="37">
        <f>表04!R32</f>
        <v>5495</v>
      </c>
    </row>
    <row r="11" spans="1:6" s="3" customFormat="1" ht="19.2" x14ac:dyDescent="0.15">
      <c r="A11" s="46">
        <v>5</v>
      </c>
      <c r="B11" s="30" t="s">
        <v>45</v>
      </c>
      <c r="C11" s="38">
        <f>表04!S32</f>
        <v>26658000</v>
      </c>
      <c r="D11" s="39">
        <f>表04!T32</f>
        <v>26217000</v>
      </c>
      <c r="E11" s="39">
        <f>表04!U32</f>
        <v>25952000</v>
      </c>
      <c r="F11" s="40">
        <f>表04!V32</f>
        <v>23346000</v>
      </c>
    </row>
    <row r="12" spans="1:6" s="3" customFormat="1" ht="19.2" x14ac:dyDescent="0.15">
      <c r="A12" s="48">
        <v>6</v>
      </c>
      <c r="B12" s="49" t="s">
        <v>46</v>
      </c>
      <c r="C12" s="50">
        <f>表04!W32</f>
        <v>8886</v>
      </c>
      <c r="D12" s="51">
        <f>表04!X32</f>
        <v>8739</v>
      </c>
      <c r="E12" s="51">
        <f>表04!Y32</f>
        <v>8651</v>
      </c>
      <c r="F12" s="52">
        <f>表04!Z32</f>
        <v>7782</v>
      </c>
    </row>
    <row r="13" spans="1:6" ht="19.2" customHeight="1" x14ac:dyDescent="0.2">
      <c r="A13" s="46">
        <v>7</v>
      </c>
      <c r="B13" s="30" t="s">
        <v>66</v>
      </c>
      <c r="C13" s="38">
        <f>表04!S34</f>
        <v>41859000</v>
      </c>
      <c r="D13" s="39">
        <f>表04!T34</f>
        <v>41205000</v>
      </c>
      <c r="E13" s="39">
        <f>表04!U34</f>
        <v>40565000</v>
      </c>
      <c r="F13" s="40">
        <f>表04!V34</f>
        <v>36606000</v>
      </c>
    </row>
    <row r="14" spans="1:6" ht="19.2" customHeight="1" x14ac:dyDescent="0.2">
      <c r="A14" s="47">
        <v>8</v>
      </c>
      <c r="B14" s="31" t="s">
        <v>67</v>
      </c>
      <c r="C14" s="41">
        <f>表04!W34</f>
        <v>13953</v>
      </c>
      <c r="D14" s="42">
        <f>表04!X34</f>
        <v>13735</v>
      </c>
      <c r="E14" s="42">
        <f>表04!Y34</f>
        <v>13522</v>
      </c>
      <c r="F14" s="43">
        <f>表04!Z34</f>
        <v>12202</v>
      </c>
    </row>
  </sheetData>
  <mergeCells count="7">
    <mergeCell ref="A4:B4"/>
    <mergeCell ref="C4:F4"/>
    <mergeCell ref="A5:B6"/>
    <mergeCell ref="C5:C6"/>
    <mergeCell ref="D5:D6"/>
    <mergeCell ref="E5:E6"/>
    <mergeCell ref="F5:F6"/>
  </mergeCells>
  <phoneticPr fontId="2"/>
  <dataValidations count="1">
    <dataValidation type="whole" allowBlank="1" showInputMessage="1" showErrorMessage="1" errorTitle="入力エラー" error="数値以外の入力または、10桁以上の入力は行えません。" sqref="C7:F14" xr:uid="{00000000-0002-0000-0100-000000000000}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4" pageOrder="overThenDown" orientation="landscape" useFirstPageNumber="1" horizontalDpi="300" verticalDpi="300" r:id="rId1"/>
  <headerFooter alignWithMargins="0">
    <oddHeader>&amp;C&amp;"ＭＳ Ｐゴシック,太字"&amp;12第4表　令和６年度障害者，未成年者等に係る市町村民
　　　 税の合計所得金額段階別所得割額等に関する調</oddHeader>
  </headerFooter>
  <ignoredErrors>
    <ignoredError sqref="C3:F3" numberStoredAsText="1"/>
    <ignoredError sqref="C7:F12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you09">
    <tabColor theme="8"/>
  </sheetPr>
  <dimension ref="A1:F14"/>
  <sheetViews>
    <sheetView showGridLines="0" zoomScaleNormal="100" zoomScaleSheetLayoutView="100" workbookViewId="0">
      <selection activeCell="E13" sqref="E13"/>
    </sheetView>
  </sheetViews>
  <sheetFormatPr defaultColWidth="1" defaultRowHeight="15" customHeight="1" x14ac:dyDescent="0.2"/>
  <cols>
    <col min="1" max="1" width="3" style="1" customWidth="1"/>
    <col min="2" max="2" width="22.77734375" style="1" bestFit="1" customWidth="1"/>
    <col min="3" max="6" width="19" style="1" customWidth="1"/>
    <col min="7" max="16384" width="1" style="1"/>
  </cols>
  <sheetData>
    <row r="1" spans="1:6" ht="30" customHeight="1" x14ac:dyDescent="0.2"/>
    <row r="2" spans="1:6" ht="13.5" customHeight="1" x14ac:dyDescent="0.2"/>
    <row r="3" spans="1:6" ht="13.5" customHeight="1" x14ac:dyDescent="0.2">
      <c r="B3" s="1" t="s">
        <v>52</v>
      </c>
      <c r="C3" s="2" t="s">
        <v>48</v>
      </c>
      <c r="D3" s="2" t="s">
        <v>49</v>
      </c>
      <c r="E3" s="2" t="s">
        <v>50</v>
      </c>
      <c r="F3" s="2" t="s">
        <v>51</v>
      </c>
    </row>
    <row r="4" spans="1:6" ht="13.5" customHeight="1" x14ac:dyDescent="0.2">
      <c r="A4" s="78" t="s">
        <v>4</v>
      </c>
      <c r="B4" s="79"/>
      <c r="C4" s="80" t="s">
        <v>57</v>
      </c>
      <c r="D4" s="80"/>
      <c r="E4" s="80"/>
      <c r="F4" s="81"/>
    </row>
    <row r="5" spans="1:6" s="3" customFormat="1" ht="18" customHeight="1" x14ac:dyDescent="0.15">
      <c r="A5" s="82" t="s">
        <v>58</v>
      </c>
      <c r="B5" s="83"/>
      <c r="C5" s="57" t="s">
        <v>59</v>
      </c>
      <c r="D5" s="53" t="s">
        <v>60</v>
      </c>
      <c r="E5" s="53" t="s">
        <v>61</v>
      </c>
      <c r="F5" s="55" t="s">
        <v>62</v>
      </c>
    </row>
    <row r="6" spans="1:6" s="3" customFormat="1" ht="18.75" customHeight="1" x14ac:dyDescent="0.15">
      <c r="A6" s="61"/>
      <c r="B6" s="62"/>
      <c r="C6" s="58"/>
      <c r="D6" s="54"/>
      <c r="E6" s="54"/>
      <c r="F6" s="56"/>
    </row>
    <row r="7" spans="1:6" s="3" customFormat="1" ht="19.2" x14ac:dyDescent="0.15">
      <c r="A7" s="44">
        <v>1</v>
      </c>
      <c r="B7" s="28" t="s">
        <v>53</v>
      </c>
      <c r="C7" s="32">
        <f>表04!C34</f>
        <v>11686943</v>
      </c>
      <c r="D7" s="33">
        <f>表04!D34</f>
        <v>13238960</v>
      </c>
      <c r="E7" s="33">
        <f>表04!E34</f>
        <v>14563743</v>
      </c>
      <c r="F7" s="34">
        <f>表04!F34</f>
        <v>14367710</v>
      </c>
    </row>
    <row r="8" spans="1:6" s="3" customFormat="1" ht="19.2" x14ac:dyDescent="0.15">
      <c r="A8" s="45">
        <v>2</v>
      </c>
      <c r="B8" s="29" t="s">
        <v>54</v>
      </c>
      <c r="C8" s="35">
        <f>表04!G34</f>
        <v>3409877</v>
      </c>
      <c r="D8" s="36">
        <f>表04!H34</f>
        <v>4193709</v>
      </c>
      <c r="E8" s="36">
        <f>表04!I34</f>
        <v>4954196</v>
      </c>
      <c r="F8" s="37">
        <f>表04!J34</f>
        <v>5078659</v>
      </c>
    </row>
    <row r="9" spans="1:6" s="3" customFormat="1" ht="19.2" x14ac:dyDescent="0.15">
      <c r="A9" s="46">
        <v>3</v>
      </c>
      <c r="B9" s="30" t="s">
        <v>55</v>
      </c>
      <c r="C9" s="38">
        <f>表04!K34</f>
        <v>128343300</v>
      </c>
      <c r="D9" s="39">
        <f>表04!L34</f>
        <v>167125100</v>
      </c>
      <c r="E9" s="39">
        <f>表04!M34</f>
        <v>205584500</v>
      </c>
      <c r="F9" s="40">
        <f>表04!N34</f>
        <v>214319800</v>
      </c>
    </row>
    <row r="10" spans="1:6" s="3" customFormat="1" ht="19.2" x14ac:dyDescent="0.15">
      <c r="A10" s="45">
        <v>4</v>
      </c>
      <c r="B10" s="29" t="s">
        <v>56</v>
      </c>
      <c r="C10" s="35">
        <f>表04!O34</f>
        <v>8343</v>
      </c>
      <c r="D10" s="36">
        <f>表04!P34</f>
        <v>8824</v>
      </c>
      <c r="E10" s="36">
        <f>表04!Q34</f>
        <v>9105</v>
      </c>
      <c r="F10" s="37">
        <f>表04!R34</f>
        <v>8456</v>
      </c>
    </row>
    <row r="11" spans="1:6" s="3" customFormat="1" ht="19.2" x14ac:dyDescent="0.15">
      <c r="A11" s="46">
        <v>5</v>
      </c>
      <c r="B11" s="30" t="s">
        <v>45</v>
      </c>
      <c r="C11" s="38">
        <f>表04!S34</f>
        <v>41859000</v>
      </c>
      <c r="D11" s="39">
        <f>表04!T34</f>
        <v>41205000</v>
      </c>
      <c r="E11" s="39">
        <f>表04!U34</f>
        <v>40565000</v>
      </c>
      <c r="F11" s="40">
        <f>表04!V34</f>
        <v>36606000</v>
      </c>
    </row>
    <row r="12" spans="1:6" s="3" customFormat="1" ht="19.2" x14ac:dyDescent="0.15">
      <c r="A12" s="48">
        <v>6</v>
      </c>
      <c r="B12" s="49" t="s">
        <v>46</v>
      </c>
      <c r="C12" s="50">
        <f>表04!W34</f>
        <v>13953</v>
      </c>
      <c r="D12" s="51">
        <f>表04!X34</f>
        <v>13735</v>
      </c>
      <c r="E12" s="51">
        <f>表04!Y34</f>
        <v>13522</v>
      </c>
      <c r="F12" s="52">
        <f>表04!Z34</f>
        <v>12202</v>
      </c>
    </row>
    <row r="13" spans="1:6" ht="19.2" customHeight="1" x14ac:dyDescent="0.2">
      <c r="A13" s="46">
        <v>7</v>
      </c>
      <c r="B13" s="30" t="s">
        <v>66</v>
      </c>
      <c r="C13" s="38">
        <f>表04!S34</f>
        <v>41859000</v>
      </c>
      <c r="D13" s="39">
        <f>表04!T34</f>
        <v>41205000</v>
      </c>
      <c r="E13" s="39">
        <f>表04!U34</f>
        <v>40565000</v>
      </c>
      <c r="F13" s="40">
        <f>表04!V34</f>
        <v>36606000</v>
      </c>
    </row>
    <row r="14" spans="1:6" ht="19.2" customHeight="1" x14ac:dyDescent="0.2">
      <c r="A14" s="47">
        <v>8</v>
      </c>
      <c r="B14" s="31" t="s">
        <v>67</v>
      </c>
      <c r="C14" s="41">
        <f>表04!W34</f>
        <v>13953</v>
      </c>
      <c r="D14" s="42">
        <f>表04!X34</f>
        <v>13735</v>
      </c>
      <c r="E14" s="42">
        <f>表04!Y34</f>
        <v>13522</v>
      </c>
      <c r="F14" s="43">
        <f>表04!Z34</f>
        <v>12202</v>
      </c>
    </row>
  </sheetData>
  <mergeCells count="7">
    <mergeCell ref="A4:B4"/>
    <mergeCell ref="C4:F4"/>
    <mergeCell ref="A5:B6"/>
    <mergeCell ref="C5:C6"/>
    <mergeCell ref="D5:D6"/>
    <mergeCell ref="E5:E6"/>
    <mergeCell ref="F5:F6"/>
  </mergeCells>
  <phoneticPr fontId="2"/>
  <dataValidations count="1">
    <dataValidation type="whole" allowBlank="1" showInputMessage="1" showErrorMessage="1" errorTitle="入力エラー" error="数値以外の入力または、10桁以上の入力は行えません。" sqref="C7:F14" xr:uid="{00000000-0002-0000-0200-000000000000}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4" pageOrder="overThenDown" orientation="landscape" useFirstPageNumber="1" horizontalDpi="300" verticalDpi="300" r:id="rId1"/>
  <headerFooter alignWithMargins="0">
    <oddHeader>&amp;C&amp;"ＭＳ Ｐゴシック,太字"&amp;12第4表　令和６年度障害者，未成年者等に係る市町村民
　　　 税の合計所得金額段階別所得割額等に関する調</oddHeader>
  </headerFooter>
  <ignoredErrors>
    <ignoredError sqref="C3:F3" numberStoredAsText="1"/>
    <ignoredError sqref="C7:F1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表04</vt:lpstr>
      <vt:lpstr>表04総括(区)</vt:lpstr>
      <vt:lpstr>表04総括(都)</vt:lpstr>
      <vt:lpstr>表04!Print_Area</vt:lpstr>
      <vt:lpstr>'表04総括(都)'!Print_Area</vt:lpstr>
      <vt:lpstr>表04!Print_Titles</vt:lpstr>
      <vt:lpstr>'表04総括(区)'!Print_Titles</vt:lpstr>
      <vt:lpstr>'表04総括(都)'!Print_Titles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中島　悠輝</cp:lastModifiedBy>
  <cp:lastPrinted>2021-12-06T23:35:45Z</cp:lastPrinted>
  <dcterms:created xsi:type="dcterms:W3CDTF">2012-09-13T10:53:30Z</dcterms:created>
  <dcterms:modified xsi:type="dcterms:W3CDTF">2025-03-19T06:17:49Z</dcterms:modified>
</cp:coreProperties>
</file>