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4CD49105-8BE5-4790-BC1B-4D5B0D8C70FD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表55" sheetId="4" r:id="rId1"/>
    <sheet name="表55 (2)" sheetId="7" r:id="rId2"/>
    <sheet name="表55 (3)" sheetId="8" r:id="rId3"/>
    <sheet name="表55 (4)" sheetId="9" r:id="rId4"/>
    <sheet name="表55総括(区)" sheetId="5" r:id="rId5"/>
    <sheet name="表55総括(都)" sheetId="10" r:id="rId6"/>
  </sheets>
  <definedNames>
    <definedName name="_xlnm.Print_Area" localSheetId="0">表55!$A$1:$HJ$38</definedName>
    <definedName name="_xlnm.Print_Area" localSheetId="1">'表55 (2)'!$A$1:$HJ$38</definedName>
    <definedName name="_xlnm.Print_Area" localSheetId="2">'表55 (3)'!$A$1:$EP$38</definedName>
    <definedName name="_xlnm.Print_Area" localSheetId="3">'表55 (4)'!$A$1:$IT$38</definedName>
    <definedName name="_xlnm.Print_Area" localSheetId="4">'表55総括(区)'!$A$1:$AL$34</definedName>
    <definedName name="_xlnm.Print_Area" localSheetId="5">'表55総括(都)'!$A$1:$AL$34</definedName>
    <definedName name="_xlnm.Print_Titles" localSheetId="0">表55!$A:$B,表55!$1:$12</definedName>
    <definedName name="_xlnm.Print_Titles" localSheetId="1">'表55 (2)'!$A:$B,'表55 (2)'!$1:$12</definedName>
    <definedName name="_xlnm.Print_Titles" localSheetId="2">'表55 (3)'!$A:$B,'表55 (3)'!$1:$12</definedName>
    <definedName name="_xlnm.Print_Titles" localSheetId="3">'表55 (4)'!$A:$B,'表55 (4)'!$1:$12</definedName>
    <definedName name="_xlnm.Print_Titles" localSheetId="4">'表55総括(区)'!$A:$B,'表55総括(区)'!$1:$10</definedName>
    <definedName name="_xlnm.Print_Titles" localSheetId="5">'表55総括(都)'!$A:$B,'表55総括(都)'!$1:$10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6" i="4" l="1"/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L29" i="5" s="1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C38" i="8" s="1"/>
  <c r="AI26" i="10" s="1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11" i="5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W38" i="4"/>
  <c r="W11" i="10" s="1"/>
  <c r="GG38" i="4"/>
  <c r="I16" i="10" s="1"/>
  <c r="FH38" i="4"/>
  <c r="T15" i="10" s="1"/>
  <c r="AL28" i="5"/>
  <c r="CQ38" i="8"/>
  <c r="W26" i="10" s="1"/>
  <c r="DS38" i="8"/>
  <c r="O27" i="10" s="1"/>
  <c r="AL25" i="5"/>
  <c r="I38" i="7"/>
  <c r="I18" i="10" s="1"/>
  <c r="BO38" i="4"/>
  <c r="AE12" i="10" s="1"/>
  <c r="Z13" i="5"/>
  <c r="EX38" i="4"/>
  <c r="J15" i="10" s="1"/>
  <c r="FA38" i="4"/>
  <c r="M15" i="10" s="1"/>
  <c r="I11" i="5"/>
  <c r="D11" i="5"/>
  <c r="AD15" i="5"/>
  <c r="FX38" i="4"/>
  <c r="AJ15" i="10" s="1"/>
  <c r="AH14" i="5"/>
  <c r="DO38" i="8" l="1"/>
  <c r="K27" i="10" s="1"/>
  <c r="CS38" i="8"/>
  <c r="Y26" i="10" s="1"/>
  <c r="FU38" i="7"/>
  <c r="AG22" i="10" s="1"/>
  <c r="H38" i="7"/>
  <c r="H18" i="10" s="1"/>
  <c r="HB38" i="4"/>
  <c r="AD16" i="10" s="1"/>
  <c r="HD38" i="4"/>
  <c r="AF16" i="10" s="1"/>
  <c r="EF38" i="4"/>
  <c r="AB14" i="10" s="1"/>
  <c r="EB38" i="4"/>
  <c r="X14" i="10" s="1"/>
  <c r="AD14" i="5"/>
  <c r="DM38" i="4"/>
  <c r="I14" i="10" s="1"/>
  <c r="O12" i="5"/>
  <c r="K12" i="5"/>
  <c r="M11" i="5"/>
  <c r="K38" i="4"/>
  <c r="K11" i="10" s="1"/>
  <c r="GE38" i="4"/>
  <c r="G16" i="10" s="1"/>
  <c r="FP38" i="4"/>
  <c r="AB15" i="10" s="1"/>
  <c r="FF38" i="4"/>
  <c r="R15" i="10" s="1"/>
  <c r="AB13" i="5"/>
  <c r="DF38" i="9"/>
  <c r="EC38" i="7"/>
  <c r="Y21" i="10" s="1"/>
  <c r="BL38" i="4"/>
  <c r="AB12" i="10" s="1"/>
  <c r="O38" i="4"/>
  <c r="O11" i="10" s="1"/>
  <c r="BC38" i="4"/>
  <c r="S12" i="10" s="1"/>
  <c r="H11" i="5"/>
  <c r="T14" i="5"/>
  <c r="ED38" i="8"/>
  <c r="Z27" i="10" s="1"/>
  <c r="EL38" i="8"/>
  <c r="AH27" i="10" s="1"/>
  <c r="DD38" i="8"/>
  <c r="AJ26" i="10" s="1"/>
  <c r="AL26" i="10" s="1"/>
  <c r="EO38" i="7"/>
  <c r="AK21" i="10" s="1"/>
  <c r="DH38" i="7"/>
  <c r="D21" i="10" s="1"/>
  <c r="EG38" i="7"/>
  <c r="AC21" i="10" s="1"/>
  <c r="O38" i="7"/>
  <c r="O18" i="10" s="1"/>
  <c r="U38" i="7"/>
  <c r="U18" i="10" s="1"/>
  <c r="FK38" i="4"/>
  <c r="W15" i="10" s="1"/>
  <c r="M14" i="5"/>
  <c r="EO38" i="4"/>
  <c r="AK14" i="10" s="1"/>
  <c r="X11" i="5"/>
  <c r="EH38" i="8"/>
  <c r="AD27" i="10" s="1"/>
  <c r="EJ38" i="8"/>
  <c r="AF27" i="10" s="1"/>
  <c r="EA38" i="7"/>
  <c r="W21" i="10" s="1"/>
  <c r="GD38" i="7"/>
  <c r="F23" i="10" s="1"/>
  <c r="DL38" i="7"/>
  <c r="H21" i="10" s="1"/>
  <c r="GM38" i="7"/>
  <c r="O23" i="10" s="1"/>
  <c r="HE38" i="7"/>
  <c r="AG23" i="10" s="1"/>
  <c r="AA38" i="7"/>
  <c r="AA18" i="10" s="1"/>
  <c r="DU38" i="7"/>
  <c r="Q21" i="10" s="1"/>
  <c r="AE38" i="7"/>
  <c r="AE18" i="10" s="1"/>
  <c r="AH11" i="5"/>
  <c r="AM38" i="4"/>
  <c r="C12" i="10" s="1"/>
  <c r="F15" i="5"/>
  <c r="AI13" i="5"/>
  <c r="AL13" i="5" s="1"/>
  <c r="AA14" i="5"/>
  <c r="F14" i="5"/>
  <c r="GU38" i="4"/>
  <c r="W16" i="10" s="1"/>
  <c r="F13" i="5"/>
  <c r="EO38" i="8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AL14" i="5" s="1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AL12" i="5" s="1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AL26" i="5" s="1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AL17" i="5" s="1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DF38" i="8"/>
  <c r="EM38" i="8"/>
  <c r="AI27" i="10" s="1"/>
  <c r="CK38" i="8"/>
  <c r="Q26" i="10" s="1"/>
  <c r="EP36" i="8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DF38" i="4" l="1"/>
  <c r="AL38" i="4"/>
  <c r="DF38" i="7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<sst xmlns="http://schemas.openxmlformats.org/spreadsheetml/2006/main" count="3456" uniqueCount="198">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</sst>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7">
    <xf numFmtId="0" fontId="0" fillId="0" borderId="0" xfId="0">
      <alignment vertical="center"/>
    </xf>
    <xf numFmtId="177" fontId="5" fillId="0" borderId="1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Border="1" applyAlignment="1">
      <alignment horizontal="right" vertical="center" shrinkToFit="1"/>
    </xf>
    <xf numFmtId="177" fontId="5" fillId="0" borderId="3" xfId="2" applyNumberFormat="1" applyFont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>
      <alignment horizontal="right" vertical="center" shrinkToFit="1"/>
    </xf>
    <xf numFmtId="178" fontId="5" fillId="0" borderId="3" xfId="2" applyNumberFormat="1" applyFont="1" applyBorder="1" applyAlignment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>
      <alignment horizontal="right" vertical="center" shrinkToFit="1"/>
    </xf>
    <xf numFmtId="178" fontId="5" fillId="1" borderId="7" xfId="2" applyNumberFormat="1" applyFont="1" applyFill="1" applyBorder="1" applyAlignment="1">
      <alignment horizontal="right" vertical="center"/>
    </xf>
    <xf numFmtId="177" fontId="5" fillId="0" borderId="5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Border="1" applyAlignment="1">
      <alignment horizontal="right" vertical="center" shrinkToFit="1"/>
    </xf>
    <xf numFmtId="177" fontId="5" fillId="0" borderId="7" xfId="2" applyNumberFormat="1" applyFont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>
      <alignment horizontal="right" vertical="center" shrinkToFit="1"/>
    </xf>
    <xf numFmtId="178" fontId="5" fillId="0" borderId="7" xfId="2" applyNumberFormat="1" applyFont="1" applyBorder="1" applyAlignment="1">
      <alignment horizontal="right" vertical="center"/>
    </xf>
    <xf numFmtId="178" fontId="5" fillId="2" borderId="7" xfId="2" applyNumberFormat="1" applyFont="1" applyFill="1" applyBorder="1" applyAlignment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>
      <alignment horizontal="right" vertical="center" shrinkToFit="1"/>
    </xf>
    <xf numFmtId="178" fontId="5" fillId="1" borderId="11" xfId="2" applyNumberFormat="1" applyFont="1" applyFill="1" applyBorder="1" applyAlignment="1">
      <alignment horizontal="right" vertical="center"/>
    </xf>
    <xf numFmtId="177" fontId="6" fillId="0" borderId="1" xfId="2" applyNumberFormat="1" applyFont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Border="1" applyAlignment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>
      <alignment horizontal="right" vertical="center"/>
    </xf>
    <xf numFmtId="177" fontId="6" fillId="0" borderId="5" xfId="2" applyNumberFormat="1" applyFont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Border="1" applyAlignment="1">
      <alignment horizontal="right" vertical="center"/>
    </xf>
    <xf numFmtId="178" fontId="6" fillId="3" borderId="7" xfId="2" applyNumberFormat="1" applyFont="1" applyFill="1" applyBorder="1" applyAlignment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>
      <alignment horizontal="right" vertical="center"/>
    </xf>
    <xf numFmtId="49" fontId="7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distributed" vertical="center" justifyLastLine="1"/>
    </xf>
    <xf numFmtId="49" fontId="9" fillId="0" borderId="0" xfId="2" applyNumberFormat="1" applyFont="1" applyAlignment="1">
      <alignment horizontal="distributed" vertical="center" wrapText="1" justifyLastLine="1"/>
    </xf>
    <xf numFmtId="0" fontId="7" fillId="0" borderId="0" xfId="2" applyFont="1" applyAlignment="1">
      <alignment vertical="center"/>
    </xf>
    <xf numFmtId="49" fontId="9" fillId="0" borderId="15" xfId="2" applyNumberFormat="1" applyFont="1" applyBorder="1" applyAlignment="1">
      <alignment horizontal="center" vertical="center" wrapText="1" justifyLastLine="1"/>
    </xf>
    <xf numFmtId="49" fontId="9" fillId="0" borderId="16" xfId="2" applyNumberFormat="1" applyFont="1" applyBorder="1" applyAlignment="1">
      <alignment horizontal="center" vertical="center" wrapText="1" justifyLastLine="1"/>
    </xf>
    <xf numFmtId="49" fontId="9" fillId="0" borderId="17" xfId="2" applyNumberFormat="1" applyFont="1" applyBorder="1" applyAlignment="1">
      <alignment horizontal="center" vertical="center" wrapText="1" justifyLastLine="1"/>
    </xf>
    <xf numFmtId="0" fontId="9" fillId="0" borderId="15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vertical="top" wrapText="1" justifyLastLine="1"/>
    </xf>
    <xf numFmtId="49" fontId="9" fillId="0" borderId="16" xfId="2" applyNumberFormat="1" applyFont="1" applyBorder="1" applyAlignment="1">
      <alignment vertical="top" wrapText="1" justifyLastLine="1"/>
    </xf>
    <xf numFmtId="49" fontId="9" fillId="0" borderId="18" xfId="2" applyNumberFormat="1" applyFont="1" applyBorder="1" applyAlignment="1">
      <alignment horizontal="center" vertical="center" wrapText="1" justifyLastLine="1"/>
    </xf>
    <xf numFmtId="49" fontId="7" fillId="0" borderId="19" xfId="2" applyNumberFormat="1" applyFont="1" applyBorder="1" applyAlignment="1">
      <alignment horizontal="center" vertical="center" wrapText="1"/>
    </xf>
    <xf numFmtId="49" fontId="7" fillId="0" borderId="20" xfId="2" applyNumberFormat="1" applyFont="1" applyBorder="1" applyAlignment="1">
      <alignment horizontal="distributed" vertical="center" wrapText="1" justifyLastLine="1"/>
    </xf>
    <xf numFmtId="49" fontId="7" fillId="1" borderId="21" xfId="2" applyNumberFormat="1" applyFont="1" applyFill="1" applyBorder="1" applyAlignment="1">
      <alignment horizontal="center" vertical="center" wrapText="1"/>
    </xf>
    <xf numFmtId="49" fontId="7" fillId="1" borderId="22" xfId="2" applyNumberFormat="1" applyFont="1" applyFill="1" applyBorder="1" applyAlignment="1">
      <alignment horizontal="distributed" vertical="center" wrapText="1" justifyLastLine="1"/>
    </xf>
    <xf numFmtId="49" fontId="7" fillId="0" borderId="21" xfId="2" applyNumberFormat="1" applyFont="1" applyBorder="1" applyAlignment="1">
      <alignment horizontal="center" vertical="center" wrapText="1"/>
    </xf>
    <xf numFmtId="49" fontId="7" fillId="0" borderId="22" xfId="2" applyNumberFormat="1" applyFont="1" applyBorder="1" applyAlignment="1">
      <alignment horizontal="distributed" vertical="center" wrapText="1" justifyLastLine="1"/>
    </xf>
    <xf numFmtId="49" fontId="7" fillId="1" borderId="23" xfId="2" applyNumberFormat="1" applyFont="1" applyFill="1" applyBorder="1" applyAlignment="1">
      <alignment horizontal="center" vertical="center" wrapText="1"/>
    </xf>
    <xf numFmtId="49" fontId="7" fillId="1" borderId="24" xfId="2" applyNumberFormat="1" applyFont="1" applyFill="1" applyBorder="1" applyAlignment="1">
      <alignment horizontal="distributed" vertical="center" wrapText="1" justifyLastLine="1"/>
    </xf>
    <xf numFmtId="0" fontId="7" fillId="0" borderId="25" xfId="2" applyFont="1" applyBorder="1" applyAlignment="1">
      <alignment vertical="center"/>
    </xf>
    <xf numFmtId="0" fontId="9" fillId="0" borderId="20" xfId="2" applyFont="1" applyBorder="1" applyAlignment="1">
      <alignment wrapText="1"/>
    </xf>
    <xf numFmtId="0" fontId="9" fillId="3" borderId="22" xfId="2" applyFont="1" applyFill="1" applyBorder="1" applyAlignment="1">
      <alignment wrapText="1"/>
    </xf>
    <xf numFmtId="0" fontId="9" fillId="0" borderId="22" xfId="2" applyFont="1" applyBorder="1" applyAlignment="1">
      <alignment wrapText="1"/>
    </xf>
    <xf numFmtId="0" fontId="9" fillId="3" borderId="24" xfId="2" applyFont="1" applyFill="1" applyBorder="1" applyAlignment="1">
      <alignment wrapText="1"/>
    </xf>
    <xf numFmtId="49" fontId="7" fillId="0" borderId="26" xfId="2" applyNumberFormat="1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vertical="center" wrapText="1"/>
    </xf>
    <xf numFmtId="179" fontId="9" fillId="0" borderId="19" xfId="2" applyNumberFormat="1" applyFont="1" applyBorder="1"/>
    <xf numFmtId="179" fontId="9" fillId="3" borderId="21" xfId="2" applyNumberFormat="1" applyFont="1" applyFill="1" applyBorder="1"/>
    <xf numFmtId="179" fontId="9" fillId="0" borderId="21" xfId="2" applyNumberFormat="1" applyFont="1" applyBorder="1"/>
    <xf numFmtId="0" fontId="9" fillId="3" borderId="21" xfId="2" applyFont="1" applyFill="1" applyBorder="1"/>
    <xf numFmtId="0" fontId="9" fillId="0" borderId="21" xfId="2" applyFont="1" applyBorder="1"/>
    <xf numFmtId="0" fontId="9" fillId="3" borderId="23" xfId="2" applyFont="1" applyFill="1" applyBorder="1"/>
    <xf numFmtId="49" fontId="7" fillId="0" borderId="52" xfId="2" applyNumberFormat="1" applyFont="1" applyBorder="1" applyAlignment="1">
      <alignment horizontal="distributed" vertical="center" wrapText="1" indent="1"/>
    </xf>
    <xf numFmtId="49" fontId="7" fillId="0" borderId="53" xfId="2" applyNumberFormat="1" applyFont="1" applyBorder="1" applyAlignment="1">
      <alignment horizontal="distributed" vertical="center" wrapText="1" indent="1"/>
    </xf>
    <xf numFmtId="49" fontId="7" fillId="0" borderId="54" xfId="2" applyNumberFormat="1" applyFont="1" applyBorder="1" applyAlignment="1">
      <alignment horizontal="distributed" vertical="center" wrapText="1" indent="1"/>
    </xf>
    <xf numFmtId="49" fontId="7" fillId="0" borderId="46" xfId="2" applyNumberFormat="1" applyFont="1" applyBorder="1" applyAlignment="1">
      <alignment horizontal="distributed" vertical="center" wrapText="1" indent="1"/>
    </xf>
    <xf numFmtId="49" fontId="9" fillId="0" borderId="32" xfId="2" applyNumberFormat="1" applyFont="1" applyBorder="1" applyAlignment="1">
      <alignment horizontal="center" vertical="center" wrapText="1" justifyLastLine="1"/>
    </xf>
    <xf numFmtId="49" fontId="9" fillId="0" borderId="26" xfId="2" applyNumberFormat="1" applyFont="1" applyBorder="1" applyAlignment="1">
      <alignment horizontal="center" vertical="center" wrapText="1" justifyLastLine="1"/>
    </xf>
    <xf numFmtId="49" fontId="7" fillId="0" borderId="32" xfId="2" applyNumberFormat="1" applyFont="1" applyBorder="1" applyAlignment="1">
      <alignment horizontal="distributed" vertical="center" wrapText="1" justifyLastLine="1"/>
    </xf>
    <xf numFmtId="49" fontId="7" fillId="0" borderId="26" xfId="2" applyNumberFormat="1" applyFont="1" applyBorder="1" applyAlignment="1">
      <alignment horizontal="distributed" vertical="center" wrapText="1" justifyLastLine="1"/>
    </xf>
    <xf numFmtId="49" fontId="10" fillId="0" borderId="32" xfId="2" applyNumberFormat="1" applyFont="1" applyBorder="1" applyAlignment="1">
      <alignment horizontal="distributed" vertical="center" wrapText="1" justifyLastLine="1"/>
    </xf>
    <xf numFmtId="49" fontId="10" fillId="0" borderId="26" xfId="2" applyNumberFormat="1" applyFont="1" applyBorder="1" applyAlignment="1">
      <alignment horizontal="distributed" vertical="center" wrapText="1" justifyLastLine="1"/>
    </xf>
    <xf numFmtId="49" fontId="7" fillId="0" borderId="46" xfId="2" applyNumberFormat="1" applyFont="1" applyBorder="1" applyAlignment="1">
      <alignment horizontal="distributed" vertical="center" wrapText="1" justifyLastLine="1"/>
    </xf>
    <xf numFmtId="49" fontId="7" fillId="0" borderId="47" xfId="2" applyNumberFormat="1" applyFont="1" applyBorder="1" applyAlignment="1">
      <alignment horizontal="distributed" vertical="center" wrapText="1" justifyLastLine="1"/>
    </xf>
    <xf numFmtId="49" fontId="9" fillId="4" borderId="49" xfId="2" applyNumberFormat="1" applyFont="1" applyFill="1" applyBorder="1" applyAlignment="1">
      <alignment horizontal="distributed" vertical="center" wrapText="1" justifyLastLine="1"/>
    </xf>
    <xf numFmtId="49" fontId="9" fillId="4" borderId="34" xfId="2" applyNumberFormat="1" applyFont="1" applyFill="1" applyBorder="1" applyAlignment="1">
      <alignment horizontal="distributed" vertical="center" wrapText="1" justifyLastLine="1"/>
    </xf>
    <xf numFmtId="49" fontId="9" fillId="4" borderId="32" xfId="2" applyNumberFormat="1" applyFont="1" applyFill="1" applyBorder="1" applyAlignment="1">
      <alignment horizontal="distributed" vertical="center" wrapText="1" justifyLastLine="1"/>
    </xf>
    <xf numFmtId="49" fontId="9" fillId="4" borderId="26" xfId="2" applyNumberFormat="1" applyFont="1" applyFill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center" wrapText="1" justifyLastLine="1"/>
    </xf>
    <xf numFmtId="49" fontId="9" fillId="0" borderId="26" xfId="2" applyNumberFormat="1" applyFont="1" applyBorder="1" applyAlignment="1">
      <alignment horizontal="distributed" vertical="center" wrapText="1" justifyLastLine="1"/>
    </xf>
    <xf numFmtId="49" fontId="7" fillId="0" borderId="48" xfId="2" applyNumberFormat="1" applyFont="1" applyBorder="1" applyAlignment="1">
      <alignment horizontal="distributed" vertical="center" wrapText="1" justifyLastLine="1"/>
    </xf>
    <xf numFmtId="49" fontId="7" fillId="0" borderId="27" xfId="2" applyNumberFormat="1" applyFont="1" applyBorder="1" applyAlignment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Alignment="1">
      <alignment horizontal="distributed" vertical="center" wrapText="1" justifyLastLine="1"/>
    </xf>
    <xf numFmtId="49" fontId="10" fillId="0" borderId="46" xfId="2" applyNumberFormat="1" applyFont="1" applyBorder="1" applyAlignment="1">
      <alignment horizontal="distributed" vertical="center" wrapText="1" justifyLastLine="1"/>
    </xf>
    <xf numFmtId="49" fontId="7" fillId="0" borderId="31" xfId="2" applyNumberFormat="1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>
      <alignment horizontal="distributed" vertical="center" wrapText="1" justifyLastLine="1"/>
    </xf>
    <xf numFmtId="49" fontId="7" fillId="0" borderId="51" xfId="2" applyNumberFormat="1" applyFont="1" applyBorder="1" applyAlignment="1">
      <alignment horizontal="distributed" vertical="center" wrapText="1" justifyLastLine="1"/>
    </xf>
    <xf numFmtId="49" fontId="9" fillId="0" borderId="46" xfId="2" applyNumberFormat="1" applyFont="1" applyBorder="1" applyAlignment="1">
      <alignment horizontal="distributed" vertical="center" wrapText="1" justifyLastLine="1"/>
    </xf>
    <xf numFmtId="49" fontId="9" fillId="0" borderId="31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center" vertical="center" wrapText="1" justifyLastLine="1"/>
    </xf>
    <xf numFmtId="49" fontId="7" fillId="0" borderId="31" xfId="2" applyNumberFormat="1" applyFont="1" applyBorder="1" applyAlignment="1">
      <alignment horizontal="center" vertical="center" wrapText="1" justifyLastLine="1"/>
    </xf>
    <xf numFmtId="49" fontId="10" fillId="0" borderId="47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top" wrapText="1" justifyLastLine="1"/>
    </xf>
    <xf numFmtId="49" fontId="9" fillId="0" borderId="26" xfId="2" applyNumberFormat="1" applyFont="1" applyBorder="1" applyAlignment="1">
      <alignment horizontal="distributed" vertical="top" wrapText="1" justifyLastLine="1"/>
    </xf>
    <xf numFmtId="49" fontId="10" fillId="0" borderId="47" xfId="2" applyNumberFormat="1" applyFont="1" applyBorder="1" applyAlignment="1">
      <alignment horizontal="center" vertical="center" wrapText="1" justifyLastLine="1"/>
    </xf>
    <xf numFmtId="49" fontId="7" fillId="0" borderId="14" xfId="2" applyNumberFormat="1" applyFont="1" applyBorder="1" applyAlignment="1">
      <alignment horizontal="distributed" vertical="center" wrapText="1" justifyLastLine="1"/>
    </xf>
    <xf numFmtId="49" fontId="7" fillId="0" borderId="33" xfId="2" applyNumberFormat="1" applyFont="1" applyBorder="1" applyAlignment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Font="1" applyBorder="1" applyAlignment="1">
      <alignment horizontal="distributed" vertical="center" justifyLastLine="1"/>
    </xf>
    <xf numFmtId="0" fontId="9" fillId="0" borderId="24" xfId="2" applyFont="1" applyBorder="1" applyAlignment="1">
      <alignment horizontal="distributed" vertical="center" justifyLastLine="1"/>
    </xf>
    <xf numFmtId="49" fontId="7" fillId="0" borderId="42" xfId="2" applyNumberFormat="1" applyFont="1" applyBorder="1" applyAlignment="1">
      <alignment vertical="center" wrapText="1" justifyLastLine="1"/>
    </xf>
    <xf numFmtId="49" fontId="7" fillId="0" borderId="43" xfId="2" applyNumberFormat="1" applyFont="1" applyBorder="1" applyAlignment="1">
      <alignment vertical="center" wrapText="1" justifyLastLine="1"/>
    </xf>
    <xf numFmtId="49" fontId="7" fillId="0" borderId="44" xfId="2" applyNumberFormat="1" applyFont="1" applyBorder="1" applyAlignment="1">
      <alignment vertical="center" wrapText="1" justifyLastLine="1"/>
    </xf>
    <xf numFmtId="49" fontId="7" fillId="0" borderId="45" xfId="2" applyNumberFormat="1" applyFont="1" applyBorder="1" applyAlignment="1">
      <alignment vertical="center" wrapText="1" justifyLastLine="1"/>
    </xf>
    <xf numFmtId="0" fontId="9" fillId="0" borderId="41" xfId="2" applyFont="1" applyBorder="1" applyAlignment="1">
      <alignment horizontal="distributed" vertical="center" justifyLastLine="1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9" fillId="0" borderId="23" xfId="2" applyFont="1" applyBorder="1" applyAlignment="1">
      <alignment horizontal="distributed" vertical="center" justifyLastLine="1"/>
    </xf>
    <xf numFmtId="0" fontId="9" fillId="0" borderId="23" xfId="2" applyFont="1" applyBorder="1" applyAlignment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Font="1" applyBorder="1" applyAlignment="1">
      <alignment horizontal="distributed" vertical="center" justifyLastLine="1"/>
    </xf>
    <xf numFmtId="0" fontId="9" fillId="0" borderId="36" xfId="2" applyFont="1" applyBorder="1" applyAlignment="1">
      <alignment horizontal="distributed" vertical="center" justifyLastLine="1"/>
    </xf>
    <xf numFmtId="0" fontId="9" fillId="0" borderId="22" xfId="2" applyFont="1" applyBorder="1" applyAlignment="1">
      <alignment horizontal="distributed" vertical="center" justifyLastLine="1"/>
    </xf>
    <xf numFmtId="0" fontId="9" fillId="0" borderId="40" xfId="2" applyFont="1" applyBorder="1" applyAlignment="1">
      <alignment horizontal="distributed" vertical="center" justifyLastLine="1"/>
    </xf>
    <xf numFmtId="0" fontId="9" fillId="0" borderId="30" xfId="2" applyFont="1" applyBorder="1" applyAlignment="1">
      <alignment horizontal="distributed" vertical="center" justifyLastLine="1"/>
    </xf>
    <xf numFmtId="0" fontId="9" fillId="0" borderId="20" xfId="2" applyFont="1" applyBorder="1" applyAlignment="1">
      <alignment horizontal="distributed" vertical="center" justifyLastLine="1"/>
    </xf>
    <xf numFmtId="0" fontId="9" fillId="0" borderId="21" xfId="2" applyFont="1" applyBorder="1" applyAlignment="1">
      <alignment horizontal="distributed" vertical="center" justifyLastLine="1"/>
    </xf>
    <xf numFmtId="0" fontId="9" fillId="0" borderId="21" xfId="2" applyFont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176" fontId="9" fillId="0" borderId="38" xfId="2" applyNumberFormat="1" applyFont="1" applyBorder="1" applyAlignment="1">
      <alignment horizontal="center" vertical="center"/>
    </xf>
    <xf numFmtId="176" fontId="9" fillId="0" borderId="35" xfId="2" applyNumberFormat="1" applyFont="1" applyBorder="1" applyAlignment="1">
      <alignment horizontal="center" vertical="center"/>
    </xf>
    <xf numFmtId="176" fontId="9" fillId="0" borderId="20" xfId="2" applyNumberFormat="1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176" fontId="9" fillId="0" borderId="19" xfId="2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>
      <alignment horizontal="center" vertical="center"/>
    </xf>
    <xf numFmtId="176" fontId="9" fillId="0" borderId="56" xfId="2" applyNumberFormat="1" applyFont="1" applyBorder="1" applyAlignment="1">
      <alignment horizontal="center" vertical="center"/>
    </xf>
    <xf numFmtId="176" fontId="9" fillId="0" borderId="57" xfId="2" applyNumberFormat="1" applyFont="1" applyBorder="1" applyAlignment="1">
      <alignment horizontal="center" vertical="center"/>
    </xf>
    <xf numFmtId="49" fontId="7" fillId="0" borderId="27" xfId="2" applyNumberFormat="1" applyFont="1" applyBorder="1" applyAlignment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Font="1" applyBorder="1" applyAlignment="1">
      <alignment horizontal="center" vertical="center"/>
    </xf>
    <xf numFmtId="0" fontId="7" fillId="0" borderId="56" xfId="2" applyFont="1" applyBorder="1" applyAlignment="1">
      <alignment horizontal="center" vertical="center"/>
    </xf>
    <xf numFmtId="49" fontId="9" fillId="0" borderId="52" xfId="2" applyNumberFormat="1" applyFont="1" applyBorder="1" applyAlignment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53">
    <tabColor theme="8"/>
  </sheetPr>
  <dimension ref="A1:IT38"/>
  <sheetViews>
    <sheetView showGridLines="0" view="pageBreakPreview" topLeftCell="HQ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  <c r="EQ2" s="155"/>
      <c r="ER2" s="155"/>
      <c r="ES2" s="155"/>
      <c r="ET2" s="155"/>
      <c r="EU2" s="155"/>
      <c r="EV2" s="155"/>
      <c r="EW2" s="155"/>
      <c r="EX2" s="155"/>
      <c r="EY2" s="155"/>
      <c r="EZ2" s="155"/>
      <c r="FA2" s="155"/>
      <c r="GA2" s="155"/>
      <c r="GB2" s="155"/>
      <c r="GC2" s="155"/>
      <c r="GD2" s="155"/>
      <c r="GE2" s="155"/>
      <c r="GF2" s="155"/>
      <c r="GG2" s="155"/>
      <c r="GH2" s="155"/>
      <c r="GI2" s="155"/>
      <c r="GJ2" s="155"/>
      <c r="GK2" s="155"/>
      <c r="HK2" s="155"/>
      <c r="HL2" s="155"/>
      <c r="HM2" s="155"/>
      <c r="HN2" s="155"/>
      <c r="HO2" s="155"/>
      <c r="HP2" s="155"/>
      <c r="HQ2" s="155"/>
      <c r="HR2" s="155"/>
      <c r="HS2" s="155"/>
      <c r="HT2" s="155"/>
      <c r="HU2" s="155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49" t="s">
        <v>154</v>
      </c>
      <c r="N3" s="49" t="s">
        <v>6</v>
      </c>
      <c r="O3" s="49" t="s">
        <v>7</v>
      </c>
      <c r="P3" s="49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23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23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23</v>
      </c>
      <c r="DH3" s="49" t="s">
        <v>24</v>
      </c>
      <c r="DI3" s="49" t="s">
        <v>25</v>
      </c>
      <c r="DJ3" s="49" t="s">
        <v>26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49" t="s">
        <v>0</v>
      </c>
      <c r="HL3" s="49" t="s">
        <v>29</v>
      </c>
      <c r="HM3" s="49" t="s">
        <v>25</v>
      </c>
      <c r="HN3" s="49" t="s">
        <v>30</v>
      </c>
      <c r="HO3" s="49" t="s">
        <v>27</v>
      </c>
      <c r="HP3" s="49" t="s">
        <v>28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1" customFormat="1" ht="13.5" customHeight="1" x14ac:dyDescent="0.2">
      <c r="A4" s="151" t="s">
        <v>31</v>
      </c>
      <c r="B4" s="152"/>
      <c r="C4" s="148">
        <v>10</v>
      </c>
      <c r="D4" s="148"/>
      <c r="E4" s="148"/>
      <c r="F4" s="148"/>
      <c r="G4" s="149">
        <v>11</v>
      </c>
      <c r="H4" s="149"/>
      <c r="I4" s="149"/>
      <c r="J4" s="149"/>
      <c r="K4" s="149"/>
      <c r="L4" s="149"/>
      <c r="M4" s="150"/>
      <c r="N4" s="149">
        <v>11</v>
      </c>
      <c r="O4" s="149"/>
      <c r="P4" s="150"/>
      <c r="Q4" s="148">
        <v>12</v>
      </c>
      <c r="R4" s="148"/>
      <c r="S4" s="148"/>
      <c r="T4" s="148"/>
      <c r="U4" s="148"/>
      <c r="V4" s="148"/>
      <c r="W4" s="148"/>
      <c r="X4" s="148">
        <v>13</v>
      </c>
      <c r="Y4" s="148"/>
      <c r="Z4" s="148"/>
      <c r="AA4" s="148"/>
      <c r="AB4" s="148"/>
      <c r="AC4" s="148"/>
      <c r="AD4" s="148"/>
      <c r="AE4" s="148"/>
      <c r="AF4" s="149">
        <v>14</v>
      </c>
      <c r="AG4" s="150"/>
      <c r="AH4" s="149">
        <v>14</v>
      </c>
      <c r="AI4" s="150"/>
      <c r="AJ4" s="148">
        <v>15</v>
      </c>
      <c r="AK4" s="148"/>
      <c r="AL4" s="69"/>
      <c r="AM4" s="150">
        <v>20</v>
      </c>
      <c r="AN4" s="148"/>
      <c r="AO4" s="148"/>
      <c r="AP4" s="148"/>
      <c r="AQ4" s="153">
        <v>21</v>
      </c>
      <c r="AR4" s="149"/>
      <c r="AS4" s="149"/>
      <c r="AT4" s="149"/>
      <c r="AU4" s="149"/>
      <c r="AV4" s="149"/>
      <c r="AW4" s="150"/>
      <c r="AX4" s="153">
        <v>21</v>
      </c>
      <c r="AY4" s="154"/>
      <c r="AZ4" s="154"/>
      <c r="BA4" s="156">
        <v>22</v>
      </c>
      <c r="BB4" s="157"/>
      <c r="BC4" s="157"/>
      <c r="BD4" s="157"/>
      <c r="BE4" s="157"/>
      <c r="BF4" s="157"/>
      <c r="BG4" s="158"/>
      <c r="BH4" s="148">
        <v>23</v>
      </c>
      <c r="BI4" s="148"/>
      <c r="BJ4" s="148"/>
      <c r="BK4" s="148"/>
      <c r="BL4" s="148"/>
      <c r="BM4" s="148"/>
      <c r="BN4" s="148"/>
      <c r="BO4" s="148"/>
      <c r="BP4" s="149">
        <v>24</v>
      </c>
      <c r="BQ4" s="150"/>
      <c r="BR4" s="149">
        <v>24</v>
      </c>
      <c r="BS4" s="150"/>
      <c r="BT4" s="148">
        <v>25</v>
      </c>
      <c r="BU4" s="148"/>
      <c r="BV4" s="69"/>
      <c r="BW4" s="150">
        <v>30</v>
      </c>
      <c r="BX4" s="148"/>
      <c r="BY4" s="148"/>
      <c r="BZ4" s="148"/>
      <c r="CA4" s="149">
        <v>31</v>
      </c>
      <c r="CB4" s="149"/>
      <c r="CC4" s="149"/>
      <c r="CD4" s="149"/>
      <c r="CE4" s="149"/>
      <c r="CF4" s="149"/>
      <c r="CG4" s="150"/>
      <c r="CH4" s="149">
        <v>31</v>
      </c>
      <c r="CI4" s="149"/>
      <c r="CJ4" s="150"/>
      <c r="CK4" s="148">
        <v>32</v>
      </c>
      <c r="CL4" s="148"/>
      <c r="CM4" s="148"/>
      <c r="CN4" s="148"/>
      <c r="CO4" s="148"/>
      <c r="CP4" s="148"/>
      <c r="CQ4" s="148"/>
      <c r="CR4" s="148">
        <v>33</v>
      </c>
      <c r="CS4" s="148"/>
      <c r="CT4" s="148"/>
      <c r="CU4" s="148"/>
      <c r="CV4" s="148"/>
      <c r="CW4" s="148"/>
      <c r="CX4" s="148"/>
      <c r="CY4" s="148"/>
      <c r="CZ4" s="149">
        <v>34</v>
      </c>
      <c r="DA4" s="150"/>
      <c r="DB4" s="149">
        <v>34</v>
      </c>
      <c r="DC4" s="150"/>
      <c r="DD4" s="148">
        <v>35</v>
      </c>
      <c r="DE4" s="148"/>
      <c r="DF4" s="69"/>
      <c r="DG4" s="150">
        <v>40</v>
      </c>
      <c r="DH4" s="148"/>
      <c r="DI4" s="148"/>
      <c r="DJ4" s="148"/>
      <c r="DK4" s="149">
        <v>41</v>
      </c>
      <c r="DL4" s="149"/>
      <c r="DM4" s="149"/>
      <c r="DN4" s="149"/>
      <c r="DO4" s="149"/>
      <c r="DP4" s="149"/>
      <c r="DQ4" s="150"/>
      <c r="DR4" s="149">
        <v>41</v>
      </c>
      <c r="DS4" s="149"/>
      <c r="DT4" s="150"/>
      <c r="DU4" s="148">
        <v>42</v>
      </c>
      <c r="DV4" s="148"/>
      <c r="DW4" s="148"/>
      <c r="DX4" s="148"/>
      <c r="DY4" s="148"/>
      <c r="DZ4" s="148"/>
      <c r="EA4" s="148"/>
      <c r="EB4" s="148">
        <v>43</v>
      </c>
      <c r="EC4" s="148"/>
      <c r="ED4" s="148"/>
      <c r="EE4" s="148"/>
      <c r="EF4" s="148"/>
      <c r="EG4" s="148"/>
      <c r="EH4" s="148"/>
      <c r="EI4" s="148"/>
      <c r="EJ4" s="149">
        <v>44</v>
      </c>
      <c r="EK4" s="150"/>
      <c r="EL4" s="149">
        <v>44</v>
      </c>
      <c r="EM4" s="150"/>
      <c r="EN4" s="148">
        <v>45</v>
      </c>
      <c r="EO4" s="148"/>
      <c r="EP4" s="69"/>
      <c r="EQ4" s="150">
        <v>50</v>
      </c>
      <c r="ER4" s="148"/>
      <c r="ES4" s="148"/>
      <c r="ET4" s="148"/>
      <c r="EU4" s="149">
        <v>51</v>
      </c>
      <c r="EV4" s="149"/>
      <c r="EW4" s="149"/>
      <c r="EX4" s="149"/>
      <c r="EY4" s="149"/>
      <c r="EZ4" s="149"/>
      <c r="FA4" s="150"/>
      <c r="FB4" s="149">
        <v>51</v>
      </c>
      <c r="FC4" s="149"/>
      <c r="FD4" s="150"/>
      <c r="FE4" s="148">
        <v>52</v>
      </c>
      <c r="FF4" s="148"/>
      <c r="FG4" s="148"/>
      <c r="FH4" s="148"/>
      <c r="FI4" s="148"/>
      <c r="FJ4" s="148"/>
      <c r="FK4" s="148"/>
      <c r="FL4" s="148">
        <v>53</v>
      </c>
      <c r="FM4" s="148"/>
      <c r="FN4" s="148"/>
      <c r="FO4" s="148"/>
      <c r="FP4" s="148"/>
      <c r="FQ4" s="148"/>
      <c r="FR4" s="148"/>
      <c r="FS4" s="148"/>
      <c r="FT4" s="149">
        <v>54</v>
      </c>
      <c r="FU4" s="150"/>
      <c r="FV4" s="149">
        <v>54</v>
      </c>
      <c r="FW4" s="150"/>
      <c r="FX4" s="148">
        <v>55</v>
      </c>
      <c r="FY4" s="148"/>
      <c r="FZ4" s="69"/>
      <c r="GA4" s="150">
        <v>60</v>
      </c>
      <c r="GB4" s="148"/>
      <c r="GC4" s="148"/>
      <c r="GD4" s="148"/>
      <c r="GE4" s="149">
        <v>61</v>
      </c>
      <c r="GF4" s="149"/>
      <c r="GG4" s="149"/>
      <c r="GH4" s="149"/>
      <c r="GI4" s="149"/>
      <c r="GJ4" s="149"/>
      <c r="GK4" s="150"/>
      <c r="GL4" s="149">
        <v>61</v>
      </c>
      <c r="GM4" s="149"/>
      <c r="GN4" s="150"/>
      <c r="GO4" s="148">
        <v>62</v>
      </c>
      <c r="GP4" s="148"/>
      <c r="GQ4" s="148"/>
      <c r="GR4" s="148"/>
      <c r="GS4" s="148"/>
      <c r="GT4" s="148"/>
      <c r="GU4" s="148"/>
      <c r="GV4" s="148">
        <v>63</v>
      </c>
      <c r="GW4" s="148"/>
      <c r="GX4" s="148"/>
      <c r="GY4" s="148"/>
      <c r="GZ4" s="148"/>
      <c r="HA4" s="148"/>
      <c r="HB4" s="148"/>
      <c r="HC4" s="148"/>
      <c r="HD4" s="149">
        <v>64</v>
      </c>
      <c r="HE4" s="150"/>
      <c r="HF4" s="149">
        <v>64</v>
      </c>
      <c r="HG4" s="150"/>
      <c r="HH4" s="148">
        <v>65</v>
      </c>
      <c r="HI4" s="148"/>
      <c r="HJ4" s="69"/>
      <c r="HK4" s="148">
        <v>70</v>
      </c>
      <c r="HL4" s="148"/>
      <c r="HM4" s="148"/>
      <c r="HN4" s="148"/>
      <c r="HO4" s="149">
        <v>71</v>
      </c>
      <c r="HP4" s="149"/>
      <c r="HQ4" s="149"/>
      <c r="HR4" s="149"/>
      <c r="HS4" s="149"/>
      <c r="HT4" s="149"/>
      <c r="HU4" s="150"/>
      <c r="HV4" s="149">
        <v>71</v>
      </c>
      <c r="HW4" s="149"/>
      <c r="HX4" s="150"/>
      <c r="HY4" s="148">
        <v>72</v>
      </c>
      <c r="HZ4" s="148"/>
      <c r="IA4" s="148"/>
      <c r="IB4" s="148"/>
      <c r="IC4" s="148"/>
      <c r="ID4" s="148"/>
      <c r="IE4" s="148"/>
      <c r="IF4" s="148">
        <v>73</v>
      </c>
      <c r="IG4" s="148"/>
      <c r="IH4" s="148"/>
      <c r="II4" s="148"/>
      <c r="IJ4" s="148"/>
      <c r="IK4" s="148"/>
      <c r="IL4" s="148"/>
      <c r="IM4" s="148"/>
      <c r="IN4" s="149">
        <v>74</v>
      </c>
      <c r="IO4" s="150"/>
      <c r="IP4" s="149">
        <v>74</v>
      </c>
      <c r="IQ4" s="150"/>
      <c r="IR4" s="148">
        <v>75</v>
      </c>
      <c r="IS4" s="148"/>
      <c r="IT4" s="69"/>
    </row>
    <row r="5" spans="1:254" s="51" customFormat="1" ht="13.5" customHeight="1" x14ac:dyDescent="0.2">
      <c r="A5" s="146" t="s">
        <v>32</v>
      </c>
      <c r="B5" s="147"/>
      <c r="C5" s="139" t="s">
        <v>33</v>
      </c>
      <c r="D5" s="137"/>
      <c r="E5" s="137"/>
      <c r="F5" s="137"/>
      <c r="G5" s="138" t="s">
        <v>117</v>
      </c>
      <c r="H5" s="138"/>
      <c r="I5" s="138"/>
      <c r="J5" s="138"/>
      <c r="K5" s="138"/>
      <c r="L5" s="138"/>
      <c r="M5" s="139"/>
      <c r="N5" s="138" t="s">
        <v>117</v>
      </c>
      <c r="O5" s="138"/>
      <c r="P5" s="139"/>
      <c r="Q5" s="137" t="s">
        <v>117</v>
      </c>
      <c r="R5" s="137"/>
      <c r="S5" s="137"/>
      <c r="T5" s="137"/>
      <c r="U5" s="137"/>
      <c r="V5" s="137"/>
      <c r="W5" s="137"/>
      <c r="X5" s="137" t="s">
        <v>117</v>
      </c>
      <c r="Y5" s="137"/>
      <c r="Z5" s="137"/>
      <c r="AA5" s="137"/>
      <c r="AB5" s="137"/>
      <c r="AC5" s="137"/>
      <c r="AD5" s="137"/>
      <c r="AE5" s="137"/>
      <c r="AF5" s="138" t="s">
        <v>117</v>
      </c>
      <c r="AG5" s="139"/>
      <c r="AH5" s="138" t="s">
        <v>117</v>
      </c>
      <c r="AI5" s="139"/>
      <c r="AJ5" s="140" t="s">
        <v>117</v>
      </c>
      <c r="AK5" s="141"/>
      <c r="AL5" s="142"/>
      <c r="AM5" s="139" t="s">
        <v>33</v>
      </c>
      <c r="AN5" s="137"/>
      <c r="AO5" s="137"/>
      <c r="AP5" s="137"/>
      <c r="AQ5" s="143" t="s">
        <v>170</v>
      </c>
      <c r="AR5" s="138"/>
      <c r="AS5" s="138"/>
      <c r="AT5" s="138"/>
      <c r="AU5" s="138"/>
      <c r="AV5" s="138"/>
      <c r="AW5" s="139"/>
      <c r="AX5" s="144" t="s">
        <v>117</v>
      </c>
      <c r="AY5" s="145"/>
      <c r="AZ5" s="145"/>
      <c r="BA5" s="159" t="s">
        <v>170</v>
      </c>
      <c r="BB5" s="160"/>
      <c r="BC5" s="160"/>
      <c r="BD5" s="160"/>
      <c r="BE5" s="160"/>
      <c r="BF5" s="160"/>
      <c r="BG5" s="161"/>
      <c r="BH5" s="137" t="s">
        <v>117</v>
      </c>
      <c r="BI5" s="137"/>
      <c r="BJ5" s="137"/>
      <c r="BK5" s="137"/>
      <c r="BL5" s="137"/>
      <c r="BM5" s="137"/>
      <c r="BN5" s="137"/>
      <c r="BO5" s="137"/>
      <c r="BP5" s="138" t="s">
        <v>117</v>
      </c>
      <c r="BQ5" s="139"/>
      <c r="BR5" s="138" t="s">
        <v>117</v>
      </c>
      <c r="BS5" s="139"/>
      <c r="BT5" s="140" t="s">
        <v>117</v>
      </c>
      <c r="BU5" s="141"/>
      <c r="BV5" s="142"/>
      <c r="BW5" s="139" t="s">
        <v>33</v>
      </c>
      <c r="BX5" s="137"/>
      <c r="BY5" s="137"/>
      <c r="BZ5" s="137"/>
      <c r="CA5" s="138" t="s">
        <v>117</v>
      </c>
      <c r="CB5" s="138"/>
      <c r="CC5" s="138"/>
      <c r="CD5" s="138"/>
      <c r="CE5" s="138"/>
      <c r="CF5" s="138"/>
      <c r="CG5" s="139"/>
      <c r="CH5" s="138" t="s">
        <v>117</v>
      </c>
      <c r="CI5" s="138"/>
      <c r="CJ5" s="139"/>
      <c r="CK5" s="137" t="s">
        <v>117</v>
      </c>
      <c r="CL5" s="137"/>
      <c r="CM5" s="137"/>
      <c r="CN5" s="137"/>
      <c r="CO5" s="137"/>
      <c r="CP5" s="137"/>
      <c r="CQ5" s="137"/>
      <c r="CR5" s="137" t="s">
        <v>117</v>
      </c>
      <c r="CS5" s="137"/>
      <c r="CT5" s="137"/>
      <c r="CU5" s="137"/>
      <c r="CV5" s="137"/>
      <c r="CW5" s="137"/>
      <c r="CX5" s="137"/>
      <c r="CY5" s="137"/>
      <c r="CZ5" s="138" t="s">
        <v>117</v>
      </c>
      <c r="DA5" s="139"/>
      <c r="DB5" s="138" t="s">
        <v>117</v>
      </c>
      <c r="DC5" s="139"/>
      <c r="DD5" s="140" t="s">
        <v>117</v>
      </c>
      <c r="DE5" s="141"/>
      <c r="DF5" s="142"/>
      <c r="DG5" s="139" t="s">
        <v>33</v>
      </c>
      <c r="DH5" s="137"/>
      <c r="DI5" s="137"/>
      <c r="DJ5" s="137"/>
      <c r="DK5" s="138" t="s">
        <v>117</v>
      </c>
      <c r="DL5" s="138"/>
      <c r="DM5" s="138"/>
      <c r="DN5" s="138"/>
      <c r="DO5" s="138"/>
      <c r="DP5" s="138"/>
      <c r="DQ5" s="139"/>
      <c r="DR5" s="138" t="s">
        <v>117</v>
      </c>
      <c r="DS5" s="138"/>
      <c r="DT5" s="139"/>
      <c r="DU5" s="137" t="s">
        <v>117</v>
      </c>
      <c r="DV5" s="137"/>
      <c r="DW5" s="137"/>
      <c r="DX5" s="137"/>
      <c r="DY5" s="137"/>
      <c r="DZ5" s="137"/>
      <c r="EA5" s="137"/>
      <c r="EB5" s="137" t="s">
        <v>117</v>
      </c>
      <c r="EC5" s="137"/>
      <c r="ED5" s="137"/>
      <c r="EE5" s="137"/>
      <c r="EF5" s="137"/>
      <c r="EG5" s="137"/>
      <c r="EH5" s="137"/>
      <c r="EI5" s="137"/>
      <c r="EJ5" s="138" t="s">
        <v>117</v>
      </c>
      <c r="EK5" s="139"/>
      <c r="EL5" s="138" t="s">
        <v>117</v>
      </c>
      <c r="EM5" s="139"/>
      <c r="EN5" s="140" t="s">
        <v>117</v>
      </c>
      <c r="EO5" s="141"/>
      <c r="EP5" s="142"/>
      <c r="EQ5" s="139" t="s">
        <v>33</v>
      </c>
      <c r="ER5" s="137"/>
      <c r="ES5" s="137"/>
      <c r="ET5" s="137"/>
      <c r="EU5" s="138" t="s">
        <v>117</v>
      </c>
      <c r="EV5" s="138"/>
      <c r="EW5" s="138"/>
      <c r="EX5" s="138"/>
      <c r="EY5" s="138"/>
      <c r="EZ5" s="138"/>
      <c r="FA5" s="139"/>
      <c r="FB5" s="138" t="s">
        <v>117</v>
      </c>
      <c r="FC5" s="138"/>
      <c r="FD5" s="139"/>
      <c r="FE5" s="137" t="s">
        <v>117</v>
      </c>
      <c r="FF5" s="137"/>
      <c r="FG5" s="137"/>
      <c r="FH5" s="137"/>
      <c r="FI5" s="137"/>
      <c r="FJ5" s="137"/>
      <c r="FK5" s="137"/>
      <c r="FL5" s="137" t="s">
        <v>117</v>
      </c>
      <c r="FM5" s="137"/>
      <c r="FN5" s="137"/>
      <c r="FO5" s="137"/>
      <c r="FP5" s="137"/>
      <c r="FQ5" s="137"/>
      <c r="FR5" s="137"/>
      <c r="FS5" s="137"/>
      <c r="FT5" s="138" t="s">
        <v>117</v>
      </c>
      <c r="FU5" s="139"/>
      <c r="FV5" s="138" t="s">
        <v>117</v>
      </c>
      <c r="FW5" s="139"/>
      <c r="FX5" s="140" t="s">
        <v>117</v>
      </c>
      <c r="FY5" s="141"/>
      <c r="FZ5" s="142"/>
      <c r="GA5" s="139" t="s">
        <v>33</v>
      </c>
      <c r="GB5" s="137"/>
      <c r="GC5" s="137"/>
      <c r="GD5" s="137"/>
      <c r="GE5" s="138" t="s">
        <v>117</v>
      </c>
      <c r="GF5" s="138"/>
      <c r="GG5" s="138"/>
      <c r="GH5" s="138"/>
      <c r="GI5" s="138"/>
      <c r="GJ5" s="138"/>
      <c r="GK5" s="139"/>
      <c r="GL5" s="138" t="s">
        <v>117</v>
      </c>
      <c r="GM5" s="138"/>
      <c r="GN5" s="139"/>
      <c r="GO5" s="137" t="s">
        <v>117</v>
      </c>
      <c r="GP5" s="137"/>
      <c r="GQ5" s="137"/>
      <c r="GR5" s="137"/>
      <c r="GS5" s="137"/>
      <c r="GT5" s="137"/>
      <c r="GU5" s="137"/>
      <c r="GV5" s="137" t="s">
        <v>117</v>
      </c>
      <c r="GW5" s="137"/>
      <c r="GX5" s="137"/>
      <c r="GY5" s="137"/>
      <c r="GZ5" s="137"/>
      <c r="HA5" s="137"/>
      <c r="HB5" s="137"/>
      <c r="HC5" s="137"/>
      <c r="HD5" s="138" t="s">
        <v>117</v>
      </c>
      <c r="HE5" s="139"/>
      <c r="HF5" s="138" t="s">
        <v>117</v>
      </c>
      <c r="HG5" s="139"/>
      <c r="HH5" s="140" t="s">
        <v>117</v>
      </c>
      <c r="HI5" s="141"/>
      <c r="HJ5" s="142"/>
      <c r="HK5" s="139" t="s">
        <v>33</v>
      </c>
      <c r="HL5" s="137"/>
      <c r="HM5" s="137"/>
      <c r="HN5" s="137"/>
      <c r="HO5" s="138" t="s">
        <v>117</v>
      </c>
      <c r="HP5" s="138"/>
      <c r="HQ5" s="138"/>
      <c r="HR5" s="138"/>
      <c r="HS5" s="138"/>
      <c r="HT5" s="138"/>
      <c r="HU5" s="139"/>
      <c r="HV5" s="138" t="s">
        <v>170</v>
      </c>
      <c r="HW5" s="138"/>
      <c r="HX5" s="139"/>
      <c r="HY5" s="137" t="s">
        <v>170</v>
      </c>
      <c r="HZ5" s="137"/>
      <c r="IA5" s="137"/>
      <c r="IB5" s="137"/>
      <c r="IC5" s="137"/>
      <c r="ID5" s="137"/>
      <c r="IE5" s="137"/>
      <c r="IF5" s="137" t="s">
        <v>117</v>
      </c>
      <c r="IG5" s="137"/>
      <c r="IH5" s="137"/>
      <c r="II5" s="137"/>
      <c r="IJ5" s="137"/>
      <c r="IK5" s="137"/>
      <c r="IL5" s="137"/>
      <c r="IM5" s="137"/>
      <c r="IN5" s="138" t="s">
        <v>117</v>
      </c>
      <c r="IO5" s="139"/>
      <c r="IP5" s="138" t="s">
        <v>117</v>
      </c>
      <c r="IQ5" s="139"/>
      <c r="IR5" s="140" t="s">
        <v>117</v>
      </c>
      <c r="IS5" s="141"/>
      <c r="IT5" s="142"/>
    </row>
    <row r="6" spans="1:254" s="51" customFormat="1" ht="13.5" customHeight="1" x14ac:dyDescent="0.2">
      <c r="A6" s="132" t="s">
        <v>35</v>
      </c>
      <c r="B6" s="133"/>
      <c r="C6" s="126" t="s">
        <v>36</v>
      </c>
      <c r="D6" s="131"/>
      <c r="E6" s="131"/>
      <c r="F6" s="131"/>
      <c r="G6" s="125" t="s">
        <v>36</v>
      </c>
      <c r="H6" s="125"/>
      <c r="I6" s="125"/>
      <c r="J6" s="125"/>
      <c r="K6" s="125"/>
      <c r="L6" s="125"/>
      <c r="M6" s="126"/>
      <c r="N6" s="125" t="s">
        <v>36</v>
      </c>
      <c r="O6" s="125"/>
      <c r="P6" s="126"/>
      <c r="Q6" s="131" t="s">
        <v>36</v>
      </c>
      <c r="R6" s="131"/>
      <c r="S6" s="131"/>
      <c r="T6" s="131"/>
      <c r="U6" s="131"/>
      <c r="V6" s="131"/>
      <c r="W6" s="131"/>
      <c r="X6" s="131" t="s">
        <v>36</v>
      </c>
      <c r="Y6" s="131"/>
      <c r="Z6" s="131"/>
      <c r="AA6" s="131"/>
      <c r="AB6" s="131"/>
      <c r="AC6" s="131"/>
      <c r="AD6" s="131"/>
      <c r="AE6" s="131"/>
      <c r="AF6" s="125" t="s">
        <v>36</v>
      </c>
      <c r="AG6" s="126"/>
      <c r="AH6" s="125" t="s">
        <v>36</v>
      </c>
      <c r="AI6" s="126"/>
      <c r="AJ6" s="125" t="s">
        <v>36</v>
      </c>
      <c r="AK6" s="125"/>
      <c r="AL6" s="126"/>
      <c r="AM6" s="126" t="s">
        <v>37</v>
      </c>
      <c r="AN6" s="131"/>
      <c r="AO6" s="131"/>
      <c r="AP6" s="131"/>
      <c r="AQ6" s="134" t="s">
        <v>37</v>
      </c>
      <c r="AR6" s="125"/>
      <c r="AS6" s="125"/>
      <c r="AT6" s="125"/>
      <c r="AU6" s="125"/>
      <c r="AV6" s="125"/>
      <c r="AW6" s="126"/>
      <c r="AX6" s="135" t="s">
        <v>37</v>
      </c>
      <c r="AY6" s="136"/>
      <c r="AZ6" s="136"/>
      <c r="BA6" s="162" t="s">
        <v>37</v>
      </c>
      <c r="BB6" s="163"/>
      <c r="BC6" s="163"/>
      <c r="BD6" s="163"/>
      <c r="BE6" s="163"/>
      <c r="BF6" s="163"/>
      <c r="BG6" s="164"/>
      <c r="BH6" s="131" t="s">
        <v>37</v>
      </c>
      <c r="BI6" s="131"/>
      <c r="BJ6" s="131"/>
      <c r="BK6" s="131"/>
      <c r="BL6" s="131"/>
      <c r="BM6" s="131"/>
      <c r="BN6" s="131"/>
      <c r="BO6" s="131"/>
      <c r="BP6" s="125" t="s">
        <v>37</v>
      </c>
      <c r="BQ6" s="126"/>
      <c r="BR6" s="125" t="s">
        <v>37</v>
      </c>
      <c r="BS6" s="126"/>
      <c r="BT6" s="125" t="s">
        <v>37</v>
      </c>
      <c r="BU6" s="125"/>
      <c r="BV6" s="126"/>
      <c r="BW6" s="126" t="s">
        <v>38</v>
      </c>
      <c r="BX6" s="131"/>
      <c r="BY6" s="131"/>
      <c r="BZ6" s="131"/>
      <c r="CA6" s="125" t="s">
        <v>38</v>
      </c>
      <c r="CB6" s="125"/>
      <c r="CC6" s="125"/>
      <c r="CD6" s="125"/>
      <c r="CE6" s="125"/>
      <c r="CF6" s="125"/>
      <c r="CG6" s="126"/>
      <c r="CH6" s="125" t="s">
        <v>38</v>
      </c>
      <c r="CI6" s="125"/>
      <c r="CJ6" s="126"/>
      <c r="CK6" s="131" t="s">
        <v>38</v>
      </c>
      <c r="CL6" s="131"/>
      <c r="CM6" s="131"/>
      <c r="CN6" s="131"/>
      <c r="CO6" s="131"/>
      <c r="CP6" s="131"/>
      <c r="CQ6" s="131"/>
      <c r="CR6" s="131" t="s">
        <v>38</v>
      </c>
      <c r="CS6" s="131"/>
      <c r="CT6" s="131"/>
      <c r="CU6" s="131"/>
      <c r="CV6" s="131"/>
      <c r="CW6" s="131"/>
      <c r="CX6" s="131"/>
      <c r="CY6" s="131"/>
      <c r="CZ6" s="125" t="s">
        <v>38</v>
      </c>
      <c r="DA6" s="126"/>
      <c r="DB6" s="125" t="s">
        <v>38</v>
      </c>
      <c r="DC6" s="126"/>
      <c r="DD6" s="125" t="s">
        <v>38</v>
      </c>
      <c r="DE6" s="125"/>
      <c r="DF6" s="126"/>
      <c r="DG6" s="126" t="s">
        <v>39</v>
      </c>
      <c r="DH6" s="131"/>
      <c r="DI6" s="131"/>
      <c r="DJ6" s="131"/>
      <c r="DK6" s="125" t="s">
        <v>39</v>
      </c>
      <c r="DL6" s="125"/>
      <c r="DM6" s="125"/>
      <c r="DN6" s="125"/>
      <c r="DO6" s="125"/>
      <c r="DP6" s="125"/>
      <c r="DQ6" s="126"/>
      <c r="DR6" s="125" t="s">
        <v>39</v>
      </c>
      <c r="DS6" s="125"/>
      <c r="DT6" s="126"/>
      <c r="DU6" s="131" t="s">
        <v>39</v>
      </c>
      <c r="DV6" s="131"/>
      <c r="DW6" s="131"/>
      <c r="DX6" s="131"/>
      <c r="DY6" s="131"/>
      <c r="DZ6" s="131"/>
      <c r="EA6" s="131"/>
      <c r="EB6" s="131" t="s">
        <v>39</v>
      </c>
      <c r="EC6" s="131"/>
      <c r="ED6" s="131"/>
      <c r="EE6" s="131"/>
      <c r="EF6" s="131"/>
      <c r="EG6" s="131"/>
      <c r="EH6" s="131"/>
      <c r="EI6" s="131"/>
      <c r="EJ6" s="125" t="s">
        <v>39</v>
      </c>
      <c r="EK6" s="126"/>
      <c r="EL6" s="125" t="s">
        <v>39</v>
      </c>
      <c r="EM6" s="126"/>
      <c r="EN6" s="125" t="s">
        <v>39</v>
      </c>
      <c r="EO6" s="125"/>
      <c r="EP6" s="126"/>
      <c r="EQ6" s="126" t="s">
        <v>40</v>
      </c>
      <c r="ER6" s="131"/>
      <c r="ES6" s="131"/>
      <c r="ET6" s="131"/>
      <c r="EU6" s="125" t="s">
        <v>40</v>
      </c>
      <c r="EV6" s="125"/>
      <c r="EW6" s="125"/>
      <c r="EX6" s="125"/>
      <c r="EY6" s="125"/>
      <c r="EZ6" s="125"/>
      <c r="FA6" s="126"/>
      <c r="FB6" s="125" t="s">
        <v>40</v>
      </c>
      <c r="FC6" s="125"/>
      <c r="FD6" s="126"/>
      <c r="FE6" s="131" t="s">
        <v>40</v>
      </c>
      <c r="FF6" s="131"/>
      <c r="FG6" s="131"/>
      <c r="FH6" s="131"/>
      <c r="FI6" s="131"/>
      <c r="FJ6" s="131"/>
      <c r="FK6" s="131"/>
      <c r="FL6" s="131" t="s">
        <v>40</v>
      </c>
      <c r="FM6" s="131"/>
      <c r="FN6" s="131"/>
      <c r="FO6" s="131"/>
      <c r="FP6" s="131"/>
      <c r="FQ6" s="131"/>
      <c r="FR6" s="131"/>
      <c r="FS6" s="131"/>
      <c r="FT6" s="125" t="s">
        <v>40</v>
      </c>
      <c r="FU6" s="126"/>
      <c r="FV6" s="125" t="s">
        <v>40</v>
      </c>
      <c r="FW6" s="126"/>
      <c r="FX6" s="125" t="s">
        <v>40</v>
      </c>
      <c r="FY6" s="125"/>
      <c r="FZ6" s="126"/>
      <c r="GA6" s="126" t="s">
        <v>41</v>
      </c>
      <c r="GB6" s="131"/>
      <c r="GC6" s="131"/>
      <c r="GD6" s="131"/>
      <c r="GE6" s="125" t="s">
        <v>41</v>
      </c>
      <c r="GF6" s="125"/>
      <c r="GG6" s="125"/>
      <c r="GH6" s="125"/>
      <c r="GI6" s="125"/>
      <c r="GJ6" s="125"/>
      <c r="GK6" s="126"/>
      <c r="GL6" s="125" t="s">
        <v>41</v>
      </c>
      <c r="GM6" s="125"/>
      <c r="GN6" s="126"/>
      <c r="GO6" s="131" t="s">
        <v>41</v>
      </c>
      <c r="GP6" s="131"/>
      <c r="GQ6" s="131"/>
      <c r="GR6" s="131"/>
      <c r="GS6" s="131"/>
      <c r="GT6" s="131"/>
      <c r="GU6" s="131"/>
      <c r="GV6" s="131" t="s">
        <v>41</v>
      </c>
      <c r="GW6" s="131"/>
      <c r="GX6" s="131"/>
      <c r="GY6" s="131"/>
      <c r="GZ6" s="131"/>
      <c r="HA6" s="131"/>
      <c r="HB6" s="131"/>
      <c r="HC6" s="131"/>
      <c r="HD6" s="125" t="s">
        <v>41</v>
      </c>
      <c r="HE6" s="126"/>
      <c r="HF6" s="125" t="s">
        <v>41</v>
      </c>
      <c r="HG6" s="126"/>
      <c r="HH6" s="125" t="s">
        <v>41</v>
      </c>
      <c r="HI6" s="125"/>
      <c r="HJ6" s="126"/>
      <c r="HK6" s="126" t="s">
        <v>42</v>
      </c>
      <c r="HL6" s="131"/>
      <c r="HM6" s="131"/>
      <c r="HN6" s="131"/>
      <c r="HO6" s="125" t="s">
        <v>42</v>
      </c>
      <c r="HP6" s="125"/>
      <c r="HQ6" s="125"/>
      <c r="HR6" s="125"/>
      <c r="HS6" s="125"/>
      <c r="HT6" s="125"/>
      <c r="HU6" s="126"/>
      <c r="HV6" s="125" t="s">
        <v>42</v>
      </c>
      <c r="HW6" s="125"/>
      <c r="HX6" s="126"/>
      <c r="HY6" s="131" t="s">
        <v>42</v>
      </c>
      <c r="HZ6" s="131"/>
      <c r="IA6" s="131"/>
      <c r="IB6" s="131"/>
      <c r="IC6" s="131"/>
      <c r="ID6" s="131"/>
      <c r="IE6" s="131"/>
      <c r="IF6" s="131" t="s">
        <v>42</v>
      </c>
      <c r="IG6" s="131"/>
      <c r="IH6" s="131"/>
      <c r="II6" s="131"/>
      <c r="IJ6" s="131"/>
      <c r="IK6" s="131"/>
      <c r="IL6" s="131"/>
      <c r="IM6" s="131"/>
      <c r="IN6" s="125" t="s">
        <v>42</v>
      </c>
      <c r="IO6" s="126"/>
      <c r="IP6" s="125" t="s">
        <v>42</v>
      </c>
      <c r="IQ6" s="126"/>
      <c r="IR6" s="125" t="s">
        <v>42</v>
      </c>
      <c r="IS6" s="125"/>
      <c r="IT6" s="126"/>
    </row>
    <row r="7" spans="1:254" ht="15" customHeight="1" x14ac:dyDescent="0.2">
      <c r="A7" s="127" t="s">
        <v>116</v>
      </c>
      <c r="B7" s="128"/>
      <c r="C7" s="93" t="s">
        <v>49</v>
      </c>
      <c r="D7" s="90" t="s">
        <v>50</v>
      </c>
      <c r="E7" s="90" t="s">
        <v>51</v>
      </c>
      <c r="F7" s="94" t="s">
        <v>52</v>
      </c>
      <c r="G7" s="93" t="s">
        <v>53</v>
      </c>
      <c r="H7" s="83" t="s">
        <v>148</v>
      </c>
      <c r="I7" s="84"/>
      <c r="J7" s="90" t="s">
        <v>54</v>
      </c>
      <c r="K7" s="90" t="s">
        <v>55</v>
      </c>
      <c r="L7" s="90" t="s">
        <v>56</v>
      </c>
      <c r="M7" s="94" t="s">
        <v>57</v>
      </c>
      <c r="N7" s="93" t="s">
        <v>58</v>
      </c>
      <c r="O7" s="90"/>
      <c r="P7" s="94"/>
      <c r="Q7" s="121" t="s">
        <v>169</v>
      </c>
      <c r="R7" s="123" t="s">
        <v>167</v>
      </c>
      <c r="S7" s="100" t="s">
        <v>59</v>
      </c>
      <c r="T7" s="113" t="s">
        <v>119</v>
      </c>
      <c r="U7" s="113"/>
      <c r="V7" s="114"/>
      <c r="W7" s="115" t="s">
        <v>61</v>
      </c>
      <c r="X7" s="116" t="s">
        <v>62</v>
      </c>
      <c r="Y7" s="116"/>
      <c r="Z7" s="116"/>
      <c r="AA7" s="116"/>
      <c r="AB7" s="108"/>
      <c r="AC7" s="90" t="s">
        <v>63</v>
      </c>
      <c r="AD7" s="90" t="s">
        <v>64</v>
      </c>
      <c r="AE7" s="94" t="s">
        <v>52</v>
      </c>
      <c r="AF7" s="93" t="s">
        <v>65</v>
      </c>
      <c r="AG7" s="94" t="s">
        <v>66</v>
      </c>
      <c r="AH7" s="93" t="s">
        <v>67</v>
      </c>
      <c r="AI7" s="94" t="s">
        <v>52</v>
      </c>
      <c r="AJ7" s="106" t="s">
        <v>68</v>
      </c>
      <c r="AK7" s="111"/>
      <c r="AL7" s="119" t="s">
        <v>120</v>
      </c>
      <c r="AM7" s="93" t="s">
        <v>49</v>
      </c>
      <c r="AN7" s="90" t="s">
        <v>50</v>
      </c>
      <c r="AO7" s="90" t="s">
        <v>51</v>
      </c>
      <c r="AP7" s="94" t="s">
        <v>52</v>
      </c>
      <c r="AQ7" s="93" t="s">
        <v>53</v>
      </c>
      <c r="AR7" s="83" t="s">
        <v>148</v>
      </c>
      <c r="AS7" s="84"/>
      <c r="AT7" s="90" t="s">
        <v>54</v>
      </c>
      <c r="AU7" s="90" t="s">
        <v>55</v>
      </c>
      <c r="AV7" s="90" t="s">
        <v>56</v>
      </c>
      <c r="AW7" s="94" t="s">
        <v>57</v>
      </c>
      <c r="AX7" s="93" t="s">
        <v>58</v>
      </c>
      <c r="AY7" s="90"/>
      <c r="AZ7" s="94"/>
      <c r="BA7" s="121" t="s">
        <v>169</v>
      </c>
      <c r="BB7" s="104" t="s">
        <v>167</v>
      </c>
      <c r="BC7" s="100" t="s">
        <v>59</v>
      </c>
      <c r="BD7" s="113" t="s">
        <v>119</v>
      </c>
      <c r="BE7" s="113"/>
      <c r="BF7" s="114"/>
      <c r="BG7" s="115" t="s">
        <v>61</v>
      </c>
      <c r="BH7" s="116" t="s">
        <v>62</v>
      </c>
      <c r="BI7" s="116"/>
      <c r="BJ7" s="116"/>
      <c r="BK7" s="116"/>
      <c r="BL7" s="108"/>
      <c r="BM7" s="90" t="s">
        <v>63</v>
      </c>
      <c r="BN7" s="90" t="s">
        <v>64</v>
      </c>
      <c r="BO7" s="94" t="s">
        <v>52</v>
      </c>
      <c r="BP7" s="93" t="s">
        <v>65</v>
      </c>
      <c r="BQ7" s="94" t="s">
        <v>66</v>
      </c>
      <c r="BR7" s="93" t="s">
        <v>67</v>
      </c>
      <c r="BS7" s="94" t="s">
        <v>52</v>
      </c>
      <c r="BT7" s="106" t="s">
        <v>68</v>
      </c>
      <c r="BU7" s="111"/>
      <c r="BV7" s="119" t="s">
        <v>120</v>
      </c>
      <c r="BW7" s="93" t="s">
        <v>49</v>
      </c>
      <c r="BX7" s="90" t="s">
        <v>50</v>
      </c>
      <c r="BY7" s="90" t="s">
        <v>51</v>
      </c>
      <c r="BZ7" s="94" t="s">
        <v>52</v>
      </c>
      <c r="CA7" s="93" t="s">
        <v>53</v>
      </c>
      <c r="CB7" s="83" t="s">
        <v>148</v>
      </c>
      <c r="CC7" s="84"/>
      <c r="CD7" s="90" t="s">
        <v>54</v>
      </c>
      <c r="CE7" s="90" t="s">
        <v>55</v>
      </c>
      <c r="CF7" s="90" t="s">
        <v>56</v>
      </c>
      <c r="CG7" s="94" t="s">
        <v>57</v>
      </c>
      <c r="CH7" s="93" t="s">
        <v>58</v>
      </c>
      <c r="CI7" s="90"/>
      <c r="CJ7" s="94"/>
      <c r="CK7" s="102" t="s">
        <v>169</v>
      </c>
      <c r="CL7" s="104" t="s">
        <v>167</v>
      </c>
      <c r="CM7" s="100" t="s">
        <v>59</v>
      </c>
      <c r="CN7" s="113" t="s">
        <v>119</v>
      </c>
      <c r="CO7" s="113"/>
      <c r="CP7" s="114"/>
      <c r="CQ7" s="115" t="s">
        <v>61</v>
      </c>
      <c r="CR7" s="116" t="s">
        <v>62</v>
      </c>
      <c r="CS7" s="116"/>
      <c r="CT7" s="116"/>
      <c r="CU7" s="116"/>
      <c r="CV7" s="108"/>
      <c r="CW7" s="90" t="s">
        <v>63</v>
      </c>
      <c r="CX7" s="90" t="s">
        <v>64</v>
      </c>
      <c r="CY7" s="94" t="s">
        <v>52</v>
      </c>
      <c r="CZ7" s="93" t="s">
        <v>65</v>
      </c>
      <c r="DA7" s="94" t="s">
        <v>66</v>
      </c>
      <c r="DB7" s="93" t="s">
        <v>67</v>
      </c>
      <c r="DC7" s="94" t="s">
        <v>52</v>
      </c>
      <c r="DD7" s="106" t="s">
        <v>68</v>
      </c>
      <c r="DE7" s="111"/>
      <c r="DF7" s="119" t="s">
        <v>120</v>
      </c>
      <c r="DG7" s="93" t="s">
        <v>49</v>
      </c>
      <c r="DH7" s="90" t="s">
        <v>50</v>
      </c>
      <c r="DI7" s="90" t="s">
        <v>51</v>
      </c>
      <c r="DJ7" s="94" t="s">
        <v>52</v>
      </c>
      <c r="DK7" s="93" t="s">
        <v>53</v>
      </c>
      <c r="DL7" s="83" t="s">
        <v>148</v>
      </c>
      <c r="DM7" s="84"/>
      <c r="DN7" s="90" t="s">
        <v>54</v>
      </c>
      <c r="DO7" s="90" t="s">
        <v>55</v>
      </c>
      <c r="DP7" s="90" t="s">
        <v>56</v>
      </c>
      <c r="DQ7" s="94" t="s">
        <v>57</v>
      </c>
      <c r="DR7" s="93" t="s">
        <v>58</v>
      </c>
      <c r="DS7" s="90"/>
      <c r="DT7" s="94"/>
      <c r="DU7" s="102" t="s">
        <v>169</v>
      </c>
      <c r="DV7" s="104" t="s">
        <v>167</v>
      </c>
      <c r="DW7" s="100" t="s">
        <v>59</v>
      </c>
      <c r="DX7" s="113" t="s">
        <v>119</v>
      </c>
      <c r="DY7" s="113"/>
      <c r="DZ7" s="114"/>
      <c r="EA7" s="115" t="s">
        <v>61</v>
      </c>
      <c r="EB7" s="116" t="s">
        <v>62</v>
      </c>
      <c r="EC7" s="116"/>
      <c r="ED7" s="116"/>
      <c r="EE7" s="116"/>
      <c r="EF7" s="108"/>
      <c r="EG7" s="90" t="s">
        <v>63</v>
      </c>
      <c r="EH7" s="90" t="s">
        <v>64</v>
      </c>
      <c r="EI7" s="94" t="s">
        <v>52</v>
      </c>
      <c r="EJ7" s="93" t="s">
        <v>65</v>
      </c>
      <c r="EK7" s="94" t="s">
        <v>66</v>
      </c>
      <c r="EL7" s="93" t="s">
        <v>67</v>
      </c>
      <c r="EM7" s="94" t="s">
        <v>52</v>
      </c>
      <c r="EN7" s="106" t="s">
        <v>68</v>
      </c>
      <c r="EO7" s="111"/>
      <c r="EP7" s="119" t="s">
        <v>120</v>
      </c>
      <c r="EQ7" s="93" t="s">
        <v>49</v>
      </c>
      <c r="ER7" s="90" t="s">
        <v>50</v>
      </c>
      <c r="ES7" s="90" t="s">
        <v>51</v>
      </c>
      <c r="ET7" s="94" t="s">
        <v>52</v>
      </c>
      <c r="EU7" s="93" t="s">
        <v>53</v>
      </c>
      <c r="EV7" s="83" t="s">
        <v>148</v>
      </c>
      <c r="EW7" s="84"/>
      <c r="EX7" s="90" t="s">
        <v>54</v>
      </c>
      <c r="EY7" s="90" t="s">
        <v>55</v>
      </c>
      <c r="EZ7" s="90" t="s">
        <v>56</v>
      </c>
      <c r="FA7" s="94" t="s">
        <v>57</v>
      </c>
      <c r="FB7" s="93" t="s">
        <v>58</v>
      </c>
      <c r="FC7" s="90"/>
      <c r="FD7" s="94"/>
      <c r="FE7" s="102" t="s">
        <v>169</v>
      </c>
      <c r="FF7" s="104" t="s">
        <v>167</v>
      </c>
      <c r="FG7" s="100" t="s">
        <v>59</v>
      </c>
      <c r="FH7" s="113" t="s">
        <v>119</v>
      </c>
      <c r="FI7" s="113"/>
      <c r="FJ7" s="114"/>
      <c r="FK7" s="115" t="s">
        <v>61</v>
      </c>
      <c r="FL7" s="116" t="s">
        <v>62</v>
      </c>
      <c r="FM7" s="116"/>
      <c r="FN7" s="116"/>
      <c r="FO7" s="116"/>
      <c r="FP7" s="108"/>
      <c r="FQ7" s="90" t="s">
        <v>63</v>
      </c>
      <c r="FR7" s="90" t="s">
        <v>64</v>
      </c>
      <c r="FS7" s="94" t="s">
        <v>52</v>
      </c>
      <c r="FT7" s="93" t="s">
        <v>65</v>
      </c>
      <c r="FU7" s="94" t="s">
        <v>66</v>
      </c>
      <c r="FV7" s="93" t="s">
        <v>67</v>
      </c>
      <c r="FW7" s="94" t="s">
        <v>52</v>
      </c>
      <c r="FX7" s="106" t="s">
        <v>68</v>
      </c>
      <c r="FY7" s="111"/>
      <c r="FZ7" s="119" t="s">
        <v>120</v>
      </c>
      <c r="GA7" s="93" t="s">
        <v>49</v>
      </c>
      <c r="GB7" s="90" t="s">
        <v>50</v>
      </c>
      <c r="GC7" s="90" t="s">
        <v>51</v>
      </c>
      <c r="GD7" s="94" t="s">
        <v>52</v>
      </c>
      <c r="GE7" s="93" t="s">
        <v>53</v>
      </c>
      <c r="GF7" s="83" t="s">
        <v>148</v>
      </c>
      <c r="GG7" s="84"/>
      <c r="GH7" s="90" t="s">
        <v>54</v>
      </c>
      <c r="GI7" s="90" t="s">
        <v>55</v>
      </c>
      <c r="GJ7" s="90" t="s">
        <v>56</v>
      </c>
      <c r="GK7" s="94" t="s">
        <v>57</v>
      </c>
      <c r="GL7" s="93" t="s">
        <v>58</v>
      </c>
      <c r="GM7" s="90"/>
      <c r="GN7" s="94"/>
      <c r="GO7" s="102" t="s">
        <v>169</v>
      </c>
      <c r="GP7" s="104" t="s">
        <v>167</v>
      </c>
      <c r="GQ7" s="100" t="s">
        <v>59</v>
      </c>
      <c r="GR7" s="113" t="s">
        <v>119</v>
      </c>
      <c r="GS7" s="113"/>
      <c r="GT7" s="114"/>
      <c r="GU7" s="115" t="s">
        <v>61</v>
      </c>
      <c r="GV7" s="116" t="s">
        <v>62</v>
      </c>
      <c r="GW7" s="116"/>
      <c r="GX7" s="116"/>
      <c r="GY7" s="116"/>
      <c r="GZ7" s="108"/>
      <c r="HA7" s="90" t="s">
        <v>63</v>
      </c>
      <c r="HB7" s="90" t="s">
        <v>64</v>
      </c>
      <c r="HC7" s="94" t="s">
        <v>52</v>
      </c>
      <c r="HD7" s="93" t="s">
        <v>65</v>
      </c>
      <c r="HE7" s="94" t="s">
        <v>66</v>
      </c>
      <c r="HF7" s="93" t="s">
        <v>67</v>
      </c>
      <c r="HG7" s="94" t="s">
        <v>52</v>
      </c>
      <c r="HH7" s="106" t="s">
        <v>68</v>
      </c>
      <c r="HI7" s="111"/>
      <c r="HJ7" s="119" t="s">
        <v>120</v>
      </c>
      <c r="HK7" s="93" t="s">
        <v>49</v>
      </c>
      <c r="HL7" s="90" t="s">
        <v>50</v>
      </c>
      <c r="HM7" s="90" t="s">
        <v>51</v>
      </c>
      <c r="HN7" s="94" t="s">
        <v>52</v>
      </c>
      <c r="HO7" s="93" t="s">
        <v>53</v>
      </c>
      <c r="HP7" s="83" t="s">
        <v>148</v>
      </c>
      <c r="HQ7" s="84"/>
      <c r="HR7" s="90" t="s">
        <v>54</v>
      </c>
      <c r="HS7" s="90" t="s">
        <v>55</v>
      </c>
      <c r="HT7" s="90" t="s">
        <v>56</v>
      </c>
      <c r="HU7" s="94" t="s">
        <v>57</v>
      </c>
      <c r="HV7" s="93" t="s">
        <v>58</v>
      </c>
      <c r="HW7" s="90"/>
      <c r="HX7" s="94"/>
      <c r="HY7" s="102" t="s">
        <v>169</v>
      </c>
      <c r="HZ7" s="166" t="s">
        <v>167</v>
      </c>
      <c r="IA7" s="100" t="s">
        <v>59</v>
      </c>
      <c r="IB7" s="113" t="s">
        <v>60</v>
      </c>
      <c r="IC7" s="113"/>
      <c r="ID7" s="114"/>
      <c r="IE7" s="115" t="s">
        <v>61</v>
      </c>
      <c r="IF7" s="116" t="s">
        <v>62</v>
      </c>
      <c r="IG7" s="116"/>
      <c r="IH7" s="116"/>
      <c r="II7" s="116"/>
      <c r="IJ7" s="108"/>
      <c r="IK7" s="90" t="s">
        <v>63</v>
      </c>
      <c r="IL7" s="90" t="s">
        <v>64</v>
      </c>
      <c r="IM7" s="94" t="s">
        <v>52</v>
      </c>
      <c r="IN7" s="93" t="s">
        <v>65</v>
      </c>
      <c r="IO7" s="94" t="s">
        <v>66</v>
      </c>
      <c r="IP7" s="93" t="s">
        <v>67</v>
      </c>
      <c r="IQ7" s="94" t="s">
        <v>52</v>
      </c>
      <c r="IR7" s="106" t="s">
        <v>68</v>
      </c>
      <c r="IS7" s="111"/>
      <c r="IT7" s="119" t="s">
        <v>120</v>
      </c>
    </row>
    <row r="8" spans="1:254" ht="15" customHeight="1" x14ac:dyDescent="0.2">
      <c r="A8" s="127"/>
      <c r="B8" s="128"/>
      <c r="C8" s="93"/>
      <c r="D8" s="90"/>
      <c r="E8" s="90"/>
      <c r="F8" s="94"/>
      <c r="G8" s="93"/>
      <c r="H8" s="85"/>
      <c r="I8" s="86"/>
      <c r="J8" s="90"/>
      <c r="K8" s="90"/>
      <c r="L8" s="90"/>
      <c r="M8" s="94"/>
      <c r="N8" s="108" t="s">
        <v>69</v>
      </c>
      <c r="O8" s="109"/>
      <c r="P8" s="110"/>
      <c r="Q8" s="122"/>
      <c r="R8" s="124"/>
      <c r="S8" s="100"/>
      <c r="T8" s="89" t="s">
        <v>121</v>
      </c>
      <c r="U8" s="91" t="s">
        <v>122</v>
      </c>
      <c r="V8" s="89" t="s">
        <v>70</v>
      </c>
      <c r="W8" s="115"/>
      <c r="X8" s="95" t="s">
        <v>71</v>
      </c>
      <c r="Y8" s="97" t="s">
        <v>72</v>
      </c>
      <c r="Z8" s="99" t="s">
        <v>73</v>
      </c>
      <c r="AA8" s="99" t="s">
        <v>74</v>
      </c>
      <c r="AB8" s="89" t="s">
        <v>70</v>
      </c>
      <c r="AC8" s="90"/>
      <c r="AD8" s="90"/>
      <c r="AE8" s="94"/>
      <c r="AF8" s="93"/>
      <c r="AG8" s="94"/>
      <c r="AH8" s="93"/>
      <c r="AI8" s="94"/>
      <c r="AJ8" s="106"/>
      <c r="AK8" s="112"/>
      <c r="AL8" s="119"/>
      <c r="AM8" s="93"/>
      <c r="AN8" s="90"/>
      <c r="AO8" s="90"/>
      <c r="AP8" s="94"/>
      <c r="AQ8" s="93"/>
      <c r="AR8" s="85"/>
      <c r="AS8" s="86"/>
      <c r="AT8" s="90"/>
      <c r="AU8" s="90"/>
      <c r="AV8" s="90"/>
      <c r="AW8" s="94"/>
      <c r="AX8" s="108" t="s">
        <v>69</v>
      </c>
      <c r="AY8" s="109"/>
      <c r="AZ8" s="110"/>
      <c r="BA8" s="122"/>
      <c r="BB8" s="105"/>
      <c r="BC8" s="100"/>
      <c r="BD8" s="89" t="s">
        <v>121</v>
      </c>
      <c r="BE8" s="91" t="s">
        <v>122</v>
      </c>
      <c r="BF8" s="89" t="s">
        <v>70</v>
      </c>
      <c r="BG8" s="115"/>
      <c r="BH8" s="95" t="s">
        <v>71</v>
      </c>
      <c r="BI8" s="97" t="s">
        <v>72</v>
      </c>
      <c r="BJ8" s="99" t="s">
        <v>73</v>
      </c>
      <c r="BK8" s="99" t="s">
        <v>74</v>
      </c>
      <c r="BL8" s="89" t="s">
        <v>70</v>
      </c>
      <c r="BM8" s="90"/>
      <c r="BN8" s="90"/>
      <c r="BO8" s="94"/>
      <c r="BP8" s="93"/>
      <c r="BQ8" s="94"/>
      <c r="BR8" s="93"/>
      <c r="BS8" s="94"/>
      <c r="BT8" s="106"/>
      <c r="BU8" s="112"/>
      <c r="BV8" s="119"/>
      <c r="BW8" s="93"/>
      <c r="BX8" s="90"/>
      <c r="BY8" s="90"/>
      <c r="BZ8" s="94"/>
      <c r="CA8" s="93"/>
      <c r="CB8" s="85"/>
      <c r="CC8" s="86"/>
      <c r="CD8" s="90"/>
      <c r="CE8" s="90"/>
      <c r="CF8" s="90"/>
      <c r="CG8" s="94"/>
      <c r="CH8" s="108" t="s">
        <v>69</v>
      </c>
      <c r="CI8" s="109"/>
      <c r="CJ8" s="110"/>
      <c r="CK8" s="103"/>
      <c r="CL8" s="105"/>
      <c r="CM8" s="100"/>
      <c r="CN8" s="89" t="s">
        <v>121</v>
      </c>
      <c r="CO8" s="91" t="s">
        <v>122</v>
      </c>
      <c r="CP8" s="89" t="s">
        <v>70</v>
      </c>
      <c r="CQ8" s="115"/>
      <c r="CR8" s="95" t="s">
        <v>71</v>
      </c>
      <c r="CS8" s="97" t="s">
        <v>72</v>
      </c>
      <c r="CT8" s="99" t="s">
        <v>73</v>
      </c>
      <c r="CU8" s="99" t="s">
        <v>74</v>
      </c>
      <c r="CV8" s="89" t="s">
        <v>70</v>
      </c>
      <c r="CW8" s="90"/>
      <c r="CX8" s="90"/>
      <c r="CY8" s="94"/>
      <c r="CZ8" s="93"/>
      <c r="DA8" s="94"/>
      <c r="DB8" s="93"/>
      <c r="DC8" s="94"/>
      <c r="DD8" s="106"/>
      <c r="DE8" s="112"/>
      <c r="DF8" s="119"/>
      <c r="DG8" s="93"/>
      <c r="DH8" s="90"/>
      <c r="DI8" s="90"/>
      <c r="DJ8" s="94"/>
      <c r="DK8" s="93"/>
      <c r="DL8" s="85"/>
      <c r="DM8" s="86"/>
      <c r="DN8" s="90"/>
      <c r="DO8" s="90"/>
      <c r="DP8" s="90"/>
      <c r="DQ8" s="94"/>
      <c r="DR8" s="108" t="s">
        <v>69</v>
      </c>
      <c r="DS8" s="109"/>
      <c r="DT8" s="110"/>
      <c r="DU8" s="103"/>
      <c r="DV8" s="105"/>
      <c r="DW8" s="100"/>
      <c r="DX8" s="89" t="s">
        <v>121</v>
      </c>
      <c r="DY8" s="91" t="s">
        <v>122</v>
      </c>
      <c r="DZ8" s="89" t="s">
        <v>70</v>
      </c>
      <c r="EA8" s="115"/>
      <c r="EB8" s="95" t="s">
        <v>71</v>
      </c>
      <c r="EC8" s="97" t="s">
        <v>72</v>
      </c>
      <c r="ED8" s="99" t="s">
        <v>73</v>
      </c>
      <c r="EE8" s="99" t="s">
        <v>74</v>
      </c>
      <c r="EF8" s="89" t="s">
        <v>70</v>
      </c>
      <c r="EG8" s="90"/>
      <c r="EH8" s="90"/>
      <c r="EI8" s="94"/>
      <c r="EJ8" s="93"/>
      <c r="EK8" s="94"/>
      <c r="EL8" s="93"/>
      <c r="EM8" s="94"/>
      <c r="EN8" s="106"/>
      <c r="EO8" s="112"/>
      <c r="EP8" s="119"/>
      <c r="EQ8" s="93"/>
      <c r="ER8" s="90"/>
      <c r="ES8" s="90"/>
      <c r="ET8" s="94"/>
      <c r="EU8" s="93"/>
      <c r="EV8" s="85"/>
      <c r="EW8" s="86"/>
      <c r="EX8" s="90"/>
      <c r="EY8" s="90"/>
      <c r="EZ8" s="90"/>
      <c r="FA8" s="94"/>
      <c r="FB8" s="108" t="s">
        <v>69</v>
      </c>
      <c r="FC8" s="109"/>
      <c r="FD8" s="110"/>
      <c r="FE8" s="103"/>
      <c r="FF8" s="105"/>
      <c r="FG8" s="100"/>
      <c r="FH8" s="89" t="s">
        <v>121</v>
      </c>
      <c r="FI8" s="91" t="s">
        <v>122</v>
      </c>
      <c r="FJ8" s="89" t="s">
        <v>70</v>
      </c>
      <c r="FK8" s="115"/>
      <c r="FL8" s="95" t="s">
        <v>71</v>
      </c>
      <c r="FM8" s="97" t="s">
        <v>72</v>
      </c>
      <c r="FN8" s="99" t="s">
        <v>73</v>
      </c>
      <c r="FO8" s="99" t="s">
        <v>74</v>
      </c>
      <c r="FP8" s="89" t="s">
        <v>70</v>
      </c>
      <c r="FQ8" s="90"/>
      <c r="FR8" s="90"/>
      <c r="FS8" s="94"/>
      <c r="FT8" s="93"/>
      <c r="FU8" s="94"/>
      <c r="FV8" s="93"/>
      <c r="FW8" s="94"/>
      <c r="FX8" s="106"/>
      <c r="FY8" s="112"/>
      <c r="FZ8" s="119"/>
      <c r="GA8" s="93"/>
      <c r="GB8" s="90"/>
      <c r="GC8" s="90"/>
      <c r="GD8" s="94"/>
      <c r="GE8" s="93"/>
      <c r="GF8" s="85"/>
      <c r="GG8" s="86"/>
      <c r="GH8" s="90"/>
      <c r="GI8" s="90"/>
      <c r="GJ8" s="90"/>
      <c r="GK8" s="94"/>
      <c r="GL8" s="108" t="s">
        <v>69</v>
      </c>
      <c r="GM8" s="109"/>
      <c r="GN8" s="110"/>
      <c r="GO8" s="103"/>
      <c r="GP8" s="105"/>
      <c r="GQ8" s="100"/>
      <c r="GR8" s="89" t="s">
        <v>121</v>
      </c>
      <c r="GS8" s="91" t="s">
        <v>122</v>
      </c>
      <c r="GT8" s="89" t="s">
        <v>70</v>
      </c>
      <c r="GU8" s="115"/>
      <c r="GV8" s="95" t="s">
        <v>71</v>
      </c>
      <c r="GW8" s="97" t="s">
        <v>72</v>
      </c>
      <c r="GX8" s="99" t="s">
        <v>73</v>
      </c>
      <c r="GY8" s="99" t="s">
        <v>74</v>
      </c>
      <c r="GZ8" s="89" t="s">
        <v>70</v>
      </c>
      <c r="HA8" s="90"/>
      <c r="HB8" s="90"/>
      <c r="HC8" s="94"/>
      <c r="HD8" s="93"/>
      <c r="HE8" s="94"/>
      <c r="HF8" s="93"/>
      <c r="HG8" s="94"/>
      <c r="HH8" s="106"/>
      <c r="HI8" s="112"/>
      <c r="HJ8" s="119"/>
      <c r="HK8" s="93"/>
      <c r="HL8" s="90"/>
      <c r="HM8" s="90"/>
      <c r="HN8" s="94"/>
      <c r="HO8" s="93"/>
      <c r="HP8" s="85"/>
      <c r="HQ8" s="86"/>
      <c r="HR8" s="90"/>
      <c r="HS8" s="90"/>
      <c r="HT8" s="90"/>
      <c r="HU8" s="94"/>
      <c r="HV8" s="108" t="s">
        <v>69</v>
      </c>
      <c r="HW8" s="109"/>
      <c r="HX8" s="110"/>
      <c r="HY8" s="165"/>
      <c r="HZ8" s="167"/>
      <c r="IA8" s="100"/>
      <c r="IB8" s="89" t="s">
        <v>121</v>
      </c>
      <c r="IC8" s="91" t="s">
        <v>122</v>
      </c>
      <c r="ID8" s="89" t="s">
        <v>70</v>
      </c>
      <c r="IE8" s="115"/>
      <c r="IF8" s="95" t="s">
        <v>71</v>
      </c>
      <c r="IG8" s="97" t="s">
        <v>72</v>
      </c>
      <c r="IH8" s="99" t="s">
        <v>73</v>
      </c>
      <c r="II8" s="99" t="s">
        <v>74</v>
      </c>
      <c r="IJ8" s="89" t="s">
        <v>70</v>
      </c>
      <c r="IK8" s="90"/>
      <c r="IL8" s="90"/>
      <c r="IM8" s="94"/>
      <c r="IN8" s="93"/>
      <c r="IO8" s="94"/>
      <c r="IP8" s="93"/>
      <c r="IQ8" s="94"/>
      <c r="IR8" s="106"/>
      <c r="IS8" s="112"/>
      <c r="IT8" s="119"/>
    </row>
    <row r="9" spans="1:254" ht="15" customHeight="1" x14ac:dyDescent="0.2">
      <c r="A9" s="127"/>
      <c r="B9" s="128"/>
      <c r="C9" s="93"/>
      <c r="D9" s="90"/>
      <c r="E9" s="90"/>
      <c r="F9" s="94"/>
      <c r="G9" s="93"/>
      <c r="H9" s="74"/>
      <c r="I9" s="87" t="s">
        <v>149</v>
      </c>
      <c r="J9" s="90"/>
      <c r="K9" s="90"/>
      <c r="L9" s="90"/>
      <c r="M9" s="94"/>
      <c r="N9" s="101" t="s">
        <v>75</v>
      </c>
      <c r="O9" s="89" t="s">
        <v>76</v>
      </c>
      <c r="P9" s="120" t="s">
        <v>70</v>
      </c>
      <c r="Q9" s="122"/>
      <c r="R9" s="124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7" t="s">
        <v>123</v>
      </c>
      <c r="AL9" s="119"/>
      <c r="AM9" s="93"/>
      <c r="AN9" s="90"/>
      <c r="AO9" s="90"/>
      <c r="AP9" s="94"/>
      <c r="AQ9" s="93"/>
      <c r="AR9" s="74"/>
      <c r="AS9" s="87" t="s">
        <v>149</v>
      </c>
      <c r="AT9" s="90"/>
      <c r="AU9" s="90"/>
      <c r="AV9" s="90"/>
      <c r="AW9" s="94"/>
      <c r="AX9" s="101" t="s">
        <v>75</v>
      </c>
      <c r="AY9" s="89" t="s">
        <v>76</v>
      </c>
      <c r="AZ9" s="120" t="s">
        <v>70</v>
      </c>
      <c r="BA9" s="122"/>
      <c r="BB9" s="105"/>
      <c r="BC9" s="100"/>
      <c r="BD9" s="90"/>
      <c r="BE9" s="92"/>
      <c r="BF9" s="90"/>
      <c r="BG9" s="115"/>
      <c r="BH9" s="96"/>
      <c r="BI9" s="98"/>
      <c r="BJ9" s="100"/>
      <c r="BK9" s="100"/>
      <c r="BL9" s="90"/>
      <c r="BM9" s="90"/>
      <c r="BN9" s="90"/>
      <c r="BO9" s="94"/>
      <c r="BP9" s="93"/>
      <c r="BQ9" s="94"/>
      <c r="BR9" s="93"/>
      <c r="BS9" s="94"/>
      <c r="BT9" s="107"/>
      <c r="BU9" s="117" t="s">
        <v>123</v>
      </c>
      <c r="BV9" s="119"/>
      <c r="BW9" s="93"/>
      <c r="BX9" s="90"/>
      <c r="BY9" s="90"/>
      <c r="BZ9" s="94"/>
      <c r="CA9" s="93"/>
      <c r="CB9" s="74"/>
      <c r="CC9" s="87" t="s">
        <v>149</v>
      </c>
      <c r="CD9" s="90"/>
      <c r="CE9" s="90"/>
      <c r="CF9" s="90"/>
      <c r="CG9" s="94"/>
      <c r="CH9" s="101" t="s">
        <v>75</v>
      </c>
      <c r="CI9" s="89" t="s">
        <v>76</v>
      </c>
      <c r="CJ9" s="120" t="s">
        <v>70</v>
      </c>
      <c r="CK9" s="103"/>
      <c r="CL9" s="105"/>
      <c r="CM9" s="100"/>
      <c r="CN9" s="90"/>
      <c r="CO9" s="92"/>
      <c r="CP9" s="90"/>
      <c r="CQ9" s="115"/>
      <c r="CR9" s="96"/>
      <c r="CS9" s="98"/>
      <c r="CT9" s="100"/>
      <c r="CU9" s="100"/>
      <c r="CV9" s="90"/>
      <c r="CW9" s="90"/>
      <c r="CX9" s="90"/>
      <c r="CY9" s="94"/>
      <c r="CZ9" s="93"/>
      <c r="DA9" s="94"/>
      <c r="DB9" s="93"/>
      <c r="DC9" s="94"/>
      <c r="DD9" s="107"/>
      <c r="DE9" s="117" t="s">
        <v>123</v>
      </c>
      <c r="DF9" s="119"/>
      <c r="DG9" s="93"/>
      <c r="DH9" s="90"/>
      <c r="DI9" s="90"/>
      <c r="DJ9" s="94"/>
      <c r="DK9" s="93"/>
      <c r="DL9" s="74"/>
      <c r="DM9" s="87" t="s">
        <v>149</v>
      </c>
      <c r="DN9" s="90"/>
      <c r="DO9" s="90"/>
      <c r="DP9" s="90"/>
      <c r="DQ9" s="94"/>
      <c r="DR9" s="101" t="s">
        <v>75</v>
      </c>
      <c r="DS9" s="89" t="s">
        <v>76</v>
      </c>
      <c r="DT9" s="120" t="s">
        <v>70</v>
      </c>
      <c r="DU9" s="103"/>
      <c r="DV9" s="105"/>
      <c r="DW9" s="100"/>
      <c r="DX9" s="90"/>
      <c r="DY9" s="92"/>
      <c r="DZ9" s="90"/>
      <c r="EA9" s="115"/>
      <c r="EB9" s="96"/>
      <c r="EC9" s="98"/>
      <c r="ED9" s="100"/>
      <c r="EE9" s="100"/>
      <c r="EF9" s="90"/>
      <c r="EG9" s="90"/>
      <c r="EH9" s="90"/>
      <c r="EI9" s="94"/>
      <c r="EJ9" s="93"/>
      <c r="EK9" s="94"/>
      <c r="EL9" s="93"/>
      <c r="EM9" s="94"/>
      <c r="EN9" s="107"/>
      <c r="EO9" s="117" t="s">
        <v>123</v>
      </c>
      <c r="EP9" s="119"/>
      <c r="EQ9" s="93"/>
      <c r="ER9" s="90"/>
      <c r="ES9" s="90"/>
      <c r="ET9" s="94"/>
      <c r="EU9" s="93"/>
      <c r="EV9" s="74"/>
      <c r="EW9" s="87" t="s">
        <v>149</v>
      </c>
      <c r="EX9" s="90"/>
      <c r="EY9" s="90"/>
      <c r="EZ9" s="90"/>
      <c r="FA9" s="94"/>
      <c r="FB9" s="101" t="s">
        <v>75</v>
      </c>
      <c r="FC9" s="89" t="s">
        <v>76</v>
      </c>
      <c r="FD9" s="120" t="s">
        <v>70</v>
      </c>
      <c r="FE9" s="103"/>
      <c r="FF9" s="105"/>
      <c r="FG9" s="100"/>
      <c r="FH9" s="90"/>
      <c r="FI9" s="92"/>
      <c r="FJ9" s="90"/>
      <c r="FK9" s="115"/>
      <c r="FL9" s="96"/>
      <c r="FM9" s="98"/>
      <c r="FN9" s="100"/>
      <c r="FO9" s="100"/>
      <c r="FP9" s="90"/>
      <c r="FQ9" s="90"/>
      <c r="FR9" s="90"/>
      <c r="FS9" s="94"/>
      <c r="FT9" s="93"/>
      <c r="FU9" s="94"/>
      <c r="FV9" s="93"/>
      <c r="FW9" s="94"/>
      <c r="FX9" s="107"/>
      <c r="FY9" s="117" t="s">
        <v>123</v>
      </c>
      <c r="FZ9" s="119"/>
      <c r="GA9" s="93"/>
      <c r="GB9" s="90"/>
      <c r="GC9" s="90"/>
      <c r="GD9" s="94"/>
      <c r="GE9" s="93"/>
      <c r="GF9" s="74"/>
      <c r="GG9" s="87" t="s">
        <v>149</v>
      </c>
      <c r="GH9" s="90"/>
      <c r="GI9" s="90"/>
      <c r="GJ9" s="90"/>
      <c r="GK9" s="94"/>
      <c r="GL9" s="101" t="s">
        <v>75</v>
      </c>
      <c r="GM9" s="89" t="s">
        <v>76</v>
      </c>
      <c r="GN9" s="120" t="s">
        <v>70</v>
      </c>
      <c r="GO9" s="103"/>
      <c r="GP9" s="105"/>
      <c r="GQ9" s="100"/>
      <c r="GR9" s="90"/>
      <c r="GS9" s="92"/>
      <c r="GT9" s="90"/>
      <c r="GU9" s="115"/>
      <c r="GV9" s="96"/>
      <c r="GW9" s="98"/>
      <c r="GX9" s="100"/>
      <c r="GY9" s="100"/>
      <c r="GZ9" s="90"/>
      <c r="HA9" s="90"/>
      <c r="HB9" s="90"/>
      <c r="HC9" s="94"/>
      <c r="HD9" s="93"/>
      <c r="HE9" s="94"/>
      <c r="HF9" s="93"/>
      <c r="HG9" s="94"/>
      <c r="HH9" s="107"/>
      <c r="HI9" s="117" t="s">
        <v>123</v>
      </c>
      <c r="HJ9" s="119"/>
      <c r="HK9" s="93"/>
      <c r="HL9" s="90"/>
      <c r="HM9" s="90"/>
      <c r="HN9" s="94"/>
      <c r="HO9" s="93"/>
      <c r="HP9" s="74"/>
      <c r="HQ9" s="87" t="s">
        <v>149</v>
      </c>
      <c r="HR9" s="90"/>
      <c r="HS9" s="90"/>
      <c r="HT9" s="90"/>
      <c r="HU9" s="94"/>
      <c r="HV9" s="101" t="s">
        <v>75</v>
      </c>
      <c r="HW9" s="89" t="s">
        <v>76</v>
      </c>
      <c r="HX9" s="120" t="s">
        <v>70</v>
      </c>
      <c r="HY9" s="165"/>
      <c r="HZ9" s="167"/>
      <c r="IA9" s="100"/>
      <c r="IB9" s="90"/>
      <c r="IC9" s="92"/>
      <c r="ID9" s="90"/>
      <c r="IE9" s="115"/>
      <c r="IF9" s="96"/>
      <c r="IG9" s="98"/>
      <c r="IH9" s="100"/>
      <c r="II9" s="100"/>
      <c r="IJ9" s="90"/>
      <c r="IK9" s="90"/>
      <c r="IL9" s="90"/>
      <c r="IM9" s="94"/>
      <c r="IN9" s="93"/>
      <c r="IO9" s="94"/>
      <c r="IP9" s="93"/>
      <c r="IQ9" s="94"/>
      <c r="IR9" s="107"/>
      <c r="IS9" s="117" t="s">
        <v>123</v>
      </c>
      <c r="IT9" s="119"/>
    </row>
    <row r="10" spans="1:254" ht="15" customHeight="1" x14ac:dyDescent="0.2">
      <c r="A10" s="127"/>
      <c r="B10" s="128"/>
      <c r="C10" s="93"/>
      <c r="D10" s="90"/>
      <c r="E10" s="90"/>
      <c r="F10" s="94"/>
      <c r="G10" s="93"/>
      <c r="H10" s="74"/>
      <c r="I10" s="88"/>
      <c r="J10" s="90"/>
      <c r="K10" s="90"/>
      <c r="L10" s="90"/>
      <c r="M10" s="94"/>
      <c r="N10" s="93"/>
      <c r="O10" s="90"/>
      <c r="P10" s="94"/>
      <c r="Q10" s="122"/>
      <c r="R10" s="124"/>
      <c r="S10" s="100"/>
      <c r="T10" s="90"/>
      <c r="U10" s="92"/>
      <c r="V10" s="90"/>
      <c r="W10" s="115"/>
      <c r="X10" s="96"/>
      <c r="Y10" s="98"/>
      <c r="Z10" s="100"/>
      <c r="AA10" s="100"/>
      <c r="AB10" s="90"/>
      <c r="AC10" s="90"/>
      <c r="AD10" s="90"/>
      <c r="AE10" s="94"/>
      <c r="AF10" s="93"/>
      <c r="AG10" s="94"/>
      <c r="AH10" s="93"/>
      <c r="AI10" s="94"/>
      <c r="AJ10" s="107"/>
      <c r="AK10" s="118"/>
      <c r="AL10" s="119"/>
      <c r="AM10" s="93"/>
      <c r="AN10" s="90"/>
      <c r="AO10" s="90"/>
      <c r="AP10" s="94"/>
      <c r="AQ10" s="93"/>
      <c r="AR10" s="74"/>
      <c r="AS10" s="88"/>
      <c r="AT10" s="90"/>
      <c r="AU10" s="90"/>
      <c r="AV10" s="90"/>
      <c r="AW10" s="94"/>
      <c r="AX10" s="93"/>
      <c r="AY10" s="90"/>
      <c r="AZ10" s="94"/>
      <c r="BA10" s="122"/>
      <c r="BB10" s="105"/>
      <c r="BC10" s="100"/>
      <c r="BD10" s="90"/>
      <c r="BE10" s="92"/>
      <c r="BF10" s="90"/>
      <c r="BG10" s="115"/>
      <c r="BH10" s="96"/>
      <c r="BI10" s="98"/>
      <c r="BJ10" s="100"/>
      <c r="BK10" s="100"/>
      <c r="BL10" s="90"/>
      <c r="BM10" s="90"/>
      <c r="BN10" s="90"/>
      <c r="BO10" s="94"/>
      <c r="BP10" s="93"/>
      <c r="BQ10" s="94"/>
      <c r="BR10" s="93"/>
      <c r="BS10" s="94"/>
      <c r="BT10" s="107"/>
      <c r="BU10" s="118"/>
      <c r="BV10" s="119"/>
      <c r="BW10" s="93"/>
      <c r="BX10" s="90"/>
      <c r="BY10" s="90"/>
      <c r="BZ10" s="94"/>
      <c r="CA10" s="93"/>
      <c r="CB10" s="74"/>
      <c r="CC10" s="88"/>
      <c r="CD10" s="90"/>
      <c r="CE10" s="90"/>
      <c r="CF10" s="90"/>
      <c r="CG10" s="94"/>
      <c r="CH10" s="93"/>
      <c r="CI10" s="90"/>
      <c r="CJ10" s="94"/>
      <c r="CK10" s="103"/>
      <c r="CL10" s="105"/>
      <c r="CM10" s="100"/>
      <c r="CN10" s="90"/>
      <c r="CO10" s="92"/>
      <c r="CP10" s="90"/>
      <c r="CQ10" s="115"/>
      <c r="CR10" s="96"/>
      <c r="CS10" s="98"/>
      <c r="CT10" s="100"/>
      <c r="CU10" s="100"/>
      <c r="CV10" s="90"/>
      <c r="CW10" s="90"/>
      <c r="CX10" s="90"/>
      <c r="CY10" s="94"/>
      <c r="CZ10" s="93"/>
      <c r="DA10" s="94"/>
      <c r="DB10" s="93"/>
      <c r="DC10" s="94"/>
      <c r="DD10" s="107"/>
      <c r="DE10" s="118"/>
      <c r="DF10" s="119"/>
      <c r="DG10" s="93"/>
      <c r="DH10" s="90"/>
      <c r="DI10" s="90"/>
      <c r="DJ10" s="94"/>
      <c r="DK10" s="93"/>
      <c r="DL10" s="74"/>
      <c r="DM10" s="88"/>
      <c r="DN10" s="90"/>
      <c r="DO10" s="90"/>
      <c r="DP10" s="90"/>
      <c r="DQ10" s="94"/>
      <c r="DR10" s="93"/>
      <c r="DS10" s="90"/>
      <c r="DT10" s="94"/>
      <c r="DU10" s="103"/>
      <c r="DV10" s="105"/>
      <c r="DW10" s="100"/>
      <c r="DX10" s="90"/>
      <c r="DY10" s="92"/>
      <c r="DZ10" s="90"/>
      <c r="EA10" s="115"/>
      <c r="EB10" s="96"/>
      <c r="EC10" s="98"/>
      <c r="ED10" s="100"/>
      <c r="EE10" s="100"/>
      <c r="EF10" s="90"/>
      <c r="EG10" s="90"/>
      <c r="EH10" s="90"/>
      <c r="EI10" s="94"/>
      <c r="EJ10" s="93"/>
      <c r="EK10" s="94"/>
      <c r="EL10" s="93"/>
      <c r="EM10" s="94"/>
      <c r="EN10" s="107"/>
      <c r="EO10" s="118"/>
      <c r="EP10" s="119"/>
      <c r="EQ10" s="93"/>
      <c r="ER10" s="90"/>
      <c r="ES10" s="90"/>
      <c r="ET10" s="94"/>
      <c r="EU10" s="93"/>
      <c r="EV10" s="74"/>
      <c r="EW10" s="88"/>
      <c r="EX10" s="90"/>
      <c r="EY10" s="90"/>
      <c r="EZ10" s="90"/>
      <c r="FA10" s="94"/>
      <c r="FB10" s="93"/>
      <c r="FC10" s="90"/>
      <c r="FD10" s="94"/>
      <c r="FE10" s="103"/>
      <c r="FF10" s="105"/>
      <c r="FG10" s="100"/>
      <c r="FH10" s="90"/>
      <c r="FI10" s="92"/>
      <c r="FJ10" s="90"/>
      <c r="FK10" s="115"/>
      <c r="FL10" s="96"/>
      <c r="FM10" s="98"/>
      <c r="FN10" s="100"/>
      <c r="FO10" s="100"/>
      <c r="FP10" s="90"/>
      <c r="FQ10" s="90"/>
      <c r="FR10" s="90"/>
      <c r="FS10" s="94"/>
      <c r="FT10" s="93"/>
      <c r="FU10" s="94"/>
      <c r="FV10" s="93"/>
      <c r="FW10" s="94"/>
      <c r="FX10" s="107"/>
      <c r="FY10" s="118"/>
      <c r="FZ10" s="119"/>
      <c r="GA10" s="93"/>
      <c r="GB10" s="90"/>
      <c r="GC10" s="90"/>
      <c r="GD10" s="94"/>
      <c r="GE10" s="93"/>
      <c r="GF10" s="74"/>
      <c r="GG10" s="88"/>
      <c r="GH10" s="90"/>
      <c r="GI10" s="90"/>
      <c r="GJ10" s="90"/>
      <c r="GK10" s="94"/>
      <c r="GL10" s="93"/>
      <c r="GM10" s="90"/>
      <c r="GN10" s="94"/>
      <c r="GO10" s="103"/>
      <c r="GP10" s="105"/>
      <c r="GQ10" s="100"/>
      <c r="GR10" s="90"/>
      <c r="GS10" s="92"/>
      <c r="GT10" s="90"/>
      <c r="GU10" s="115"/>
      <c r="GV10" s="96"/>
      <c r="GW10" s="98"/>
      <c r="GX10" s="100"/>
      <c r="GY10" s="100"/>
      <c r="GZ10" s="90"/>
      <c r="HA10" s="90"/>
      <c r="HB10" s="90"/>
      <c r="HC10" s="94"/>
      <c r="HD10" s="93"/>
      <c r="HE10" s="94"/>
      <c r="HF10" s="93"/>
      <c r="HG10" s="94"/>
      <c r="HH10" s="107"/>
      <c r="HI10" s="118"/>
      <c r="HJ10" s="119"/>
      <c r="HK10" s="93"/>
      <c r="HL10" s="90"/>
      <c r="HM10" s="90"/>
      <c r="HN10" s="94"/>
      <c r="HO10" s="93"/>
      <c r="HP10" s="74"/>
      <c r="HQ10" s="88"/>
      <c r="HR10" s="90"/>
      <c r="HS10" s="90"/>
      <c r="HT10" s="90"/>
      <c r="HU10" s="94"/>
      <c r="HV10" s="93"/>
      <c r="HW10" s="90"/>
      <c r="HX10" s="94"/>
      <c r="HY10" s="165"/>
      <c r="HZ10" s="167"/>
      <c r="IA10" s="100"/>
      <c r="IB10" s="90"/>
      <c r="IC10" s="92"/>
      <c r="ID10" s="90"/>
      <c r="IE10" s="115"/>
      <c r="IF10" s="96"/>
      <c r="IG10" s="98"/>
      <c r="IH10" s="100"/>
      <c r="II10" s="100"/>
      <c r="IJ10" s="90"/>
      <c r="IK10" s="90"/>
      <c r="IL10" s="90"/>
      <c r="IM10" s="94"/>
      <c r="IN10" s="93"/>
      <c r="IO10" s="94"/>
      <c r="IP10" s="93"/>
      <c r="IQ10" s="94"/>
      <c r="IR10" s="107"/>
      <c r="IS10" s="118"/>
      <c r="IT10" s="119"/>
    </row>
    <row r="11" spans="1:254" ht="15" customHeight="1" x14ac:dyDescent="0.2">
      <c r="A11" s="127"/>
      <c r="B11" s="128"/>
      <c r="C11" s="93"/>
      <c r="D11" s="90"/>
      <c r="E11" s="90"/>
      <c r="F11" s="94"/>
      <c r="G11" s="93"/>
      <c r="H11" s="74"/>
      <c r="I11" s="88"/>
      <c r="J11" s="90"/>
      <c r="K11" s="90"/>
      <c r="L11" s="90"/>
      <c r="M11" s="94"/>
      <c r="N11" s="93"/>
      <c r="O11" s="90"/>
      <c r="P11" s="94"/>
      <c r="Q11" s="122"/>
      <c r="R11" s="124"/>
      <c r="S11" s="100"/>
      <c r="T11" s="90"/>
      <c r="U11" s="92"/>
      <c r="V11" s="90"/>
      <c r="W11" s="115"/>
      <c r="X11" s="96"/>
      <c r="Y11" s="98"/>
      <c r="Z11" s="100"/>
      <c r="AA11" s="100"/>
      <c r="AB11" s="90"/>
      <c r="AC11" s="90"/>
      <c r="AD11" s="90"/>
      <c r="AE11" s="94"/>
      <c r="AF11" s="93"/>
      <c r="AG11" s="94"/>
      <c r="AH11" s="93"/>
      <c r="AI11" s="94"/>
      <c r="AJ11" s="107"/>
      <c r="AK11" s="118"/>
      <c r="AL11" s="119"/>
      <c r="AM11" s="93"/>
      <c r="AN11" s="90"/>
      <c r="AO11" s="90"/>
      <c r="AP11" s="94"/>
      <c r="AQ11" s="93"/>
      <c r="AR11" s="74"/>
      <c r="AS11" s="88"/>
      <c r="AT11" s="90"/>
      <c r="AU11" s="90"/>
      <c r="AV11" s="90"/>
      <c r="AW11" s="94"/>
      <c r="AX11" s="93"/>
      <c r="AY11" s="90"/>
      <c r="AZ11" s="94"/>
      <c r="BA11" s="122"/>
      <c r="BB11" s="105"/>
      <c r="BC11" s="100"/>
      <c r="BD11" s="90"/>
      <c r="BE11" s="92"/>
      <c r="BF11" s="90"/>
      <c r="BG11" s="115"/>
      <c r="BH11" s="96"/>
      <c r="BI11" s="98"/>
      <c r="BJ11" s="100"/>
      <c r="BK11" s="100"/>
      <c r="BL11" s="90"/>
      <c r="BM11" s="90"/>
      <c r="BN11" s="90"/>
      <c r="BO11" s="94"/>
      <c r="BP11" s="93"/>
      <c r="BQ11" s="94"/>
      <c r="BR11" s="93"/>
      <c r="BS11" s="94"/>
      <c r="BT11" s="107"/>
      <c r="BU11" s="118"/>
      <c r="BV11" s="119"/>
      <c r="BW11" s="93"/>
      <c r="BX11" s="90"/>
      <c r="BY11" s="90"/>
      <c r="BZ11" s="94"/>
      <c r="CA11" s="93"/>
      <c r="CB11" s="74"/>
      <c r="CC11" s="88"/>
      <c r="CD11" s="90"/>
      <c r="CE11" s="90"/>
      <c r="CF11" s="90"/>
      <c r="CG11" s="94"/>
      <c r="CH11" s="93"/>
      <c r="CI11" s="90"/>
      <c r="CJ11" s="94"/>
      <c r="CK11" s="103"/>
      <c r="CL11" s="105"/>
      <c r="CM11" s="100"/>
      <c r="CN11" s="90"/>
      <c r="CO11" s="92"/>
      <c r="CP11" s="90"/>
      <c r="CQ11" s="115"/>
      <c r="CR11" s="96"/>
      <c r="CS11" s="98"/>
      <c r="CT11" s="100"/>
      <c r="CU11" s="100"/>
      <c r="CV11" s="90"/>
      <c r="CW11" s="90"/>
      <c r="CX11" s="90"/>
      <c r="CY11" s="94"/>
      <c r="CZ11" s="93"/>
      <c r="DA11" s="94"/>
      <c r="DB11" s="93"/>
      <c r="DC11" s="94"/>
      <c r="DD11" s="107"/>
      <c r="DE11" s="118"/>
      <c r="DF11" s="119"/>
      <c r="DG11" s="93"/>
      <c r="DH11" s="90"/>
      <c r="DI11" s="90"/>
      <c r="DJ11" s="94"/>
      <c r="DK11" s="93"/>
      <c r="DL11" s="74"/>
      <c r="DM11" s="88"/>
      <c r="DN11" s="90"/>
      <c r="DO11" s="90"/>
      <c r="DP11" s="90"/>
      <c r="DQ11" s="94"/>
      <c r="DR11" s="93"/>
      <c r="DS11" s="90"/>
      <c r="DT11" s="94"/>
      <c r="DU11" s="103"/>
      <c r="DV11" s="105"/>
      <c r="DW11" s="100"/>
      <c r="DX11" s="90"/>
      <c r="DY11" s="92"/>
      <c r="DZ11" s="90"/>
      <c r="EA11" s="115"/>
      <c r="EB11" s="96"/>
      <c r="EC11" s="98"/>
      <c r="ED11" s="100"/>
      <c r="EE11" s="100"/>
      <c r="EF11" s="90"/>
      <c r="EG11" s="90"/>
      <c r="EH11" s="90"/>
      <c r="EI11" s="94"/>
      <c r="EJ11" s="93"/>
      <c r="EK11" s="94"/>
      <c r="EL11" s="93"/>
      <c r="EM11" s="94"/>
      <c r="EN11" s="107"/>
      <c r="EO11" s="118"/>
      <c r="EP11" s="119"/>
      <c r="EQ11" s="93"/>
      <c r="ER11" s="90"/>
      <c r="ES11" s="90"/>
      <c r="ET11" s="94"/>
      <c r="EU11" s="93"/>
      <c r="EV11" s="74"/>
      <c r="EW11" s="88"/>
      <c r="EX11" s="90"/>
      <c r="EY11" s="90"/>
      <c r="EZ11" s="90"/>
      <c r="FA11" s="94"/>
      <c r="FB11" s="93"/>
      <c r="FC11" s="90"/>
      <c r="FD11" s="94"/>
      <c r="FE11" s="103"/>
      <c r="FF11" s="105"/>
      <c r="FG11" s="100"/>
      <c r="FH11" s="90"/>
      <c r="FI11" s="92"/>
      <c r="FJ11" s="90"/>
      <c r="FK11" s="115"/>
      <c r="FL11" s="96"/>
      <c r="FM11" s="98"/>
      <c r="FN11" s="100"/>
      <c r="FO11" s="100"/>
      <c r="FP11" s="90"/>
      <c r="FQ11" s="90"/>
      <c r="FR11" s="90"/>
      <c r="FS11" s="94"/>
      <c r="FT11" s="93"/>
      <c r="FU11" s="94"/>
      <c r="FV11" s="93"/>
      <c r="FW11" s="94"/>
      <c r="FX11" s="107"/>
      <c r="FY11" s="118"/>
      <c r="FZ11" s="119"/>
      <c r="GA11" s="93"/>
      <c r="GB11" s="90"/>
      <c r="GC11" s="90"/>
      <c r="GD11" s="94"/>
      <c r="GE11" s="93"/>
      <c r="GF11" s="74"/>
      <c r="GG11" s="88"/>
      <c r="GH11" s="90"/>
      <c r="GI11" s="90"/>
      <c r="GJ11" s="90"/>
      <c r="GK11" s="94"/>
      <c r="GL11" s="93"/>
      <c r="GM11" s="90"/>
      <c r="GN11" s="94"/>
      <c r="GO11" s="103"/>
      <c r="GP11" s="105"/>
      <c r="GQ11" s="100"/>
      <c r="GR11" s="90"/>
      <c r="GS11" s="92"/>
      <c r="GT11" s="90"/>
      <c r="GU11" s="115"/>
      <c r="GV11" s="96"/>
      <c r="GW11" s="98"/>
      <c r="GX11" s="100"/>
      <c r="GY11" s="100"/>
      <c r="GZ11" s="90"/>
      <c r="HA11" s="90"/>
      <c r="HB11" s="90"/>
      <c r="HC11" s="94"/>
      <c r="HD11" s="93"/>
      <c r="HE11" s="94"/>
      <c r="HF11" s="93"/>
      <c r="HG11" s="94"/>
      <c r="HH11" s="107"/>
      <c r="HI11" s="118"/>
      <c r="HJ11" s="119"/>
      <c r="HK11" s="93"/>
      <c r="HL11" s="90"/>
      <c r="HM11" s="90"/>
      <c r="HN11" s="94"/>
      <c r="HO11" s="93"/>
      <c r="HP11" s="74"/>
      <c r="HQ11" s="88"/>
      <c r="HR11" s="90"/>
      <c r="HS11" s="90"/>
      <c r="HT11" s="90"/>
      <c r="HU11" s="94"/>
      <c r="HV11" s="93"/>
      <c r="HW11" s="90"/>
      <c r="HX11" s="94"/>
      <c r="HY11" s="165"/>
      <c r="HZ11" s="167"/>
      <c r="IA11" s="100"/>
      <c r="IB11" s="90"/>
      <c r="IC11" s="92"/>
      <c r="ID11" s="90"/>
      <c r="IE11" s="115"/>
      <c r="IF11" s="96"/>
      <c r="IG11" s="98"/>
      <c r="IH11" s="100"/>
      <c r="II11" s="100"/>
      <c r="IJ11" s="90"/>
      <c r="IK11" s="90"/>
      <c r="IL11" s="90"/>
      <c r="IM11" s="94"/>
      <c r="IN11" s="93"/>
      <c r="IO11" s="94"/>
      <c r="IP11" s="93"/>
      <c r="IQ11" s="94"/>
      <c r="IR11" s="107"/>
      <c r="IS11" s="118"/>
      <c r="IT11" s="119"/>
    </row>
    <row r="12" spans="1:254" ht="15" customHeight="1" x14ac:dyDescent="0.2">
      <c r="A12" s="129"/>
      <c r="B12" s="130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124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52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124</v>
      </c>
      <c r="AN12" s="53" t="s">
        <v>124</v>
      </c>
      <c r="AO12" s="53" t="s">
        <v>124</v>
      </c>
      <c r="AP12" s="54" t="s">
        <v>124</v>
      </c>
      <c r="AQ12" s="52" t="s">
        <v>124</v>
      </c>
      <c r="AR12" s="53" t="s">
        <v>78</v>
      </c>
      <c r="AS12" s="53" t="s">
        <v>78</v>
      </c>
      <c r="AT12" s="53" t="s">
        <v>124</v>
      </c>
      <c r="AU12" s="53" t="s">
        <v>124</v>
      </c>
      <c r="AV12" s="53" t="s">
        <v>124</v>
      </c>
      <c r="AW12" s="54" t="s">
        <v>124</v>
      </c>
      <c r="AX12" s="52" t="s">
        <v>124</v>
      </c>
      <c r="AY12" s="53" t="s">
        <v>124</v>
      </c>
      <c r="AZ12" s="54" t="s">
        <v>124</v>
      </c>
      <c r="BA12" s="52" t="s">
        <v>78</v>
      </c>
      <c r="BB12" s="53" t="s">
        <v>78</v>
      </c>
      <c r="BC12" s="53" t="s">
        <v>124</v>
      </c>
      <c r="BD12" s="53" t="s">
        <v>124</v>
      </c>
      <c r="BE12" s="53" t="s">
        <v>124</v>
      </c>
      <c r="BF12" s="53" t="s">
        <v>124</v>
      </c>
      <c r="BG12" s="54" t="s">
        <v>124</v>
      </c>
      <c r="BH12" s="60" t="s">
        <v>124</v>
      </c>
      <c r="BI12" s="53" t="s">
        <v>124</v>
      </c>
      <c r="BJ12" s="53" t="s">
        <v>124</v>
      </c>
      <c r="BK12" s="53" t="s">
        <v>124</v>
      </c>
      <c r="BL12" s="53" t="s">
        <v>124</v>
      </c>
      <c r="BM12" s="53" t="s">
        <v>124</v>
      </c>
      <c r="BN12" s="53" t="s">
        <v>124</v>
      </c>
      <c r="BO12" s="54" t="s">
        <v>124</v>
      </c>
      <c r="BP12" s="55" t="s">
        <v>124</v>
      </c>
      <c r="BQ12" s="56" t="s">
        <v>124</v>
      </c>
      <c r="BR12" s="55" t="s">
        <v>124</v>
      </c>
      <c r="BS12" s="57" t="s">
        <v>125</v>
      </c>
      <c r="BT12" s="58" t="s">
        <v>126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60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  <c r="HK12" s="52" t="s">
        <v>124</v>
      </c>
      <c r="HL12" s="53" t="s">
        <v>124</v>
      </c>
      <c r="HM12" s="53" t="s">
        <v>124</v>
      </c>
      <c r="HN12" s="54" t="s">
        <v>124</v>
      </c>
      <c r="HO12" s="52" t="s">
        <v>124</v>
      </c>
      <c r="HP12" s="53" t="s">
        <v>78</v>
      </c>
      <c r="HQ12" s="53" t="s">
        <v>78</v>
      </c>
      <c r="HR12" s="53" t="s">
        <v>124</v>
      </c>
      <c r="HS12" s="53" t="s">
        <v>124</v>
      </c>
      <c r="HT12" s="53" t="s">
        <v>124</v>
      </c>
      <c r="HU12" s="54" t="s">
        <v>124</v>
      </c>
      <c r="HV12" s="52" t="s">
        <v>124</v>
      </c>
      <c r="HW12" s="53" t="s">
        <v>124</v>
      </c>
      <c r="HX12" s="54" t="s">
        <v>124</v>
      </c>
      <c r="HY12" s="52" t="s">
        <v>124</v>
      </c>
      <c r="HZ12" s="53" t="s">
        <v>124</v>
      </c>
      <c r="IA12" s="53" t="s">
        <v>124</v>
      </c>
      <c r="IB12" s="53" t="s">
        <v>124</v>
      </c>
      <c r="IC12" s="53" t="s">
        <v>124</v>
      </c>
      <c r="ID12" s="53" t="s">
        <v>124</v>
      </c>
      <c r="IE12" s="54" t="s">
        <v>124</v>
      </c>
      <c r="IF12" s="52" t="s">
        <v>124</v>
      </c>
      <c r="IG12" s="53" t="s">
        <v>124</v>
      </c>
      <c r="IH12" s="53" t="s">
        <v>124</v>
      </c>
      <c r="II12" s="53" t="s">
        <v>124</v>
      </c>
      <c r="IJ12" s="53" t="s">
        <v>124</v>
      </c>
      <c r="IK12" s="53" t="s">
        <v>124</v>
      </c>
      <c r="IL12" s="53" t="s">
        <v>124</v>
      </c>
      <c r="IM12" s="54" t="s">
        <v>124</v>
      </c>
      <c r="IN12" s="55" t="s">
        <v>124</v>
      </c>
      <c r="IO12" s="56" t="s">
        <v>124</v>
      </c>
      <c r="IP12" s="55" t="s">
        <v>124</v>
      </c>
      <c r="IQ12" s="57" t="s">
        <v>125</v>
      </c>
      <c r="IR12" s="58" t="s">
        <v>126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1688385</v>
      </c>
      <c r="AN13" s="2">
        <v>0</v>
      </c>
      <c r="AO13" s="2">
        <v>0</v>
      </c>
      <c r="AP13" s="3">
        <v>1688385</v>
      </c>
      <c r="AQ13" s="1">
        <v>0</v>
      </c>
      <c r="AR13" s="2">
        <v>104536</v>
      </c>
      <c r="AS13" s="2">
        <v>0</v>
      </c>
      <c r="AT13" s="2">
        <v>250147</v>
      </c>
      <c r="AU13" s="2">
        <v>17315</v>
      </c>
      <c r="AV13" s="2">
        <v>20123</v>
      </c>
      <c r="AW13" s="4">
        <v>2865</v>
      </c>
      <c r="AX13" s="5">
        <v>8060</v>
      </c>
      <c r="AY13" s="2">
        <v>12600</v>
      </c>
      <c r="AZ13" s="3">
        <v>20660</v>
      </c>
      <c r="BA13" s="1">
        <v>20020</v>
      </c>
      <c r="BB13" s="2">
        <v>2400</v>
      </c>
      <c r="BC13" s="2">
        <v>0</v>
      </c>
      <c r="BD13" s="2">
        <v>11880</v>
      </c>
      <c r="BE13" s="2">
        <v>45600</v>
      </c>
      <c r="BF13" s="6">
        <v>57480</v>
      </c>
      <c r="BG13" s="4">
        <v>9440</v>
      </c>
      <c r="BH13" s="5">
        <v>10560</v>
      </c>
      <c r="BI13" s="2">
        <v>0</v>
      </c>
      <c r="BJ13" s="2">
        <v>4560</v>
      </c>
      <c r="BK13" s="2">
        <v>2250</v>
      </c>
      <c r="BL13" s="6">
        <v>17370</v>
      </c>
      <c r="BM13" s="2">
        <v>920</v>
      </c>
      <c r="BN13" s="2">
        <v>506540</v>
      </c>
      <c r="BO13" s="3">
        <v>1029816</v>
      </c>
      <c r="BP13" s="1">
        <v>658569</v>
      </c>
      <c r="BQ13" s="4">
        <v>0</v>
      </c>
      <c r="BR13" s="5">
        <v>0</v>
      </c>
      <c r="BS13" s="3">
        <v>658569</v>
      </c>
      <c r="BT13" s="1">
        <v>39465</v>
      </c>
      <c r="BU13" s="2">
        <v>39465</v>
      </c>
      <c r="BV13" s="7">
        <f t="shared" ref="BV13:BV35" si="0">BT13/BS13</f>
        <v>5.992538367278144E-2</v>
      </c>
      <c r="BW13" s="5">
        <v>2184707</v>
      </c>
      <c r="BX13" s="2">
        <v>2</v>
      </c>
      <c r="BY13" s="2">
        <v>0</v>
      </c>
      <c r="BZ13" s="3">
        <v>2184709</v>
      </c>
      <c r="CA13" s="1">
        <v>0</v>
      </c>
      <c r="CB13" s="2">
        <v>120787</v>
      </c>
      <c r="CC13" s="2">
        <v>4</v>
      </c>
      <c r="CD13" s="2">
        <v>270690</v>
      </c>
      <c r="CE13" s="2">
        <v>18677</v>
      </c>
      <c r="CF13" s="2">
        <v>20592</v>
      </c>
      <c r="CG13" s="4">
        <v>3714</v>
      </c>
      <c r="CH13" s="5">
        <v>9360</v>
      </c>
      <c r="CI13" s="2">
        <v>8100</v>
      </c>
      <c r="CJ13" s="3">
        <v>17460</v>
      </c>
      <c r="CK13" s="1">
        <v>22100</v>
      </c>
      <c r="CL13" s="2">
        <v>3000</v>
      </c>
      <c r="CM13" s="2">
        <v>0</v>
      </c>
      <c r="CN13" s="2">
        <v>20130</v>
      </c>
      <c r="CO13" s="2">
        <v>37240</v>
      </c>
      <c r="CP13" s="6">
        <v>57370</v>
      </c>
      <c r="CQ13" s="4">
        <v>8380</v>
      </c>
      <c r="CR13" s="5">
        <v>10560</v>
      </c>
      <c r="CS13" s="2">
        <v>5400</v>
      </c>
      <c r="CT13" s="2">
        <v>4560</v>
      </c>
      <c r="CU13" s="2">
        <v>1800</v>
      </c>
      <c r="CV13" s="6">
        <v>22320</v>
      </c>
      <c r="CW13" s="2">
        <v>1380</v>
      </c>
      <c r="CX13" s="2">
        <v>371670</v>
      </c>
      <c r="CY13" s="3">
        <v>938140</v>
      </c>
      <c r="CZ13" s="1">
        <v>1246569</v>
      </c>
      <c r="DA13" s="4">
        <v>0</v>
      </c>
      <c r="DB13" s="5">
        <v>0</v>
      </c>
      <c r="DC13" s="3">
        <v>1246569</v>
      </c>
      <c r="DD13" s="1">
        <v>74758</v>
      </c>
      <c r="DE13" s="2">
        <v>74758</v>
      </c>
      <c r="DF13" s="7">
        <f t="shared" ref="DF13:DF35" si="1">DD13/DC13</f>
        <v>5.997100842392198E-2</v>
      </c>
      <c r="DG13" s="5">
        <v>1944542</v>
      </c>
      <c r="DH13" s="2">
        <v>0</v>
      </c>
      <c r="DI13" s="2">
        <v>0</v>
      </c>
      <c r="DJ13" s="3">
        <v>1944542</v>
      </c>
      <c r="DK13" s="1">
        <v>558</v>
      </c>
      <c r="DL13" s="2">
        <v>86828</v>
      </c>
      <c r="DM13" s="2">
        <v>0</v>
      </c>
      <c r="DN13" s="2">
        <v>221040</v>
      </c>
      <c r="DO13" s="2">
        <v>14646</v>
      </c>
      <c r="DP13" s="2">
        <v>14452</v>
      </c>
      <c r="DQ13" s="4">
        <v>3257</v>
      </c>
      <c r="DR13" s="5">
        <v>5720</v>
      </c>
      <c r="DS13" s="2">
        <v>5700</v>
      </c>
      <c r="DT13" s="3">
        <v>11420</v>
      </c>
      <c r="DU13" s="1">
        <v>14820</v>
      </c>
      <c r="DV13" s="2">
        <v>900</v>
      </c>
      <c r="DW13" s="2">
        <v>0</v>
      </c>
      <c r="DX13" s="2">
        <v>10890</v>
      </c>
      <c r="DY13" s="2">
        <v>24320</v>
      </c>
      <c r="DZ13" s="6">
        <v>35210</v>
      </c>
      <c r="EA13" s="4">
        <v>6250</v>
      </c>
      <c r="EB13" s="5">
        <v>3630</v>
      </c>
      <c r="EC13" s="2">
        <v>1350</v>
      </c>
      <c r="ED13" s="2">
        <v>2280</v>
      </c>
      <c r="EE13" s="2">
        <v>3600</v>
      </c>
      <c r="EF13" s="6">
        <v>10860</v>
      </c>
      <c r="EG13" s="2">
        <v>920</v>
      </c>
      <c r="EH13" s="2">
        <v>225320</v>
      </c>
      <c r="EI13" s="3">
        <v>646481</v>
      </c>
      <c r="EJ13" s="1">
        <v>1298061</v>
      </c>
      <c r="EK13" s="4">
        <v>0</v>
      </c>
      <c r="EL13" s="5">
        <v>0</v>
      </c>
      <c r="EM13" s="3">
        <v>1298061</v>
      </c>
      <c r="EN13" s="1">
        <v>77862</v>
      </c>
      <c r="EO13" s="2">
        <v>77862</v>
      </c>
      <c r="EP13" s="7">
        <f t="shared" ref="EP13:EP35" si="2">EN13/EM13</f>
        <v>5.9983313573090939E-2</v>
      </c>
      <c r="EQ13" s="5">
        <v>1445388</v>
      </c>
      <c r="ER13" s="2">
        <v>1</v>
      </c>
      <c r="ES13" s="2">
        <v>0</v>
      </c>
      <c r="ET13" s="3">
        <v>1445389</v>
      </c>
      <c r="EU13" s="1">
        <v>0</v>
      </c>
      <c r="EV13" s="2">
        <v>67569</v>
      </c>
      <c r="EW13" s="2">
        <v>0</v>
      </c>
      <c r="EX13" s="2">
        <v>143781</v>
      </c>
      <c r="EY13" s="2">
        <v>15865</v>
      </c>
      <c r="EZ13" s="2">
        <v>7902</v>
      </c>
      <c r="FA13" s="4">
        <v>1711</v>
      </c>
      <c r="FB13" s="5">
        <v>1820</v>
      </c>
      <c r="FC13" s="2">
        <v>3000</v>
      </c>
      <c r="FD13" s="3">
        <v>4820</v>
      </c>
      <c r="FE13" s="1">
        <v>5980</v>
      </c>
      <c r="FF13" s="2">
        <v>0</v>
      </c>
      <c r="FG13" s="2">
        <v>0</v>
      </c>
      <c r="FH13" s="2">
        <v>5940</v>
      </c>
      <c r="FI13" s="2">
        <v>12540</v>
      </c>
      <c r="FJ13" s="6">
        <v>18480</v>
      </c>
      <c r="FK13" s="4">
        <v>2940</v>
      </c>
      <c r="FL13" s="5">
        <v>3300</v>
      </c>
      <c r="FM13" s="2">
        <v>0</v>
      </c>
      <c r="FN13" s="2">
        <v>1140</v>
      </c>
      <c r="FO13" s="2">
        <v>1350</v>
      </c>
      <c r="FP13" s="6">
        <v>5790</v>
      </c>
      <c r="FQ13" s="2">
        <v>690</v>
      </c>
      <c r="FR13" s="2">
        <v>128140</v>
      </c>
      <c r="FS13" s="3">
        <v>403668</v>
      </c>
      <c r="FT13" s="1">
        <v>1041721</v>
      </c>
      <c r="FU13" s="4">
        <v>0</v>
      </c>
      <c r="FV13" s="5">
        <v>0</v>
      </c>
      <c r="FW13" s="3">
        <v>1041721</v>
      </c>
      <c r="FX13" s="1">
        <v>62491</v>
      </c>
      <c r="FY13" s="2">
        <v>62491</v>
      </c>
      <c r="FZ13" s="7">
        <f>FX13/FW13</f>
        <v>5.9988231013870318E-2</v>
      </c>
      <c r="GA13" s="5">
        <v>2018635</v>
      </c>
      <c r="GB13" s="2">
        <v>0</v>
      </c>
      <c r="GC13" s="2">
        <v>0</v>
      </c>
      <c r="GD13" s="3">
        <v>2018635</v>
      </c>
      <c r="GE13" s="1">
        <v>0</v>
      </c>
      <c r="GF13" s="2">
        <v>69136</v>
      </c>
      <c r="GG13" s="2">
        <v>0</v>
      </c>
      <c r="GH13" s="2">
        <v>207628</v>
      </c>
      <c r="GI13" s="2">
        <v>27858</v>
      </c>
      <c r="GJ13" s="2">
        <v>10441</v>
      </c>
      <c r="GK13" s="4">
        <v>2067</v>
      </c>
      <c r="GL13" s="5">
        <v>2860</v>
      </c>
      <c r="GM13" s="2">
        <v>3600</v>
      </c>
      <c r="GN13" s="3">
        <v>6460</v>
      </c>
      <c r="GO13" s="1">
        <v>260</v>
      </c>
      <c r="GP13" s="2">
        <v>0</v>
      </c>
      <c r="GQ13" s="2">
        <v>0</v>
      </c>
      <c r="GR13" s="2">
        <v>10560</v>
      </c>
      <c r="GS13" s="2">
        <v>12160</v>
      </c>
      <c r="GT13" s="6">
        <v>22720</v>
      </c>
      <c r="GU13" s="4">
        <v>2250</v>
      </c>
      <c r="GV13" s="5">
        <v>7260</v>
      </c>
      <c r="GW13" s="2">
        <v>2250</v>
      </c>
      <c r="GX13" s="2">
        <v>3040</v>
      </c>
      <c r="GY13" s="2">
        <v>2250</v>
      </c>
      <c r="GZ13" s="6">
        <v>14800</v>
      </c>
      <c r="HA13" s="2">
        <v>920</v>
      </c>
      <c r="HB13" s="2">
        <v>136740</v>
      </c>
      <c r="HC13" s="3">
        <v>501280</v>
      </c>
      <c r="HD13" s="1">
        <v>1517355</v>
      </c>
      <c r="HE13" s="4">
        <v>0</v>
      </c>
      <c r="HF13" s="5">
        <v>0</v>
      </c>
      <c r="HG13" s="3">
        <v>1517355</v>
      </c>
      <c r="HH13" s="1">
        <v>91028</v>
      </c>
      <c r="HI13" s="2">
        <v>91028</v>
      </c>
      <c r="HJ13" s="7">
        <f>HH13/HG13</f>
        <v>5.9991234747306992E-2</v>
      </c>
      <c r="HK13" s="1">
        <v>1682382</v>
      </c>
      <c r="HL13" s="2">
        <v>0</v>
      </c>
      <c r="HM13" s="2">
        <v>0</v>
      </c>
      <c r="HN13" s="3">
        <v>1682382</v>
      </c>
      <c r="HO13" s="1">
        <v>0</v>
      </c>
      <c r="HP13" s="2">
        <v>51777</v>
      </c>
      <c r="HQ13" s="2">
        <v>85</v>
      </c>
      <c r="HR13" s="2">
        <v>135135</v>
      </c>
      <c r="HS13" s="2">
        <v>18352</v>
      </c>
      <c r="HT13" s="2">
        <v>6572</v>
      </c>
      <c r="HU13" s="4">
        <v>1534</v>
      </c>
      <c r="HV13" s="5">
        <v>2600</v>
      </c>
      <c r="HW13" s="2">
        <v>3000</v>
      </c>
      <c r="HX13" s="3">
        <v>5600</v>
      </c>
      <c r="HY13" s="1">
        <v>0</v>
      </c>
      <c r="HZ13" s="2">
        <v>0</v>
      </c>
      <c r="IA13" s="2">
        <v>0</v>
      </c>
      <c r="IB13" s="2">
        <v>4400</v>
      </c>
      <c r="IC13" s="2">
        <v>5960</v>
      </c>
      <c r="ID13" s="6">
        <v>10360</v>
      </c>
      <c r="IE13" s="4">
        <v>2120</v>
      </c>
      <c r="IF13" s="5">
        <v>5610</v>
      </c>
      <c r="IG13" s="2">
        <v>1800</v>
      </c>
      <c r="IH13" s="2">
        <v>1140</v>
      </c>
      <c r="II13" s="2">
        <v>900</v>
      </c>
      <c r="IJ13" s="6">
        <v>9450</v>
      </c>
      <c r="IK13" s="2">
        <v>460</v>
      </c>
      <c r="IL13" s="2">
        <v>92880</v>
      </c>
      <c r="IM13" s="3">
        <v>334240</v>
      </c>
      <c r="IN13" s="1">
        <v>1348142</v>
      </c>
      <c r="IO13" s="4">
        <v>0</v>
      </c>
      <c r="IP13" s="5">
        <v>0</v>
      </c>
      <c r="IQ13" s="3">
        <v>1348142</v>
      </c>
      <c r="IR13" s="1">
        <v>80879</v>
      </c>
      <c r="IS13" s="2">
        <v>80879</v>
      </c>
      <c r="IT13" s="7">
        <f t="shared" ref="IT13:IT38" si="3">IR13/IQ13</f>
        <v>5.9992938429334598E-2</v>
      </c>
    </row>
    <row r="14" spans="1:254" ht="12.6" customHeight="1" x14ac:dyDescent="0.2">
      <c r="A14" s="63">
        <v>2</v>
      </c>
      <c r="B14" s="64" t="s">
        <v>81</v>
      </c>
      <c r="C14" s="8">
        <v>624</v>
      </c>
      <c r="D14" s="9">
        <v>0</v>
      </c>
      <c r="E14" s="9">
        <v>0</v>
      </c>
      <c r="F14" s="10">
        <v>624</v>
      </c>
      <c r="G14" s="8">
        <v>0</v>
      </c>
      <c r="H14" s="9">
        <v>0</v>
      </c>
      <c r="I14" s="9">
        <v>0</v>
      </c>
      <c r="J14" s="9">
        <v>68</v>
      </c>
      <c r="K14" s="9">
        <v>0</v>
      </c>
      <c r="L14" s="9">
        <v>63</v>
      </c>
      <c r="M14" s="11">
        <v>3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430</v>
      </c>
      <c r="AE14" s="10">
        <v>564</v>
      </c>
      <c r="AF14" s="8">
        <v>60</v>
      </c>
      <c r="AG14" s="11">
        <v>0</v>
      </c>
      <c r="AH14" s="12">
        <v>0</v>
      </c>
      <c r="AI14" s="10">
        <v>60</v>
      </c>
      <c r="AJ14" s="8">
        <v>4</v>
      </c>
      <c r="AK14" s="9">
        <v>4</v>
      </c>
      <c r="AL14" s="14">
        <f>AJ14/AI14</f>
        <v>6.6666666666666666E-2</v>
      </c>
      <c r="AM14" s="12">
        <v>4274693</v>
      </c>
      <c r="AN14" s="9">
        <v>0</v>
      </c>
      <c r="AO14" s="9">
        <v>0</v>
      </c>
      <c r="AP14" s="10">
        <v>4274693</v>
      </c>
      <c r="AQ14" s="8">
        <v>0</v>
      </c>
      <c r="AR14" s="9">
        <v>209032</v>
      </c>
      <c r="AS14" s="9">
        <v>93</v>
      </c>
      <c r="AT14" s="9">
        <v>675713</v>
      </c>
      <c r="AU14" s="9">
        <v>28092</v>
      </c>
      <c r="AV14" s="9">
        <v>52972</v>
      </c>
      <c r="AW14" s="11">
        <v>6181</v>
      </c>
      <c r="AX14" s="12">
        <v>20800</v>
      </c>
      <c r="AY14" s="9">
        <v>25800</v>
      </c>
      <c r="AZ14" s="10">
        <v>46600</v>
      </c>
      <c r="BA14" s="8">
        <v>34060</v>
      </c>
      <c r="BB14" s="9">
        <v>4500</v>
      </c>
      <c r="BC14" s="9">
        <v>0</v>
      </c>
      <c r="BD14" s="9">
        <v>43560</v>
      </c>
      <c r="BE14" s="9">
        <v>160740</v>
      </c>
      <c r="BF14" s="13">
        <v>204300</v>
      </c>
      <c r="BG14" s="11">
        <v>34600</v>
      </c>
      <c r="BH14" s="12">
        <v>18150</v>
      </c>
      <c r="BI14" s="9">
        <v>5400</v>
      </c>
      <c r="BJ14" s="9">
        <v>8740</v>
      </c>
      <c r="BK14" s="9">
        <v>3600</v>
      </c>
      <c r="BL14" s="13">
        <v>35890</v>
      </c>
      <c r="BM14" s="9">
        <v>3220</v>
      </c>
      <c r="BN14" s="9">
        <v>1295590</v>
      </c>
      <c r="BO14" s="10">
        <v>2630750</v>
      </c>
      <c r="BP14" s="8">
        <v>1643943</v>
      </c>
      <c r="BQ14" s="11">
        <v>0</v>
      </c>
      <c r="BR14" s="12">
        <v>0</v>
      </c>
      <c r="BS14" s="10">
        <v>1643943</v>
      </c>
      <c r="BT14" s="8">
        <v>98516</v>
      </c>
      <c r="BU14" s="9">
        <v>98516</v>
      </c>
      <c r="BV14" s="14">
        <f t="shared" si="0"/>
        <v>5.9926651958127505E-2</v>
      </c>
      <c r="BW14" s="12">
        <v>4175042</v>
      </c>
      <c r="BX14" s="9">
        <v>285</v>
      </c>
      <c r="BY14" s="9">
        <v>0</v>
      </c>
      <c r="BZ14" s="10">
        <v>4175327</v>
      </c>
      <c r="CA14" s="8">
        <v>0</v>
      </c>
      <c r="CB14" s="9">
        <v>174628</v>
      </c>
      <c r="CC14" s="9">
        <v>118</v>
      </c>
      <c r="CD14" s="9">
        <v>541448</v>
      </c>
      <c r="CE14" s="9">
        <v>26255</v>
      </c>
      <c r="CF14" s="9">
        <v>40191</v>
      </c>
      <c r="CG14" s="11">
        <v>6219</v>
      </c>
      <c r="CH14" s="12">
        <v>18200</v>
      </c>
      <c r="CI14" s="9">
        <v>15000</v>
      </c>
      <c r="CJ14" s="10">
        <v>33200</v>
      </c>
      <c r="CK14" s="8">
        <v>28340</v>
      </c>
      <c r="CL14" s="9">
        <v>2100</v>
      </c>
      <c r="CM14" s="9">
        <v>0</v>
      </c>
      <c r="CN14" s="9">
        <v>35970</v>
      </c>
      <c r="CO14" s="9">
        <v>99560</v>
      </c>
      <c r="CP14" s="13">
        <v>135530</v>
      </c>
      <c r="CQ14" s="11">
        <v>17730</v>
      </c>
      <c r="CR14" s="12">
        <v>16170</v>
      </c>
      <c r="CS14" s="9">
        <v>2250</v>
      </c>
      <c r="CT14" s="9">
        <v>9880</v>
      </c>
      <c r="CU14" s="9">
        <v>4950</v>
      </c>
      <c r="CV14" s="13">
        <v>33250</v>
      </c>
      <c r="CW14" s="9">
        <v>1610</v>
      </c>
      <c r="CX14" s="9">
        <v>725850</v>
      </c>
      <c r="CY14" s="10">
        <v>1766351</v>
      </c>
      <c r="CZ14" s="8">
        <v>2408691</v>
      </c>
      <c r="DA14" s="11">
        <v>285</v>
      </c>
      <c r="DB14" s="12">
        <v>0</v>
      </c>
      <c r="DC14" s="10">
        <v>2408976</v>
      </c>
      <c r="DD14" s="8">
        <v>144469</v>
      </c>
      <c r="DE14" s="9">
        <v>144469</v>
      </c>
      <c r="DF14" s="14">
        <f t="shared" si="1"/>
        <v>5.9971124660436637E-2</v>
      </c>
      <c r="DG14" s="12">
        <v>3159376</v>
      </c>
      <c r="DH14" s="9">
        <v>0</v>
      </c>
      <c r="DI14" s="9">
        <v>0</v>
      </c>
      <c r="DJ14" s="10">
        <v>3159376</v>
      </c>
      <c r="DK14" s="8">
        <v>0</v>
      </c>
      <c r="DL14" s="9">
        <v>127868</v>
      </c>
      <c r="DM14" s="9">
        <v>33</v>
      </c>
      <c r="DN14" s="9">
        <v>365319</v>
      </c>
      <c r="DO14" s="9">
        <v>27620</v>
      </c>
      <c r="DP14" s="9">
        <v>24994</v>
      </c>
      <c r="DQ14" s="11">
        <v>4462</v>
      </c>
      <c r="DR14" s="12">
        <v>6760</v>
      </c>
      <c r="DS14" s="9">
        <v>5100</v>
      </c>
      <c r="DT14" s="10">
        <v>11860</v>
      </c>
      <c r="DU14" s="8">
        <v>20800</v>
      </c>
      <c r="DV14" s="9">
        <v>2100</v>
      </c>
      <c r="DW14" s="9">
        <v>0</v>
      </c>
      <c r="DX14" s="9">
        <v>26400</v>
      </c>
      <c r="DY14" s="9">
        <v>38380</v>
      </c>
      <c r="DZ14" s="13">
        <v>64780</v>
      </c>
      <c r="EA14" s="11">
        <v>11590</v>
      </c>
      <c r="EB14" s="12">
        <v>11880</v>
      </c>
      <c r="EC14" s="9">
        <v>4500</v>
      </c>
      <c r="ED14" s="9">
        <v>7220</v>
      </c>
      <c r="EE14" s="9">
        <v>4050</v>
      </c>
      <c r="EF14" s="13">
        <v>27650</v>
      </c>
      <c r="EG14" s="9">
        <v>690</v>
      </c>
      <c r="EH14" s="9">
        <v>366790</v>
      </c>
      <c r="EI14" s="10">
        <v>1056523</v>
      </c>
      <c r="EJ14" s="8">
        <v>2102853</v>
      </c>
      <c r="EK14" s="11">
        <v>0</v>
      </c>
      <c r="EL14" s="12">
        <v>0</v>
      </c>
      <c r="EM14" s="10">
        <v>2102853</v>
      </c>
      <c r="EN14" s="8">
        <v>126134</v>
      </c>
      <c r="EO14" s="9">
        <v>126134</v>
      </c>
      <c r="EP14" s="14">
        <f t="shared" si="2"/>
        <v>5.9982319258645278E-2</v>
      </c>
      <c r="EQ14" s="12">
        <v>2119617</v>
      </c>
      <c r="ER14" s="9">
        <v>0</v>
      </c>
      <c r="ES14" s="9">
        <v>0</v>
      </c>
      <c r="ET14" s="10">
        <v>2119617</v>
      </c>
      <c r="EU14" s="8">
        <v>0</v>
      </c>
      <c r="EV14" s="9">
        <v>81829</v>
      </c>
      <c r="EW14" s="9">
        <v>2</v>
      </c>
      <c r="EX14" s="9">
        <v>223759</v>
      </c>
      <c r="EY14" s="9">
        <v>16718</v>
      </c>
      <c r="EZ14" s="9">
        <v>13862</v>
      </c>
      <c r="FA14" s="11">
        <v>2526</v>
      </c>
      <c r="FB14" s="12">
        <v>2860</v>
      </c>
      <c r="FC14" s="9">
        <v>3300</v>
      </c>
      <c r="FD14" s="10">
        <v>6160</v>
      </c>
      <c r="FE14" s="8">
        <v>6500</v>
      </c>
      <c r="FF14" s="9">
        <v>600</v>
      </c>
      <c r="FG14" s="9">
        <v>0</v>
      </c>
      <c r="FH14" s="9">
        <v>12870</v>
      </c>
      <c r="FI14" s="9">
        <v>19000</v>
      </c>
      <c r="FJ14" s="13">
        <v>31870</v>
      </c>
      <c r="FK14" s="11">
        <v>4860</v>
      </c>
      <c r="FL14" s="12">
        <v>9240</v>
      </c>
      <c r="FM14" s="9">
        <v>1350</v>
      </c>
      <c r="FN14" s="9">
        <v>3420</v>
      </c>
      <c r="FO14" s="9">
        <v>1350</v>
      </c>
      <c r="FP14" s="13">
        <v>15360</v>
      </c>
      <c r="FQ14" s="9">
        <v>690</v>
      </c>
      <c r="FR14" s="9">
        <v>187910</v>
      </c>
      <c r="FS14" s="10">
        <v>592644</v>
      </c>
      <c r="FT14" s="8">
        <v>1526973</v>
      </c>
      <c r="FU14" s="11">
        <v>0</v>
      </c>
      <c r="FV14" s="12">
        <v>0</v>
      </c>
      <c r="FW14" s="10">
        <v>1526973</v>
      </c>
      <c r="FX14" s="8">
        <v>91599</v>
      </c>
      <c r="FY14" s="9">
        <v>91599</v>
      </c>
      <c r="FZ14" s="14">
        <f t="shared" ref="FZ14:FZ35" si="4">FX14/FW14</f>
        <v>5.9987308223524584E-2</v>
      </c>
      <c r="GA14" s="12">
        <v>2329213</v>
      </c>
      <c r="GB14" s="9">
        <v>0</v>
      </c>
      <c r="GC14" s="9">
        <v>0</v>
      </c>
      <c r="GD14" s="10">
        <v>2329213</v>
      </c>
      <c r="GE14" s="8">
        <v>0</v>
      </c>
      <c r="GF14" s="9">
        <v>75083</v>
      </c>
      <c r="GG14" s="9">
        <v>0</v>
      </c>
      <c r="GH14" s="9">
        <v>217032</v>
      </c>
      <c r="GI14" s="9">
        <v>18415</v>
      </c>
      <c r="GJ14" s="9">
        <v>12525</v>
      </c>
      <c r="GK14" s="11">
        <v>2411</v>
      </c>
      <c r="GL14" s="12">
        <v>2080</v>
      </c>
      <c r="GM14" s="9">
        <v>2400</v>
      </c>
      <c r="GN14" s="10">
        <v>4480</v>
      </c>
      <c r="GO14" s="8">
        <v>0</v>
      </c>
      <c r="GP14" s="9">
        <v>0</v>
      </c>
      <c r="GQ14" s="9">
        <v>0</v>
      </c>
      <c r="GR14" s="9">
        <v>13530</v>
      </c>
      <c r="GS14" s="9">
        <v>8360</v>
      </c>
      <c r="GT14" s="13">
        <v>21890</v>
      </c>
      <c r="GU14" s="11">
        <v>4850</v>
      </c>
      <c r="GV14" s="12">
        <v>7260</v>
      </c>
      <c r="GW14" s="9">
        <v>2250</v>
      </c>
      <c r="GX14" s="9">
        <v>4560</v>
      </c>
      <c r="GY14" s="9">
        <v>2700</v>
      </c>
      <c r="GZ14" s="13">
        <v>16770</v>
      </c>
      <c r="HA14" s="9">
        <v>460</v>
      </c>
      <c r="HB14" s="9">
        <v>163400</v>
      </c>
      <c r="HC14" s="10">
        <v>537316</v>
      </c>
      <c r="HD14" s="8">
        <v>1791897</v>
      </c>
      <c r="HE14" s="11">
        <v>0</v>
      </c>
      <c r="HF14" s="12">
        <v>0</v>
      </c>
      <c r="HG14" s="10">
        <v>1791897</v>
      </c>
      <c r="HH14" s="8">
        <v>107498</v>
      </c>
      <c r="HI14" s="9">
        <v>107498</v>
      </c>
      <c r="HJ14" s="14">
        <f t="shared" ref="HJ14:HJ35" si="5">HH14/HG14</f>
        <v>5.9991171367550701E-2</v>
      </c>
      <c r="HK14" s="8">
        <v>1759782</v>
      </c>
      <c r="HL14" s="9">
        <v>0</v>
      </c>
      <c r="HM14" s="9">
        <v>0</v>
      </c>
      <c r="HN14" s="10">
        <v>1759782</v>
      </c>
      <c r="HO14" s="8">
        <v>0</v>
      </c>
      <c r="HP14" s="9">
        <v>57135</v>
      </c>
      <c r="HQ14" s="9">
        <v>88</v>
      </c>
      <c r="HR14" s="9">
        <v>145803</v>
      </c>
      <c r="HS14" s="9">
        <v>25292</v>
      </c>
      <c r="HT14" s="9">
        <v>6689</v>
      </c>
      <c r="HU14" s="11">
        <v>1311</v>
      </c>
      <c r="HV14" s="12">
        <v>2080</v>
      </c>
      <c r="HW14" s="9">
        <v>3000</v>
      </c>
      <c r="HX14" s="10">
        <v>5080</v>
      </c>
      <c r="HY14" s="8">
        <v>0</v>
      </c>
      <c r="HZ14" s="9">
        <v>0</v>
      </c>
      <c r="IA14" s="9">
        <v>0</v>
      </c>
      <c r="IB14" s="9">
        <v>7810</v>
      </c>
      <c r="IC14" s="9">
        <v>7100</v>
      </c>
      <c r="ID14" s="13">
        <v>14910</v>
      </c>
      <c r="IE14" s="11">
        <v>3360</v>
      </c>
      <c r="IF14" s="12">
        <v>4620</v>
      </c>
      <c r="IG14" s="9">
        <v>3150</v>
      </c>
      <c r="IH14" s="9">
        <v>3040</v>
      </c>
      <c r="II14" s="9">
        <v>900</v>
      </c>
      <c r="IJ14" s="13">
        <v>11710</v>
      </c>
      <c r="IK14" s="9">
        <v>460</v>
      </c>
      <c r="IL14" s="9">
        <v>96750</v>
      </c>
      <c r="IM14" s="10">
        <v>368500</v>
      </c>
      <c r="IN14" s="8">
        <v>1391282</v>
      </c>
      <c r="IO14" s="11">
        <v>0</v>
      </c>
      <c r="IP14" s="12">
        <v>0</v>
      </c>
      <c r="IQ14" s="10">
        <v>1391282</v>
      </c>
      <c r="IR14" s="8">
        <v>83467</v>
      </c>
      <c r="IS14" s="9">
        <v>83467</v>
      </c>
      <c r="IT14" s="14">
        <f t="shared" si="3"/>
        <v>5.9992869885472533E-2</v>
      </c>
    </row>
    <row r="15" spans="1:254" ht="12.6" customHeight="1" x14ac:dyDescent="0.2">
      <c r="A15" s="65">
        <v>3</v>
      </c>
      <c r="B15" s="66" t="s">
        <v>82</v>
      </c>
      <c r="C15" s="15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ref="AL15:AL35" si="6">AJ15/AI15</f>
        <v>#DIV/0!</v>
      </c>
      <c r="AM15" s="19">
        <v>6641803</v>
      </c>
      <c r="AN15" s="16">
        <v>0</v>
      </c>
      <c r="AO15" s="16">
        <v>0</v>
      </c>
      <c r="AP15" s="17">
        <v>6641803</v>
      </c>
      <c r="AQ15" s="15">
        <v>3406</v>
      </c>
      <c r="AR15" s="16">
        <v>399988</v>
      </c>
      <c r="AS15" s="16">
        <v>164</v>
      </c>
      <c r="AT15" s="16">
        <v>1034384</v>
      </c>
      <c r="AU15" s="16">
        <v>38396</v>
      </c>
      <c r="AV15" s="16">
        <v>82050</v>
      </c>
      <c r="AW15" s="18">
        <v>12684</v>
      </c>
      <c r="AX15" s="19">
        <v>38220</v>
      </c>
      <c r="AY15" s="16">
        <v>37800</v>
      </c>
      <c r="AZ15" s="17">
        <v>76020</v>
      </c>
      <c r="BA15" s="15">
        <v>60580</v>
      </c>
      <c r="BB15" s="16">
        <v>5700</v>
      </c>
      <c r="BC15" s="16">
        <v>0</v>
      </c>
      <c r="BD15" s="16">
        <v>59400</v>
      </c>
      <c r="BE15" s="16">
        <v>260680</v>
      </c>
      <c r="BF15" s="20">
        <v>320080</v>
      </c>
      <c r="BG15" s="18">
        <v>37380</v>
      </c>
      <c r="BH15" s="19">
        <v>32010</v>
      </c>
      <c r="BI15" s="16">
        <v>4950</v>
      </c>
      <c r="BJ15" s="16">
        <v>10260</v>
      </c>
      <c r="BK15" s="16">
        <v>4500</v>
      </c>
      <c r="BL15" s="20">
        <v>51720</v>
      </c>
      <c r="BM15" s="16">
        <v>5980</v>
      </c>
      <c r="BN15" s="16">
        <v>1978860</v>
      </c>
      <c r="BO15" s="17">
        <v>4107228</v>
      </c>
      <c r="BP15" s="15">
        <v>2534575</v>
      </c>
      <c r="BQ15" s="18">
        <v>0</v>
      </c>
      <c r="BR15" s="19">
        <v>0</v>
      </c>
      <c r="BS15" s="17">
        <v>2534575</v>
      </c>
      <c r="BT15" s="15">
        <v>151889</v>
      </c>
      <c r="BU15" s="16">
        <v>151889</v>
      </c>
      <c r="BV15" s="21">
        <f t="shared" si="0"/>
        <v>5.9926812187447602E-2</v>
      </c>
      <c r="BW15" s="19">
        <v>7521589</v>
      </c>
      <c r="BX15" s="16">
        <v>0</v>
      </c>
      <c r="BY15" s="16">
        <v>0</v>
      </c>
      <c r="BZ15" s="17">
        <v>7521589</v>
      </c>
      <c r="CA15" s="15">
        <v>1148</v>
      </c>
      <c r="CB15" s="16">
        <v>389141</v>
      </c>
      <c r="CC15" s="16">
        <v>0</v>
      </c>
      <c r="CD15" s="16">
        <v>977601</v>
      </c>
      <c r="CE15" s="16">
        <v>43845</v>
      </c>
      <c r="CF15" s="16">
        <v>70696</v>
      </c>
      <c r="CG15" s="18">
        <v>12771</v>
      </c>
      <c r="CH15" s="19">
        <v>30420</v>
      </c>
      <c r="CI15" s="16">
        <v>30600</v>
      </c>
      <c r="CJ15" s="17">
        <v>61020</v>
      </c>
      <c r="CK15" s="15">
        <v>47840</v>
      </c>
      <c r="CL15" s="16">
        <v>5400</v>
      </c>
      <c r="CM15" s="16">
        <v>0</v>
      </c>
      <c r="CN15" s="16">
        <v>71940</v>
      </c>
      <c r="CO15" s="16">
        <v>180880</v>
      </c>
      <c r="CP15" s="20">
        <v>252820</v>
      </c>
      <c r="CQ15" s="18">
        <v>27650</v>
      </c>
      <c r="CR15" s="19">
        <v>33990</v>
      </c>
      <c r="CS15" s="16">
        <v>6300</v>
      </c>
      <c r="CT15" s="16">
        <v>11020</v>
      </c>
      <c r="CU15" s="16">
        <v>7650</v>
      </c>
      <c r="CV15" s="20">
        <v>58960</v>
      </c>
      <c r="CW15" s="16">
        <v>6900</v>
      </c>
      <c r="CX15" s="16">
        <v>1269790</v>
      </c>
      <c r="CY15" s="17">
        <v>3225582</v>
      </c>
      <c r="CZ15" s="15">
        <v>4296007</v>
      </c>
      <c r="DA15" s="18">
        <v>0</v>
      </c>
      <c r="DB15" s="19">
        <v>0</v>
      </c>
      <c r="DC15" s="17">
        <v>4296007</v>
      </c>
      <c r="DD15" s="15">
        <v>257636</v>
      </c>
      <c r="DE15" s="16">
        <v>257636</v>
      </c>
      <c r="DF15" s="21">
        <f t="shared" si="1"/>
        <v>5.9971038222237531E-2</v>
      </c>
      <c r="DG15" s="19">
        <v>5678710</v>
      </c>
      <c r="DH15" s="16">
        <v>0</v>
      </c>
      <c r="DI15" s="16">
        <v>0</v>
      </c>
      <c r="DJ15" s="17">
        <v>5678710</v>
      </c>
      <c r="DK15" s="15">
        <v>0</v>
      </c>
      <c r="DL15" s="16">
        <v>265509</v>
      </c>
      <c r="DM15" s="16">
        <v>12</v>
      </c>
      <c r="DN15" s="16">
        <v>646335</v>
      </c>
      <c r="DO15" s="16">
        <v>54272</v>
      </c>
      <c r="DP15" s="16">
        <v>42407</v>
      </c>
      <c r="DQ15" s="18">
        <v>9021</v>
      </c>
      <c r="DR15" s="19">
        <v>15340</v>
      </c>
      <c r="DS15" s="16">
        <v>15900</v>
      </c>
      <c r="DT15" s="17">
        <v>31240</v>
      </c>
      <c r="DU15" s="15">
        <v>35620</v>
      </c>
      <c r="DV15" s="16">
        <v>3000</v>
      </c>
      <c r="DW15" s="16">
        <v>0</v>
      </c>
      <c r="DX15" s="16">
        <v>45210</v>
      </c>
      <c r="DY15" s="16">
        <v>91580</v>
      </c>
      <c r="DZ15" s="20">
        <v>136790</v>
      </c>
      <c r="EA15" s="18">
        <v>17030</v>
      </c>
      <c r="EB15" s="19">
        <v>21450</v>
      </c>
      <c r="EC15" s="16">
        <v>3150</v>
      </c>
      <c r="ED15" s="16">
        <v>8360</v>
      </c>
      <c r="EE15" s="16">
        <v>5850</v>
      </c>
      <c r="EF15" s="20">
        <v>38810</v>
      </c>
      <c r="EG15" s="16">
        <v>3450</v>
      </c>
      <c r="EH15" s="16">
        <v>653600</v>
      </c>
      <c r="EI15" s="17">
        <v>1937084</v>
      </c>
      <c r="EJ15" s="15">
        <v>3741626</v>
      </c>
      <c r="EK15" s="18">
        <v>0</v>
      </c>
      <c r="EL15" s="19">
        <v>0</v>
      </c>
      <c r="EM15" s="17">
        <v>3741626</v>
      </c>
      <c r="EN15" s="15">
        <v>224431</v>
      </c>
      <c r="EO15" s="16">
        <v>224431</v>
      </c>
      <c r="EP15" s="21">
        <f t="shared" si="2"/>
        <v>5.9982210942515365E-2</v>
      </c>
      <c r="EQ15" s="19">
        <v>4699759</v>
      </c>
      <c r="ER15" s="16">
        <v>0</v>
      </c>
      <c r="ES15" s="16">
        <v>0</v>
      </c>
      <c r="ET15" s="17">
        <v>4699759</v>
      </c>
      <c r="EU15" s="15">
        <v>0</v>
      </c>
      <c r="EV15" s="16">
        <v>198709</v>
      </c>
      <c r="EW15" s="16">
        <v>10</v>
      </c>
      <c r="EX15" s="16">
        <v>492916</v>
      </c>
      <c r="EY15" s="16">
        <v>39642</v>
      </c>
      <c r="EZ15" s="16">
        <v>26976</v>
      </c>
      <c r="FA15" s="18">
        <v>6068</v>
      </c>
      <c r="FB15" s="19">
        <v>10140</v>
      </c>
      <c r="FC15" s="16">
        <v>10200</v>
      </c>
      <c r="FD15" s="17">
        <v>20340</v>
      </c>
      <c r="FE15" s="15">
        <v>12740</v>
      </c>
      <c r="FF15" s="16">
        <v>300</v>
      </c>
      <c r="FG15" s="16">
        <v>0</v>
      </c>
      <c r="FH15" s="16">
        <v>29700</v>
      </c>
      <c r="FI15" s="16">
        <v>45980</v>
      </c>
      <c r="FJ15" s="20">
        <v>75680</v>
      </c>
      <c r="FK15" s="18">
        <v>13400</v>
      </c>
      <c r="FL15" s="19">
        <v>14850</v>
      </c>
      <c r="FM15" s="16">
        <v>4050</v>
      </c>
      <c r="FN15" s="16">
        <v>7980</v>
      </c>
      <c r="FO15" s="16">
        <v>4500</v>
      </c>
      <c r="FP15" s="20">
        <v>31380</v>
      </c>
      <c r="FQ15" s="16">
        <v>920</v>
      </c>
      <c r="FR15" s="16">
        <v>417960</v>
      </c>
      <c r="FS15" s="17">
        <v>1337031</v>
      </c>
      <c r="FT15" s="15">
        <v>3362728</v>
      </c>
      <c r="FU15" s="18">
        <v>0</v>
      </c>
      <c r="FV15" s="19">
        <v>0</v>
      </c>
      <c r="FW15" s="17">
        <v>3362728</v>
      </c>
      <c r="FX15" s="15">
        <v>201720</v>
      </c>
      <c r="FY15" s="16">
        <v>201720</v>
      </c>
      <c r="FZ15" s="21">
        <f t="shared" si="4"/>
        <v>5.9987010546199399E-2</v>
      </c>
      <c r="GA15" s="19">
        <v>5280020</v>
      </c>
      <c r="GB15" s="16">
        <v>1598</v>
      </c>
      <c r="GC15" s="16">
        <v>0</v>
      </c>
      <c r="GD15" s="17">
        <v>5281618</v>
      </c>
      <c r="GE15" s="15">
        <v>13</v>
      </c>
      <c r="GF15" s="16">
        <v>229599</v>
      </c>
      <c r="GG15" s="16">
        <v>96</v>
      </c>
      <c r="GH15" s="16">
        <v>498374</v>
      </c>
      <c r="GI15" s="16">
        <v>52752</v>
      </c>
      <c r="GJ15" s="16">
        <v>26959</v>
      </c>
      <c r="GK15" s="18">
        <v>5242</v>
      </c>
      <c r="GL15" s="19">
        <v>8580</v>
      </c>
      <c r="GM15" s="16">
        <v>13200</v>
      </c>
      <c r="GN15" s="17">
        <v>21780</v>
      </c>
      <c r="GO15" s="15">
        <v>0</v>
      </c>
      <c r="GP15" s="16">
        <v>0</v>
      </c>
      <c r="GQ15" s="16">
        <v>0</v>
      </c>
      <c r="GR15" s="16">
        <v>23870</v>
      </c>
      <c r="GS15" s="16">
        <v>35980</v>
      </c>
      <c r="GT15" s="20">
        <v>59850</v>
      </c>
      <c r="GU15" s="18">
        <v>7640</v>
      </c>
      <c r="GV15" s="19">
        <v>15510</v>
      </c>
      <c r="GW15" s="16">
        <v>4500</v>
      </c>
      <c r="GX15" s="16">
        <v>7220</v>
      </c>
      <c r="GY15" s="16">
        <v>6300</v>
      </c>
      <c r="GZ15" s="20">
        <v>33530</v>
      </c>
      <c r="HA15" s="16">
        <v>1380</v>
      </c>
      <c r="HB15" s="16">
        <v>362920</v>
      </c>
      <c r="HC15" s="17">
        <v>1300039</v>
      </c>
      <c r="HD15" s="15">
        <v>3979982</v>
      </c>
      <c r="HE15" s="18">
        <v>1597</v>
      </c>
      <c r="HF15" s="19">
        <v>0</v>
      </c>
      <c r="HG15" s="17">
        <v>3981579</v>
      </c>
      <c r="HH15" s="15">
        <v>238857</v>
      </c>
      <c r="HI15" s="16">
        <v>238857</v>
      </c>
      <c r="HJ15" s="21">
        <f t="shared" si="5"/>
        <v>5.99905213484399E-2</v>
      </c>
      <c r="HK15" s="15">
        <v>4102751</v>
      </c>
      <c r="HL15" s="16">
        <v>0</v>
      </c>
      <c r="HM15" s="16">
        <v>0</v>
      </c>
      <c r="HN15" s="17">
        <v>4102751</v>
      </c>
      <c r="HO15" s="15">
        <v>0</v>
      </c>
      <c r="HP15" s="16">
        <v>134656</v>
      </c>
      <c r="HQ15" s="16">
        <v>18</v>
      </c>
      <c r="HR15" s="16">
        <v>345251</v>
      </c>
      <c r="HS15" s="16">
        <v>34304</v>
      </c>
      <c r="HT15" s="16">
        <v>16567</v>
      </c>
      <c r="HU15" s="18">
        <v>3389</v>
      </c>
      <c r="HV15" s="19">
        <v>4420</v>
      </c>
      <c r="HW15" s="16">
        <v>6300</v>
      </c>
      <c r="HX15" s="17">
        <v>10720</v>
      </c>
      <c r="HY15" s="15">
        <v>0</v>
      </c>
      <c r="HZ15" s="16">
        <v>0</v>
      </c>
      <c r="IA15" s="16">
        <v>0</v>
      </c>
      <c r="IB15" s="16">
        <v>12760</v>
      </c>
      <c r="IC15" s="16">
        <v>15620</v>
      </c>
      <c r="ID15" s="20">
        <v>28380</v>
      </c>
      <c r="IE15" s="18">
        <v>5850</v>
      </c>
      <c r="IF15" s="19">
        <v>8250</v>
      </c>
      <c r="IG15" s="16">
        <v>2250</v>
      </c>
      <c r="IH15" s="16">
        <v>5700</v>
      </c>
      <c r="II15" s="16">
        <v>900</v>
      </c>
      <c r="IJ15" s="20">
        <v>17100</v>
      </c>
      <c r="IK15" s="16">
        <v>690</v>
      </c>
      <c r="IL15" s="16">
        <v>227900</v>
      </c>
      <c r="IM15" s="17">
        <v>824807</v>
      </c>
      <c r="IN15" s="15">
        <v>3277944</v>
      </c>
      <c r="IO15" s="18">
        <v>0</v>
      </c>
      <c r="IP15" s="19">
        <v>0</v>
      </c>
      <c r="IQ15" s="17">
        <v>3277944</v>
      </c>
      <c r="IR15" s="15">
        <v>196653</v>
      </c>
      <c r="IS15" s="16">
        <v>196653</v>
      </c>
      <c r="IT15" s="21">
        <f t="shared" si="3"/>
        <v>5.99927881623359E-2</v>
      </c>
    </row>
    <row r="16" spans="1:254" ht="12.6" customHeight="1" x14ac:dyDescent="0.2">
      <c r="A16" s="63">
        <v>4</v>
      </c>
      <c r="B16" s="64" t="s">
        <v>83</v>
      </c>
      <c r="C16" s="8">
        <v>44</v>
      </c>
      <c r="D16" s="9">
        <v>0</v>
      </c>
      <c r="E16" s="9">
        <v>0</v>
      </c>
      <c r="F16" s="10">
        <v>44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44</v>
      </c>
      <c r="AG16" s="11">
        <v>0</v>
      </c>
      <c r="AH16" s="12">
        <v>0</v>
      </c>
      <c r="AI16" s="10">
        <v>44</v>
      </c>
      <c r="AJ16" s="8">
        <v>3</v>
      </c>
      <c r="AK16" s="9">
        <v>3</v>
      </c>
      <c r="AL16" s="14">
        <f>AJ16/AI16</f>
        <v>6.8181818181818177E-2</v>
      </c>
      <c r="AM16" s="12">
        <v>10424107</v>
      </c>
      <c r="AN16" s="9">
        <v>0</v>
      </c>
      <c r="AO16" s="9">
        <v>0</v>
      </c>
      <c r="AP16" s="10">
        <v>10424107</v>
      </c>
      <c r="AQ16" s="8">
        <v>397</v>
      </c>
      <c r="AR16" s="9">
        <v>483234</v>
      </c>
      <c r="AS16" s="9">
        <v>96</v>
      </c>
      <c r="AT16" s="9">
        <v>1587044</v>
      </c>
      <c r="AU16" s="9">
        <v>65798</v>
      </c>
      <c r="AV16" s="9">
        <v>131748</v>
      </c>
      <c r="AW16" s="11">
        <v>24185</v>
      </c>
      <c r="AX16" s="12">
        <v>67340</v>
      </c>
      <c r="AY16" s="9">
        <v>67200</v>
      </c>
      <c r="AZ16" s="10">
        <v>134540</v>
      </c>
      <c r="BA16" s="8">
        <v>97500</v>
      </c>
      <c r="BB16" s="9">
        <v>9000</v>
      </c>
      <c r="BC16" s="9">
        <v>0</v>
      </c>
      <c r="BD16" s="9">
        <v>112860</v>
      </c>
      <c r="BE16" s="9">
        <v>445740</v>
      </c>
      <c r="BF16" s="13">
        <v>558600</v>
      </c>
      <c r="BG16" s="11">
        <v>68480</v>
      </c>
      <c r="BH16" s="12">
        <v>57090</v>
      </c>
      <c r="BI16" s="9">
        <v>5400</v>
      </c>
      <c r="BJ16" s="9">
        <v>15580</v>
      </c>
      <c r="BK16" s="9">
        <v>13500</v>
      </c>
      <c r="BL16" s="13">
        <v>91570</v>
      </c>
      <c r="BM16" s="9">
        <v>9660</v>
      </c>
      <c r="BN16" s="9">
        <v>3123520</v>
      </c>
      <c r="BO16" s="10">
        <v>6385276</v>
      </c>
      <c r="BP16" s="8">
        <v>4038831</v>
      </c>
      <c r="BQ16" s="11">
        <v>0</v>
      </c>
      <c r="BR16" s="12">
        <v>0</v>
      </c>
      <c r="BS16" s="10">
        <v>4038831</v>
      </c>
      <c r="BT16" s="8">
        <v>242028</v>
      </c>
      <c r="BU16" s="9">
        <v>242028</v>
      </c>
      <c r="BV16" s="14">
        <f t="shared" si="0"/>
        <v>5.992526055187751E-2</v>
      </c>
      <c r="BW16" s="12">
        <v>10390688</v>
      </c>
      <c r="BX16" s="9">
        <v>0</v>
      </c>
      <c r="BY16" s="9">
        <v>0</v>
      </c>
      <c r="BZ16" s="10">
        <v>10390688</v>
      </c>
      <c r="CA16" s="8">
        <v>2248</v>
      </c>
      <c r="CB16" s="9">
        <v>439080</v>
      </c>
      <c r="CC16" s="9">
        <v>339</v>
      </c>
      <c r="CD16" s="9">
        <v>1319082</v>
      </c>
      <c r="CE16" s="9">
        <v>56716</v>
      </c>
      <c r="CF16" s="9">
        <v>101926</v>
      </c>
      <c r="CG16" s="11">
        <v>21046</v>
      </c>
      <c r="CH16" s="12">
        <v>37960</v>
      </c>
      <c r="CI16" s="9">
        <v>50100</v>
      </c>
      <c r="CJ16" s="10">
        <v>88060</v>
      </c>
      <c r="CK16" s="8">
        <v>79820</v>
      </c>
      <c r="CL16" s="9">
        <v>9000</v>
      </c>
      <c r="CM16" s="9">
        <v>0</v>
      </c>
      <c r="CN16" s="9">
        <v>98670</v>
      </c>
      <c r="CO16" s="9">
        <v>283860</v>
      </c>
      <c r="CP16" s="13">
        <v>382530</v>
      </c>
      <c r="CQ16" s="11">
        <v>37290</v>
      </c>
      <c r="CR16" s="12">
        <v>52800</v>
      </c>
      <c r="CS16" s="9">
        <v>9000</v>
      </c>
      <c r="CT16" s="9">
        <v>15200</v>
      </c>
      <c r="CU16" s="9">
        <v>15300</v>
      </c>
      <c r="CV16" s="13">
        <v>92300</v>
      </c>
      <c r="CW16" s="9">
        <v>8970</v>
      </c>
      <c r="CX16" s="9">
        <v>1792390</v>
      </c>
      <c r="CY16" s="10">
        <v>4430458</v>
      </c>
      <c r="CZ16" s="8">
        <v>5960230</v>
      </c>
      <c r="DA16" s="11">
        <v>0</v>
      </c>
      <c r="DB16" s="12">
        <v>0</v>
      </c>
      <c r="DC16" s="10">
        <v>5960230</v>
      </c>
      <c r="DD16" s="8">
        <v>357438</v>
      </c>
      <c r="DE16" s="9">
        <v>357438</v>
      </c>
      <c r="DF16" s="14">
        <f t="shared" si="1"/>
        <v>5.9970504493954094E-2</v>
      </c>
      <c r="DG16" s="12">
        <v>7687033</v>
      </c>
      <c r="DH16" s="9">
        <v>0</v>
      </c>
      <c r="DI16" s="9">
        <v>0</v>
      </c>
      <c r="DJ16" s="10">
        <v>7687033</v>
      </c>
      <c r="DK16" s="8">
        <v>690</v>
      </c>
      <c r="DL16" s="9">
        <v>290709</v>
      </c>
      <c r="DM16" s="9">
        <v>94</v>
      </c>
      <c r="DN16" s="9">
        <v>864778</v>
      </c>
      <c r="DO16" s="9">
        <v>52247</v>
      </c>
      <c r="DP16" s="9">
        <v>62435</v>
      </c>
      <c r="DQ16" s="11">
        <v>14437</v>
      </c>
      <c r="DR16" s="12">
        <v>23660</v>
      </c>
      <c r="DS16" s="9">
        <v>25200</v>
      </c>
      <c r="DT16" s="10">
        <v>48860</v>
      </c>
      <c r="DU16" s="8">
        <v>50700</v>
      </c>
      <c r="DV16" s="9">
        <v>2700</v>
      </c>
      <c r="DW16" s="9">
        <v>0</v>
      </c>
      <c r="DX16" s="9">
        <v>59730</v>
      </c>
      <c r="DY16" s="9">
        <v>118180</v>
      </c>
      <c r="DZ16" s="13">
        <v>177910</v>
      </c>
      <c r="EA16" s="11">
        <v>23240</v>
      </c>
      <c r="EB16" s="12">
        <v>28380</v>
      </c>
      <c r="EC16" s="9">
        <v>7650</v>
      </c>
      <c r="ED16" s="9">
        <v>6460</v>
      </c>
      <c r="EE16" s="9">
        <v>11700</v>
      </c>
      <c r="EF16" s="13">
        <v>54190</v>
      </c>
      <c r="EG16" s="9">
        <v>3680</v>
      </c>
      <c r="EH16" s="9">
        <v>905150</v>
      </c>
      <c r="EI16" s="10">
        <v>2551726</v>
      </c>
      <c r="EJ16" s="8">
        <v>5135307</v>
      </c>
      <c r="EK16" s="11">
        <v>0</v>
      </c>
      <c r="EL16" s="12">
        <v>0</v>
      </c>
      <c r="EM16" s="10">
        <v>5135307</v>
      </c>
      <c r="EN16" s="8">
        <v>308028</v>
      </c>
      <c r="EO16" s="9">
        <v>308028</v>
      </c>
      <c r="EP16" s="14">
        <f t="shared" si="2"/>
        <v>5.9982392484032601E-2</v>
      </c>
      <c r="EQ16" s="12">
        <v>5383526</v>
      </c>
      <c r="ER16" s="9">
        <v>0</v>
      </c>
      <c r="ES16" s="9">
        <v>0</v>
      </c>
      <c r="ET16" s="10">
        <v>5383526</v>
      </c>
      <c r="EU16" s="8">
        <v>0</v>
      </c>
      <c r="EV16" s="9">
        <v>172644</v>
      </c>
      <c r="EW16" s="9">
        <v>104</v>
      </c>
      <c r="EX16" s="9">
        <v>540871</v>
      </c>
      <c r="EY16" s="9">
        <v>53830</v>
      </c>
      <c r="EZ16" s="9">
        <v>33618</v>
      </c>
      <c r="FA16" s="11">
        <v>7707</v>
      </c>
      <c r="FB16" s="12">
        <v>14560</v>
      </c>
      <c r="FC16" s="9">
        <v>15000</v>
      </c>
      <c r="FD16" s="10">
        <v>29560</v>
      </c>
      <c r="FE16" s="8">
        <v>17160</v>
      </c>
      <c r="FF16" s="9">
        <v>0</v>
      </c>
      <c r="FG16" s="9">
        <v>0</v>
      </c>
      <c r="FH16" s="9">
        <v>35640</v>
      </c>
      <c r="FI16" s="9">
        <v>52320</v>
      </c>
      <c r="FJ16" s="13">
        <v>87960</v>
      </c>
      <c r="FK16" s="11">
        <v>10930</v>
      </c>
      <c r="FL16" s="12">
        <v>14190</v>
      </c>
      <c r="FM16" s="9">
        <v>7200</v>
      </c>
      <c r="FN16" s="9">
        <v>6460</v>
      </c>
      <c r="FO16" s="9">
        <v>6300</v>
      </c>
      <c r="FP16" s="13">
        <v>34150</v>
      </c>
      <c r="FQ16" s="9">
        <v>3220</v>
      </c>
      <c r="FR16" s="9">
        <v>484180</v>
      </c>
      <c r="FS16" s="10">
        <v>1475830</v>
      </c>
      <c r="FT16" s="8">
        <v>3907696</v>
      </c>
      <c r="FU16" s="11">
        <v>0</v>
      </c>
      <c r="FV16" s="12">
        <v>0</v>
      </c>
      <c r="FW16" s="10">
        <v>3907696</v>
      </c>
      <c r="FX16" s="8">
        <v>234413</v>
      </c>
      <c r="FY16" s="9">
        <v>234413</v>
      </c>
      <c r="FZ16" s="14">
        <f t="shared" si="4"/>
        <v>5.9987522059034272E-2</v>
      </c>
      <c r="GA16" s="12">
        <v>6016886</v>
      </c>
      <c r="GB16" s="9">
        <v>0</v>
      </c>
      <c r="GC16" s="9">
        <v>0</v>
      </c>
      <c r="GD16" s="10">
        <v>6016886</v>
      </c>
      <c r="GE16" s="8">
        <v>0</v>
      </c>
      <c r="GF16" s="9">
        <v>212300</v>
      </c>
      <c r="GG16" s="9">
        <v>69</v>
      </c>
      <c r="GH16" s="9">
        <v>578068</v>
      </c>
      <c r="GI16" s="9">
        <v>67642</v>
      </c>
      <c r="GJ16" s="9">
        <v>31825</v>
      </c>
      <c r="GK16" s="11">
        <v>6901</v>
      </c>
      <c r="GL16" s="12">
        <v>11180</v>
      </c>
      <c r="GM16" s="9">
        <v>12600</v>
      </c>
      <c r="GN16" s="10">
        <v>23780</v>
      </c>
      <c r="GO16" s="8">
        <v>0</v>
      </c>
      <c r="GP16" s="9">
        <v>0</v>
      </c>
      <c r="GQ16" s="9">
        <v>0</v>
      </c>
      <c r="GR16" s="9">
        <v>28600</v>
      </c>
      <c r="GS16" s="9">
        <v>39400</v>
      </c>
      <c r="GT16" s="13">
        <v>68000</v>
      </c>
      <c r="GU16" s="11">
        <v>9730</v>
      </c>
      <c r="GV16" s="12">
        <v>25410</v>
      </c>
      <c r="GW16" s="9">
        <v>3150</v>
      </c>
      <c r="GX16" s="9">
        <v>7220</v>
      </c>
      <c r="GY16" s="9">
        <v>8550</v>
      </c>
      <c r="GZ16" s="13">
        <v>44330</v>
      </c>
      <c r="HA16" s="9">
        <v>1380</v>
      </c>
      <c r="HB16" s="9">
        <v>419680</v>
      </c>
      <c r="HC16" s="10">
        <v>1463636</v>
      </c>
      <c r="HD16" s="8">
        <v>4553250</v>
      </c>
      <c r="HE16" s="11">
        <v>0</v>
      </c>
      <c r="HF16" s="12">
        <v>0</v>
      </c>
      <c r="HG16" s="10">
        <v>4553250</v>
      </c>
      <c r="HH16" s="8">
        <v>273153</v>
      </c>
      <c r="HI16" s="9">
        <v>273153</v>
      </c>
      <c r="HJ16" s="14">
        <f t="shared" si="5"/>
        <v>5.9990775819469606E-2</v>
      </c>
      <c r="HK16" s="8">
        <v>4207269</v>
      </c>
      <c r="HL16" s="9">
        <v>0</v>
      </c>
      <c r="HM16" s="9">
        <v>0</v>
      </c>
      <c r="HN16" s="10">
        <v>4207269</v>
      </c>
      <c r="HO16" s="8">
        <v>0</v>
      </c>
      <c r="HP16" s="9">
        <v>117622</v>
      </c>
      <c r="HQ16" s="9">
        <v>0</v>
      </c>
      <c r="HR16" s="9">
        <v>367611</v>
      </c>
      <c r="HS16" s="9">
        <v>35680</v>
      </c>
      <c r="HT16" s="9">
        <v>17924</v>
      </c>
      <c r="HU16" s="11">
        <v>4118</v>
      </c>
      <c r="HV16" s="12">
        <v>5460</v>
      </c>
      <c r="HW16" s="9">
        <v>6900</v>
      </c>
      <c r="HX16" s="10">
        <v>12360</v>
      </c>
      <c r="HY16" s="8">
        <v>0</v>
      </c>
      <c r="HZ16" s="9">
        <v>0</v>
      </c>
      <c r="IA16" s="9">
        <v>0</v>
      </c>
      <c r="IB16" s="9">
        <v>16060</v>
      </c>
      <c r="IC16" s="9">
        <v>16240</v>
      </c>
      <c r="ID16" s="13">
        <v>32300</v>
      </c>
      <c r="IE16" s="11">
        <v>6820</v>
      </c>
      <c r="IF16" s="12">
        <v>12870</v>
      </c>
      <c r="IG16" s="9">
        <v>3600</v>
      </c>
      <c r="IH16" s="9">
        <v>2660</v>
      </c>
      <c r="II16" s="9">
        <v>2700</v>
      </c>
      <c r="IJ16" s="13">
        <v>21830</v>
      </c>
      <c r="IK16" s="9">
        <v>1610</v>
      </c>
      <c r="IL16" s="9">
        <v>232630</v>
      </c>
      <c r="IM16" s="10">
        <v>850505</v>
      </c>
      <c r="IN16" s="8">
        <v>3356764</v>
      </c>
      <c r="IO16" s="11">
        <v>0</v>
      </c>
      <c r="IP16" s="12">
        <v>0</v>
      </c>
      <c r="IQ16" s="10">
        <v>3356764</v>
      </c>
      <c r="IR16" s="8">
        <v>201380</v>
      </c>
      <c r="IS16" s="9">
        <v>201380</v>
      </c>
      <c r="IT16" s="14">
        <f t="shared" si="3"/>
        <v>5.9992302110008326E-2</v>
      </c>
    </row>
    <row r="17" spans="1:254" ht="12.6" customHeight="1" x14ac:dyDescent="0.2">
      <c r="A17" s="65">
        <v>5</v>
      </c>
      <c r="B17" s="66" t="s">
        <v>84</v>
      </c>
      <c r="C17" s="15">
        <v>863</v>
      </c>
      <c r="D17" s="16">
        <v>0</v>
      </c>
      <c r="E17" s="16">
        <v>0</v>
      </c>
      <c r="F17" s="17">
        <v>863</v>
      </c>
      <c r="G17" s="15">
        <v>0</v>
      </c>
      <c r="H17" s="16">
        <v>0</v>
      </c>
      <c r="I17" s="16">
        <v>0</v>
      </c>
      <c r="J17" s="16">
        <v>66</v>
      </c>
      <c r="K17" s="16">
        <v>0</v>
      </c>
      <c r="L17" s="16">
        <v>50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720</v>
      </c>
      <c r="AE17" s="17">
        <v>836</v>
      </c>
      <c r="AF17" s="15">
        <v>27</v>
      </c>
      <c r="AG17" s="18">
        <v>0</v>
      </c>
      <c r="AH17" s="19">
        <v>0</v>
      </c>
      <c r="AI17" s="17">
        <v>27</v>
      </c>
      <c r="AJ17" s="15">
        <v>2</v>
      </c>
      <c r="AK17" s="16">
        <v>2</v>
      </c>
      <c r="AL17" s="21">
        <f t="shared" si="6"/>
        <v>7.407407407407407E-2</v>
      </c>
      <c r="AM17" s="19">
        <v>7937670</v>
      </c>
      <c r="AN17" s="16">
        <v>0</v>
      </c>
      <c r="AO17" s="16">
        <v>0</v>
      </c>
      <c r="AP17" s="17">
        <v>7937670</v>
      </c>
      <c r="AQ17" s="15">
        <v>605</v>
      </c>
      <c r="AR17" s="16">
        <v>402234</v>
      </c>
      <c r="AS17" s="16">
        <v>50</v>
      </c>
      <c r="AT17" s="16">
        <v>1186089</v>
      </c>
      <c r="AU17" s="16">
        <v>33477</v>
      </c>
      <c r="AV17" s="16">
        <v>95941</v>
      </c>
      <c r="AW17" s="18">
        <v>18051</v>
      </c>
      <c r="AX17" s="19">
        <v>49400</v>
      </c>
      <c r="AY17" s="16">
        <v>41400</v>
      </c>
      <c r="AZ17" s="17">
        <v>90800</v>
      </c>
      <c r="BA17" s="15">
        <v>71240</v>
      </c>
      <c r="BB17" s="16">
        <v>8700</v>
      </c>
      <c r="BC17" s="16">
        <v>0</v>
      </c>
      <c r="BD17" s="16">
        <v>77550</v>
      </c>
      <c r="BE17" s="16">
        <v>345800</v>
      </c>
      <c r="BF17" s="20">
        <v>423350</v>
      </c>
      <c r="BG17" s="18">
        <v>64610</v>
      </c>
      <c r="BH17" s="19">
        <v>43230</v>
      </c>
      <c r="BI17" s="16">
        <v>4950</v>
      </c>
      <c r="BJ17" s="16">
        <v>12540</v>
      </c>
      <c r="BK17" s="16">
        <v>10800</v>
      </c>
      <c r="BL17" s="20">
        <v>71520</v>
      </c>
      <c r="BM17" s="16">
        <v>5980</v>
      </c>
      <c r="BN17" s="16">
        <v>2386500</v>
      </c>
      <c r="BO17" s="17">
        <v>4859097</v>
      </c>
      <c r="BP17" s="15">
        <v>3078573</v>
      </c>
      <c r="BQ17" s="18">
        <v>0</v>
      </c>
      <c r="BR17" s="19">
        <v>0</v>
      </c>
      <c r="BS17" s="17">
        <v>3078573</v>
      </c>
      <c r="BT17" s="15">
        <v>184488</v>
      </c>
      <c r="BU17" s="16">
        <v>184488</v>
      </c>
      <c r="BV17" s="21">
        <f t="shared" si="0"/>
        <v>5.9926465930806257E-2</v>
      </c>
      <c r="BW17" s="19">
        <v>8219662</v>
      </c>
      <c r="BX17" s="16">
        <v>0</v>
      </c>
      <c r="BY17" s="16">
        <v>0</v>
      </c>
      <c r="BZ17" s="17">
        <v>8219662</v>
      </c>
      <c r="CA17" s="15">
        <v>281</v>
      </c>
      <c r="CB17" s="16">
        <v>353183</v>
      </c>
      <c r="CC17" s="16">
        <v>46</v>
      </c>
      <c r="CD17" s="16">
        <v>1019882</v>
      </c>
      <c r="CE17" s="16">
        <v>43171</v>
      </c>
      <c r="CF17" s="16">
        <v>77055</v>
      </c>
      <c r="CG17" s="18">
        <v>16092</v>
      </c>
      <c r="CH17" s="19">
        <v>29120</v>
      </c>
      <c r="CI17" s="16">
        <v>28200</v>
      </c>
      <c r="CJ17" s="17">
        <v>57320</v>
      </c>
      <c r="CK17" s="15">
        <v>64480</v>
      </c>
      <c r="CL17" s="16">
        <v>7200</v>
      </c>
      <c r="CM17" s="16">
        <v>0</v>
      </c>
      <c r="CN17" s="16">
        <v>71060</v>
      </c>
      <c r="CO17" s="16">
        <v>208240</v>
      </c>
      <c r="CP17" s="20">
        <v>279300</v>
      </c>
      <c r="CQ17" s="18">
        <v>34890</v>
      </c>
      <c r="CR17" s="19">
        <v>38610</v>
      </c>
      <c r="CS17" s="16">
        <v>6750</v>
      </c>
      <c r="CT17" s="16">
        <v>9120</v>
      </c>
      <c r="CU17" s="16">
        <v>13050</v>
      </c>
      <c r="CV17" s="20">
        <v>67530</v>
      </c>
      <c r="CW17" s="16">
        <v>4600</v>
      </c>
      <c r="CX17" s="16">
        <v>1433340</v>
      </c>
      <c r="CY17" s="17">
        <v>3458324</v>
      </c>
      <c r="CZ17" s="15">
        <v>4761338</v>
      </c>
      <c r="DA17" s="18">
        <v>0</v>
      </c>
      <c r="DB17" s="19">
        <v>0</v>
      </c>
      <c r="DC17" s="17">
        <v>4761338</v>
      </c>
      <c r="DD17" s="15">
        <v>285542</v>
      </c>
      <c r="DE17" s="16">
        <v>285542</v>
      </c>
      <c r="DF17" s="21">
        <f t="shared" si="1"/>
        <v>5.9970957743390618E-2</v>
      </c>
      <c r="DG17" s="19">
        <v>5430273</v>
      </c>
      <c r="DH17" s="16">
        <v>0</v>
      </c>
      <c r="DI17" s="16">
        <v>0</v>
      </c>
      <c r="DJ17" s="17">
        <v>5430273</v>
      </c>
      <c r="DK17" s="15">
        <v>4578</v>
      </c>
      <c r="DL17" s="16">
        <v>218193</v>
      </c>
      <c r="DM17" s="16">
        <v>98</v>
      </c>
      <c r="DN17" s="16">
        <v>626092</v>
      </c>
      <c r="DO17" s="16">
        <v>45814</v>
      </c>
      <c r="DP17" s="16">
        <v>42426</v>
      </c>
      <c r="DQ17" s="18">
        <v>10428</v>
      </c>
      <c r="DR17" s="19">
        <v>14040</v>
      </c>
      <c r="DS17" s="16">
        <v>12300</v>
      </c>
      <c r="DT17" s="17">
        <v>26340</v>
      </c>
      <c r="DU17" s="15">
        <v>34580</v>
      </c>
      <c r="DV17" s="16">
        <v>3000</v>
      </c>
      <c r="DW17" s="16">
        <v>0</v>
      </c>
      <c r="DX17" s="16">
        <v>43890</v>
      </c>
      <c r="DY17" s="16">
        <v>88160</v>
      </c>
      <c r="DZ17" s="20">
        <v>132050</v>
      </c>
      <c r="EA17" s="18">
        <v>15840</v>
      </c>
      <c r="EB17" s="19">
        <v>19800</v>
      </c>
      <c r="EC17" s="16">
        <v>7650</v>
      </c>
      <c r="ED17" s="16">
        <v>4180</v>
      </c>
      <c r="EE17" s="16">
        <v>5400</v>
      </c>
      <c r="EF17" s="20">
        <v>37030</v>
      </c>
      <c r="EG17" s="16">
        <v>1610</v>
      </c>
      <c r="EH17" s="16">
        <v>630810</v>
      </c>
      <c r="EI17" s="17">
        <v>1828791</v>
      </c>
      <c r="EJ17" s="15">
        <v>3601482</v>
      </c>
      <c r="EK17" s="18">
        <v>0</v>
      </c>
      <c r="EL17" s="19">
        <v>0</v>
      </c>
      <c r="EM17" s="17">
        <v>3601482</v>
      </c>
      <c r="EN17" s="15">
        <v>216025</v>
      </c>
      <c r="EO17" s="16">
        <v>216025</v>
      </c>
      <c r="EP17" s="21">
        <f t="shared" si="2"/>
        <v>5.9982251750807028E-2</v>
      </c>
      <c r="EQ17" s="19">
        <v>4248984</v>
      </c>
      <c r="ER17" s="16">
        <v>0</v>
      </c>
      <c r="ES17" s="16">
        <v>0</v>
      </c>
      <c r="ET17" s="17">
        <v>4248984</v>
      </c>
      <c r="EU17" s="15">
        <v>0</v>
      </c>
      <c r="EV17" s="16">
        <v>166145</v>
      </c>
      <c r="EW17" s="16">
        <v>165</v>
      </c>
      <c r="EX17" s="16">
        <v>453087</v>
      </c>
      <c r="EY17" s="16">
        <v>37132</v>
      </c>
      <c r="EZ17" s="16">
        <v>28060</v>
      </c>
      <c r="FA17" s="18">
        <v>6686</v>
      </c>
      <c r="FB17" s="19">
        <v>6760</v>
      </c>
      <c r="FC17" s="16">
        <v>9600</v>
      </c>
      <c r="FD17" s="17">
        <v>16360</v>
      </c>
      <c r="FE17" s="15">
        <v>13000</v>
      </c>
      <c r="FF17" s="16">
        <v>300</v>
      </c>
      <c r="FG17" s="16">
        <v>0</v>
      </c>
      <c r="FH17" s="16">
        <v>32340</v>
      </c>
      <c r="FI17" s="16">
        <v>42940</v>
      </c>
      <c r="FJ17" s="20">
        <v>75280</v>
      </c>
      <c r="FK17" s="18">
        <v>11920</v>
      </c>
      <c r="FL17" s="19">
        <v>18150</v>
      </c>
      <c r="FM17" s="16">
        <v>5400</v>
      </c>
      <c r="FN17" s="16">
        <v>2660</v>
      </c>
      <c r="FO17" s="16">
        <v>5400</v>
      </c>
      <c r="FP17" s="20">
        <v>31610</v>
      </c>
      <c r="FQ17" s="16">
        <v>920</v>
      </c>
      <c r="FR17" s="16">
        <v>377260</v>
      </c>
      <c r="FS17" s="17">
        <v>1217760</v>
      </c>
      <c r="FT17" s="15">
        <v>3031224</v>
      </c>
      <c r="FU17" s="18">
        <v>0</v>
      </c>
      <c r="FV17" s="19">
        <v>0</v>
      </c>
      <c r="FW17" s="17">
        <v>3031224</v>
      </c>
      <c r="FX17" s="15">
        <v>181833</v>
      </c>
      <c r="FY17" s="16">
        <v>181833</v>
      </c>
      <c r="FZ17" s="21">
        <f t="shared" si="4"/>
        <v>5.9986658854640898E-2</v>
      </c>
      <c r="GA17" s="19">
        <v>4183542</v>
      </c>
      <c r="GB17" s="16">
        <v>0</v>
      </c>
      <c r="GC17" s="16">
        <v>0</v>
      </c>
      <c r="GD17" s="17">
        <v>4183542</v>
      </c>
      <c r="GE17" s="15">
        <v>0</v>
      </c>
      <c r="GF17" s="16">
        <v>134988</v>
      </c>
      <c r="GG17" s="16">
        <v>0</v>
      </c>
      <c r="GH17" s="16">
        <v>403780</v>
      </c>
      <c r="GI17" s="16">
        <v>48736</v>
      </c>
      <c r="GJ17" s="16">
        <v>22613</v>
      </c>
      <c r="GK17" s="18">
        <v>5431</v>
      </c>
      <c r="GL17" s="19">
        <v>6240</v>
      </c>
      <c r="GM17" s="16">
        <v>10500</v>
      </c>
      <c r="GN17" s="17">
        <v>16740</v>
      </c>
      <c r="GO17" s="15">
        <v>260</v>
      </c>
      <c r="GP17" s="16">
        <v>0</v>
      </c>
      <c r="GQ17" s="16">
        <v>0</v>
      </c>
      <c r="GR17" s="16">
        <v>24090</v>
      </c>
      <c r="GS17" s="16">
        <v>25720</v>
      </c>
      <c r="GT17" s="20">
        <v>49810</v>
      </c>
      <c r="GU17" s="18">
        <v>9850</v>
      </c>
      <c r="GV17" s="19">
        <v>12540</v>
      </c>
      <c r="GW17" s="16">
        <v>4050</v>
      </c>
      <c r="GX17" s="16">
        <v>6460</v>
      </c>
      <c r="GY17" s="16">
        <v>5400</v>
      </c>
      <c r="GZ17" s="20">
        <v>28450</v>
      </c>
      <c r="HA17" s="16">
        <v>1610</v>
      </c>
      <c r="HB17" s="16">
        <v>290680</v>
      </c>
      <c r="HC17" s="17">
        <v>1012948</v>
      </c>
      <c r="HD17" s="15">
        <v>3170594</v>
      </c>
      <c r="HE17" s="18">
        <v>0</v>
      </c>
      <c r="HF17" s="19">
        <v>0</v>
      </c>
      <c r="HG17" s="17">
        <v>3170594</v>
      </c>
      <c r="HH17" s="15">
        <v>190206</v>
      </c>
      <c r="HI17" s="16">
        <v>190206</v>
      </c>
      <c r="HJ17" s="21">
        <f t="shared" si="5"/>
        <v>5.9990651593991536E-2</v>
      </c>
      <c r="HK17" s="15">
        <v>3034473</v>
      </c>
      <c r="HL17" s="16">
        <v>0</v>
      </c>
      <c r="HM17" s="16">
        <v>0</v>
      </c>
      <c r="HN17" s="17">
        <v>3034473</v>
      </c>
      <c r="HO17" s="15">
        <v>0</v>
      </c>
      <c r="HP17" s="16">
        <v>83495</v>
      </c>
      <c r="HQ17" s="16">
        <v>1</v>
      </c>
      <c r="HR17" s="16">
        <v>251431</v>
      </c>
      <c r="HS17" s="16">
        <v>23950</v>
      </c>
      <c r="HT17" s="16">
        <v>12569</v>
      </c>
      <c r="HU17" s="18">
        <v>2876</v>
      </c>
      <c r="HV17" s="19">
        <v>4160</v>
      </c>
      <c r="HW17" s="16">
        <v>4800</v>
      </c>
      <c r="HX17" s="17">
        <v>8960</v>
      </c>
      <c r="HY17" s="15">
        <v>0</v>
      </c>
      <c r="HZ17" s="16">
        <v>0</v>
      </c>
      <c r="IA17" s="16">
        <v>0</v>
      </c>
      <c r="IB17" s="16">
        <v>9020</v>
      </c>
      <c r="IC17" s="16">
        <v>12540</v>
      </c>
      <c r="ID17" s="20">
        <v>21560</v>
      </c>
      <c r="IE17" s="18">
        <v>4470</v>
      </c>
      <c r="IF17" s="19">
        <v>6600</v>
      </c>
      <c r="IG17" s="16">
        <v>3600</v>
      </c>
      <c r="IH17" s="16">
        <v>2280</v>
      </c>
      <c r="II17" s="16">
        <v>3150</v>
      </c>
      <c r="IJ17" s="20">
        <v>15630</v>
      </c>
      <c r="IK17" s="16">
        <v>1150</v>
      </c>
      <c r="IL17" s="16">
        <v>169850</v>
      </c>
      <c r="IM17" s="17">
        <v>595941</v>
      </c>
      <c r="IN17" s="15">
        <v>2438532</v>
      </c>
      <c r="IO17" s="18">
        <v>0</v>
      </c>
      <c r="IP17" s="19">
        <v>0</v>
      </c>
      <c r="IQ17" s="17">
        <v>2438532</v>
      </c>
      <c r="IR17" s="15">
        <v>146294</v>
      </c>
      <c r="IS17" s="16">
        <v>146294</v>
      </c>
      <c r="IT17" s="21">
        <f t="shared" si="3"/>
        <v>5.9992651316447765E-2</v>
      </c>
    </row>
    <row r="18" spans="1:254" ht="12.6" customHeight="1" x14ac:dyDescent="0.2">
      <c r="A18" s="63">
        <v>6</v>
      </c>
      <c r="B18" s="64" t="s">
        <v>85</v>
      </c>
      <c r="C18" s="8">
        <v>60</v>
      </c>
      <c r="D18" s="9">
        <v>0</v>
      </c>
      <c r="E18" s="9">
        <v>0</v>
      </c>
      <c r="F18" s="10">
        <v>60</v>
      </c>
      <c r="G18" s="8">
        <v>0</v>
      </c>
      <c r="H18" s="9">
        <v>0</v>
      </c>
      <c r="I18" s="9">
        <v>0</v>
      </c>
      <c r="J18" s="9">
        <v>47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47</v>
      </c>
      <c r="AF18" s="8">
        <v>13</v>
      </c>
      <c r="AG18" s="11">
        <v>0</v>
      </c>
      <c r="AH18" s="12">
        <v>0</v>
      </c>
      <c r="AI18" s="10">
        <v>13</v>
      </c>
      <c r="AJ18" s="8">
        <v>1</v>
      </c>
      <c r="AK18" s="9">
        <v>1</v>
      </c>
      <c r="AL18" s="14">
        <f t="shared" si="6"/>
        <v>7.6923076923076927E-2</v>
      </c>
      <c r="AM18" s="12">
        <v>6241166</v>
      </c>
      <c r="AN18" s="9">
        <v>0</v>
      </c>
      <c r="AO18" s="9">
        <v>0</v>
      </c>
      <c r="AP18" s="10">
        <v>6241166</v>
      </c>
      <c r="AQ18" s="8">
        <v>298</v>
      </c>
      <c r="AR18" s="9">
        <v>303664</v>
      </c>
      <c r="AS18" s="9">
        <v>90</v>
      </c>
      <c r="AT18" s="9">
        <v>976035</v>
      </c>
      <c r="AU18" s="9">
        <v>26600</v>
      </c>
      <c r="AV18" s="9">
        <v>80573</v>
      </c>
      <c r="AW18" s="11">
        <v>16115</v>
      </c>
      <c r="AX18" s="12">
        <v>37440</v>
      </c>
      <c r="AY18" s="9">
        <v>35700</v>
      </c>
      <c r="AZ18" s="10">
        <v>73140</v>
      </c>
      <c r="BA18" s="8">
        <v>62660</v>
      </c>
      <c r="BB18" s="9">
        <v>4800</v>
      </c>
      <c r="BC18" s="9">
        <v>0</v>
      </c>
      <c r="BD18" s="9">
        <v>70620</v>
      </c>
      <c r="BE18" s="9">
        <v>230280</v>
      </c>
      <c r="BF18" s="13">
        <v>300900</v>
      </c>
      <c r="BG18" s="11">
        <v>56340</v>
      </c>
      <c r="BH18" s="12">
        <v>28710</v>
      </c>
      <c r="BI18" s="9">
        <v>4500</v>
      </c>
      <c r="BJ18" s="9">
        <v>11020</v>
      </c>
      <c r="BK18" s="9">
        <v>10800</v>
      </c>
      <c r="BL18" s="13">
        <v>55030</v>
      </c>
      <c r="BM18" s="9">
        <v>4830</v>
      </c>
      <c r="BN18" s="9">
        <v>1915650</v>
      </c>
      <c r="BO18" s="10">
        <v>3876635</v>
      </c>
      <c r="BP18" s="8">
        <v>2364531</v>
      </c>
      <c r="BQ18" s="11">
        <v>0</v>
      </c>
      <c r="BR18" s="12">
        <v>0</v>
      </c>
      <c r="BS18" s="10">
        <v>2364531</v>
      </c>
      <c r="BT18" s="8">
        <v>141690</v>
      </c>
      <c r="BU18" s="9">
        <v>141690</v>
      </c>
      <c r="BV18" s="14">
        <f t="shared" si="0"/>
        <v>5.9923088341831847E-2</v>
      </c>
      <c r="BW18" s="12">
        <v>5877547</v>
      </c>
      <c r="BX18" s="9">
        <v>0</v>
      </c>
      <c r="BY18" s="9">
        <v>0</v>
      </c>
      <c r="BZ18" s="10">
        <v>5877547</v>
      </c>
      <c r="CA18" s="8">
        <v>554</v>
      </c>
      <c r="CB18" s="9">
        <v>266065</v>
      </c>
      <c r="CC18" s="9">
        <v>0</v>
      </c>
      <c r="CD18" s="9">
        <v>782809</v>
      </c>
      <c r="CE18" s="9">
        <v>34104</v>
      </c>
      <c r="CF18" s="9">
        <v>60871</v>
      </c>
      <c r="CG18" s="11">
        <v>12491</v>
      </c>
      <c r="CH18" s="12">
        <v>23920</v>
      </c>
      <c r="CI18" s="9">
        <v>22800</v>
      </c>
      <c r="CJ18" s="10">
        <v>46720</v>
      </c>
      <c r="CK18" s="8">
        <v>54080</v>
      </c>
      <c r="CL18" s="9">
        <v>7500</v>
      </c>
      <c r="CM18" s="9">
        <v>0</v>
      </c>
      <c r="CN18" s="9">
        <v>59400</v>
      </c>
      <c r="CO18" s="9">
        <v>111720</v>
      </c>
      <c r="CP18" s="13">
        <v>171120</v>
      </c>
      <c r="CQ18" s="11">
        <v>26860</v>
      </c>
      <c r="CR18" s="12">
        <v>31350</v>
      </c>
      <c r="CS18" s="9">
        <v>6300</v>
      </c>
      <c r="CT18" s="9">
        <v>7220</v>
      </c>
      <c r="CU18" s="9">
        <v>16200</v>
      </c>
      <c r="CV18" s="13">
        <v>61070</v>
      </c>
      <c r="CW18" s="9">
        <v>3450</v>
      </c>
      <c r="CX18" s="9">
        <v>999750</v>
      </c>
      <c r="CY18" s="10">
        <v>2527444</v>
      </c>
      <c r="CZ18" s="8">
        <v>3350103</v>
      </c>
      <c r="DA18" s="11">
        <v>0</v>
      </c>
      <c r="DB18" s="12">
        <v>0</v>
      </c>
      <c r="DC18" s="10">
        <v>3350103</v>
      </c>
      <c r="DD18" s="8">
        <v>200903</v>
      </c>
      <c r="DE18" s="9">
        <v>200903</v>
      </c>
      <c r="DF18" s="14">
        <f t="shared" si="1"/>
        <v>5.9969200946955958E-2</v>
      </c>
      <c r="DG18" s="12">
        <v>3965124</v>
      </c>
      <c r="DH18" s="9">
        <v>0</v>
      </c>
      <c r="DI18" s="9">
        <v>0</v>
      </c>
      <c r="DJ18" s="10">
        <v>3965124</v>
      </c>
      <c r="DK18" s="8">
        <v>0</v>
      </c>
      <c r="DL18" s="9">
        <v>139065</v>
      </c>
      <c r="DM18" s="9">
        <v>19</v>
      </c>
      <c r="DN18" s="9">
        <v>471802</v>
      </c>
      <c r="DO18" s="9">
        <v>36010</v>
      </c>
      <c r="DP18" s="9">
        <v>35036</v>
      </c>
      <c r="DQ18" s="11">
        <v>8026</v>
      </c>
      <c r="DR18" s="12">
        <v>8060</v>
      </c>
      <c r="DS18" s="9">
        <v>10200</v>
      </c>
      <c r="DT18" s="10">
        <v>18260</v>
      </c>
      <c r="DU18" s="8">
        <v>26260</v>
      </c>
      <c r="DV18" s="9">
        <v>3600</v>
      </c>
      <c r="DW18" s="9">
        <v>0</v>
      </c>
      <c r="DX18" s="9">
        <v>31350</v>
      </c>
      <c r="DY18" s="9">
        <v>50920</v>
      </c>
      <c r="DZ18" s="13">
        <v>82270</v>
      </c>
      <c r="EA18" s="11">
        <v>11820</v>
      </c>
      <c r="EB18" s="12">
        <v>13200</v>
      </c>
      <c r="EC18" s="9">
        <v>4050</v>
      </c>
      <c r="ED18" s="9">
        <v>3420</v>
      </c>
      <c r="EE18" s="9">
        <v>8550</v>
      </c>
      <c r="EF18" s="13">
        <v>29220</v>
      </c>
      <c r="EG18" s="9">
        <v>1610</v>
      </c>
      <c r="EH18" s="9">
        <v>461540</v>
      </c>
      <c r="EI18" s="10">
        <v>1324519</v>
      </c>
      <c r="EJ18" s="8">
        <v>2640605</v>
      </c>
      <c r="EK18" s="11">
        <v>0</v>
      </c>
      <c r="EL18" s="12">
        <v>0</v>
      </c>
      <c r="EM18" s="10">
        <v>2640605</v>
      </c>
      <c r="EN18" s="8">
        <v>158392</v>
      </c>
      <c r="EO18" s="9">
        <v>158392</v>
      </c>
      <c r="EP18" s="14">
        <f t="shared" si="2"/>
        <v>5.9983223541574753E-2</v>
      </c>
      <c r="EQ18" s="12">
        <v>3215560</v>
      </c>
      <c r="ER18" s="9">
        <v>0</v>
      </c>
      <c r="ES18" s="9">
        <v>0</v>
      </c>
      <c r="ET18" s="10">
        <v>3215560</v>
      </c>
      <c r="EU18" s="8">
        <v>980</v>
      </c>
      <c r="EV18" s="9">
        <v>130570</v>
      </c>
      <c r="EW18" s="9">
        <v>125</v>
      </c>
      <c r="EX18" s="9">
        <v>341274</v>
      </c>
      <c r="EY18" s="9">
        <v>26496</v>
      </c>
      <c r="EZ18" s="9">
        <v>22487</v>
      </c>
      <c r="FA18" s="11">
        <v>4809</v>
      </c>
      <c r="FB18" s="12">
        <v>9360</v>
      </c>
      <c r="FC18" s="9">
        <v>6600</v>
      </c>
      <c r="FD18" s="10">
        <v>15960</v>
      </c>
      <c r="FE18" s="8">
        <v>14040</v>
      </c>
      <c r="FF18" s="9">
        <v>600</v>
      </c>
      <c r="FG18" s="9">
        <v>0</v>
      </c>
      <c r="FH18" s="9">
        <v>17490</v>
      </c>
      <c r="FI18" s="9">
        <v>25080</v>
      </c>
      <c r="FJ18" s="13">
        <v>42570</v>
      </c>
      <c r="FK18" s="11">
        <v>7150</v>
      </c>
      <c r="FL18" s="12">
        <v>9570</v>
      </c>
      <c r="FM18" s="9">
        <v>900</v>
      </c>
      <c r="FN18" s="9">
        <v>6080</v>
      </c>
      <c r="FO18" s="9">
        <v>3600</v>
      </c>
      <c r="FP18" s="13">
        <v>20150</v>
      </c>
      <c r="FQ18" s="9">
        <v>920</v>
      </c>
      <c r="FR18" s="9">
        <v>285950</v>
      </c>
      <c r="FS18" s="10">
        <v>913956</v>
      </c>
      <c r="FT18" s="8">
        <v>2301604</v>
      </c>
      <c r="FU18" s="11">
        <v>0</v>
      </c>
      <c r="FV18" s="12">
        <v>0</v>
      </c>
      <c r="FW18" s="10">
        <v>2301604</v>
      </c>
      <c r="FX18" s="8">
        <v>138067</v>
      </c>
      <c r="FY18" s="9">
        <v>138067</v>
      </c>
      <c r="FZ18" s="14">
        <f t="shared" si="4"/>
        <v>5.9987295816308975E-2</v>
      </c>
      <c r="GA18" s="12">
        <v>3551425</v>
      </c>
      <c r="GB18" s="9">
        <v>0</v>
      </c>
      <c r="GC18" s="9">
        <v>0</v>
      </c>
      <c r="GD18" s="10">
        <v>3551425</v>
      </c>
      <c r="GE18" s="8">
        <v>0</v>
      </c>
      <c r="GF18" s="9">
        <v>110631</v>
      </c>
      <c r="GG18" s="9">
        <v>0</v>
      </c>
      <c r="GH18" s="9">
        <v>340519</v>
      </c>
      <c r="GI18" s="9">
        <v>49375</v>
      </c>
      <c r="GJ18" s="9">
        <v>19316</v>
      </c>
      <c r="GK18" s="11">
        <v>3947</v>
      </c>
      <c r="GL18" s="12">
        <v>7800</v>
      </c>
      <c r="GM18" s="9">
        <v>6600</v>
      </c>
      <c r="GN18" s="10">
        <v>14400</v>
      </c>
      <c r="GO18" s="8">
        <v>0</v>
      </c>
      <c r="GP18" s="9">
        <v>0</v>
      </c>
      <c r="GQ18" s="9">
        <v>0</v>
      </c>
      <c r="GR18" s="9">
        <v>15510</v>
      </c>
      <c r="GS18" s="9">
        <v>15960</v>
      </c>
      <c r="GT18" s="13">
        <v>31470</v>
      </c>
      <c r="GU18" s="11">
        <v>8420</v>
      </c>
      <c r="GV18" s="12">
        <v>12210</v>
      </c>
      <c r="GW18" s="9">
        <v>4050</v>
      </c>
      <c r="GX18" s="9">
        <v>3040</v>
      </c>
      <c r="GY18" s="9">
        <v>4950</v>
      </c>
      <c r="GZ18" s="13">
        <v>24250</v>
      </c>
      <c r="HA18" s="9">
        <v>460</v>
      </c>
      <c r="HB18" s="9">
        <v>247680</v>
      </c>
      <c r="HC18" s="10">
        <v>850468</v>
      </c>
      <c r="HD18" s="8">
        <v>2700957</v>
      </c>
      <c r="HE18" s="11">
        <v>0</v>
      </c>
      <c r="HF18" s="12">
        <v>0</v>
      </c>
      <c r="HG18" s="10">
        <v>2700957</v>
      </c>
      <c r="HH18" s="8">
        <v>162032</v>
      </c>
      <c r="HI18" s="9">
        <v>162032</v>
      </c>
      <c r="HJ18" s="14">
        <f t="shared" si="5"/>
        <v>5.9990588521031618E-2</v>
      </c>
      <c r="HK18" s="8">
        <v>2365104</v>
      </c>
      <c r="HL18" s="9">
        <v>0</v>
      </c>
      <c r="HM18" s="9">
        <v>0</v>
      </c>
      <c r="HN18" s="10">
        <v>2365104</v>
      </c>
      <c r="HO18" s="8">
        <v>116</v>
      </c>
      <c r="HP18" s="9">
        <v>70573</v>
      </c>
      <c r="HQ18" s="9">
        <v>0</v>
      </c>
      <c r="HR18" s="9">
        <v>201612</v>
      </c>
      <c r="HS18" s="9">
        <v>21346</v>
      </c>
      <c r="HT18" s="9">
        <v>11509</v>
      </c>
      <c r="HU18" s="11">
        <v>2625</v>
      </c>
      <c r="HV18" s="12">
        <v>3380</v>
      </c>
      <c r="HW18" s="9">
        <v>3600</v>
      </c>
      <c r="HX18" s="10">
        <v>6980</v>
      </c>
      <c r="HY18" s="8">
        <v>0</v>
      </c>
      <c r="HZ18" s="9">
        <v>0</v>
      </c>
      <c r="IA18" s="9">
        <v>0</v>
      </c>
      <c r="IB18" s="9">
        <v>11440</v>
      </c>
      <c r="IC18" s="9">
        <v>6480</v>
      </c>
      <c r="ID18" s="13">
        <v>17920</v>
      </c>
      <c r="IE18" s="11">
        <v>5050</v>
      </c>
      <c r="IF18" s="12">
        <v>5610</v>
      </c>
      <c r="IG18" s="9">
        <v>3600</v>
      </c>
      <c r="IH18" s="9">
        <v>3040</v>
      </c>
      <c r="II18" s="9">
        <v>3600</v>
      </c>
      <c r="IJ18" s="13">
        <v>15850</v>
      </c>
      <c r="IK18" s="9">
        <v>690</v>
      </c>
      <c r="IL18" s="9">
        <v>131150</v>
      </c>
      <c r="IM18" s="10">
        <v>485421</v>
      </c>
      <c r="IN18" s="8">
        <v>1879683</v>
      </c>
      <c r="IO18" s="11">
        <v>0</v>
      </c>
      <c r="IP18" s="12">
        <v>0</v>
      </c>
      <c r="IQ18" s="10">
        <v>1879683</v>
      </c>
      <c r="IR18" s="8">
        <v>112770</v>
      </c>
      <c r="IS18" s="9">
        <v>112770</v>
      </c>
      <c r="IT18" s="14">
        <f t="shared" si="3"/>
        <v>5.9994158589506845E-2</v>
      </c>
    </row>
    <row r="19" spans="1:254" ht="12.6" customHeight="1" x14ac:dyDescent="0.2">
      <c r="A19" s="65">
        <v>7</v>
      </c>
      <c r="B19" s="66" t="s">
        <v>86</v>
      </c>
      <c r="C19" s="15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6"/>
        <v>#DIV/0!</v>
      </c>
      <c r="AM19" s="19">
        <v>8633157</v>
      </c>
      <c r="AN19" s="16">
        <v>0</v>
      </c>
      <c r="AO19" s="16">
        <v>0</v>
      </c>
      <c r="AP19" s="17">
        <v>8633157</v>
      </c>
      <c r="AQ19" s="15">
        <v>30</v>
      </c>
      <c r="AR19" s="16">
        <v>337283</v>
      </c>
      <c r="AS19" s="16">
        <v>88</v>
      </c>
      <c r="AT19" s="16">
        <v>1317905</v>
      </c>
      <c r="AU19" s="16">
        <v>31983</v>
      </c>
      <c r="AV19" s="16">
        <v>117440</v>
      </c>
      <c r="AW19" s="18">
        <v>18969</v>
      </c>
      <c r="AX19" s="19">
        <v>42900</v>
      </c>
      <c r="AY19" s="16">
        <v>29400</v>
      </c>
      <c r="AZ19" s="17">
        <v>72300</v>
      </c>
      <c r="BA19" s="15">
        <v>63960</v>
      </c>
      <c r="BB19" s="16">
        <v>8400</v>
      </c>
      <c r="BC19" s="16">
        <v>0</v>
      </c>
      <c r="BD19" s="16">
        <v>110880</v>
      </c>
      <c r="BE19" s="16">
        <v>344660</v>
      </c>
      <c r="BF19" s="20">
        <v>455540</v>
      </c>
      <c r="BG19" s="18">
        <v>84930</v>
      </c>
      <c r="BH19" s="19">
        <v>46200</v>
      </c>
      <c r="BI19" s="16">
        <v>3150</v>
      </c>
      <c r="BJ19" s="16">
        <v>9500</v>
      </c>
      <c r="BK19" s="16">
        <v>14850</v>
      </c>
      <c r="BL19" s="20">
        <v>73700</v>
      </c>
      <c r="BM19" s="16">
        <v>2300</v>
      </c>
      <c r="BN19" s="16">
        <v>2729220</v>
      </c>
      <c r="BO19" s="17">
        <v>5313960</v>
      </c>
      <c r="BP19" s="15">
        <v>3319197</v>
      </c>
      <c r="BQ19" s="18">
        <v>0</v>
      </c>
      <c r="BR19" s="19">
        <v>0</v>
      </c>
      <c r="BS19" s="17">
        <v>3319197</v>
      </c>
      <c r="BT19" s="15">
        <v>198893</v>
      </c>
      <c r="BU19" s="16">
        <v>198893</v>
      </c>
      <c r="BV19" s="21">
        <f t="shared" si="0"/>
        <v>5.9922023308649652E-2</v>
      </c>
      <c r="BW19" s="19">
        <v>6474016</v>
      </c>
      <c r="BX19" s="16">
        <v>0</v>
      </c>
      <c r="BY19" s="16">
        <v>0</v>
      </c>
      <c r="BZ19" s="17">
        <v>6474016</v>
      </c>
      <c r="CA19" s="15">
        <v>237</v>
      </c>
      <c r="CB19" s="16">
        <v>221416</v>
      </c>
      <c r="CC19" s="16">
        <v>27</v>
      </c>
      <c r="CD19" s="16">
        <v>861859</v>
      </c>
      <c r="CE19" s="16">
        <v>37589</v>
      </c>
      <c r="CF19" s="16">
        <v>71024</v>
      </c>
      <c r="CG19" s="18">
        <v>14102</v>
      </c>
      <c r="CH19" s="19">
        <v>26000</v>
      </c>
      <c r="CI19" s="16">
        <v>24300</v>
      </c>
      <c r="CJ19" s="17">
        <v>50300</v>
      </c>
      <c r="CK19" s="15">
        <v>49400</v>
      </c>
      <c r="CL19" s="16">
        <v>4500</v>
      </c>
      <c r="CM19" s="16">
        <v>0</v>
      </c>
      <c r="CN19" s="16">
        <v>87010</v>
      </c>
      <c r="CO19" s="16">
        <v>134140</v>
      </c>
      <c r="CP19" s="20">
        <v>221150</v>
      </c>
      <c r="CQ19" s="18">
        <v>35490</v>
      </c>
      <c r="CR19" s="19">
        <v>37950</v>
      </c>
      <c r="CS19" s="16">
        <v>5400</v>
      </c>
      <c r="CT19" s="16">
        <v>7600</v>
      </c>
      <c r="CU19" s="16">
        <v>11250</v>
      </c>
      <c r="CV19" s="20">
        <v>62200</v>
      </c>
      <c r="CW19" s="16">
        <v>4140</v>
      </c>
      <c r="CX19" s="16">
        <v>1131760</v>
      </c>
      <c r="CY19" s="17">
        <v>2765167</v>
      </c>
      <c r="CZ19" s="15">
        <v>3708849</v>
      </c>
      <c r="DA19" s="18">
        <v>0</v>
      </c>
      <c r="DB19" s="19">
        <v>0</v>
      </c>
      <c r="DC19" s="17">
        <v>3708849</v>
      </c>
      <c r="DD19" s="15">
        <v>222423</v>
      </c>
      <c r="DE19" s="16">
        <v>222423</v>
      </c>
      <c r="DF19" s="21">
        <f t="shared" si="1"/>
        <v>5.9970896631272939E-2</v>
      </c>
      <c r="DG19" s="19">
        <v>4097568</v>
      </c>
      <c r="DH19" s="16">
        <v>0</v>
      </c>
      <c r="DI19" s="16">
        <v>0</v>
      </c>
      <c r="DJ19" s="17">
        <v>4097568</v>
      </c>
      <c r="DK19" s="15">
        <v>70</v>
      </c>
      <c r="DL19" s="16">
        <v>133871</v>
      </c>
      <c r="DM19" s="16">
        <v>91</v>
      </c>
      <c r="DN19" s="16">
        <v>462865</v>
      </c>
      <c r="DO19" s="16">
        <v>27162</v>
      </c>
      <c r="DP19" s="16">
        <v>36846</v>
      </c>
      <c r="DQ19" s="18">
        <v>7166</v>
      </c>
      <c r="DR19" s="19">
        <v>13260</v>
      </c>
      <c r="DS19" s="16">
        <v>12000</v>
      </c>
      <c r="DT19" s="17">
        <v>25260</v>
      </c>
      <c r="DU19" s="15">
        <v>25220</v>
      </c>
      <c r="DV19" s="16">
        <v>3000</v>
      </c>
      <c r="DW19" s="16">
        <v>0</v>
      </c>
      <c r="DX19" s="16">
        <v>41910</v>
      </c>
      <c r="DY19" s="16">
        <v>54340</v>
      </c>
      <c r="DZ19" s="20">
        <v>96250</v>
      </c>
      <c r="EA19" s="18">
        <v>14800</v>
      </c>
      <c r="EB19" s="19">
        <v>22110</v>
      </c>
      <c r="EC19" s="16">
        <v>5400</v>
      </c>
      <c r="ED19" s="16">
        <v>6080</v>
      </c>
      <c r="EE19" s="16">
        <v>8100</v>
      </c>
      <c r="EF19" s="20">
        <v>41690</v>
      </c>
      <c r="EG19" s="16">
        <v>1840</v>
      </c>
      <c r="EH19" s="16">
        <v>480310</v>
      </c>
      <c r="EI19" s="17">
        <v>1356350</v>
      </c>
      <c r="EJ19" s="15">
        <v>2741218</v>
      </c>
      <c r="EK19" s="18">
        <v>0</v>
      </c>
      <c r="EL19" s="19">
        <v>0</v>
      </c>
      <c r="EM19" s="17">
        <v>2741218</v>
      </c>
      <c r="EN19" s="15">
        <v>164427</v>
      </c>
      <c r="EO19" s="16">
        <v>164427</v>
      </c>
      <c r="EP19" s="21">
        <f t="shared" si="2"/>
        <v>5.9983189954246618E-2</v>
      </c>
      <c r="EQ19" s="19">
        <v>2445719</v>
      </c>
      <c r="ER19" s="16">
        <v>0</v>
      </c>
      <c r="ES19" s="16">
        <v>0</v>
      </c>
      <c r="ET19" s="17">
        <v>2445719</v>
      </c>
      <c r="EU19" s="15">
        <v>198</v>
      </c>
      <c r="EV19" s="16">
        <v>82167</v>
      </c>
      <c r="EW19" s="16">
        <v>13</v>
      </c>
      <c r="EX19" s="16">
        <v>257752</v>
      </c>
      <c r="EY19" s="16">
        <v>21444</v>
      </c>
      <c r="EZ19" s="16">
        <v>17295</v>
      </c>
      <c r="FA19" s="18">
        <v>3855</v>
      </c>
      <c r="FB19" s="19">
        <v>5980</v>
      </c>
      <c r="FC19" s="16">
        <v>8400</v>
      </c>
      <c r="FD19" s="17">
        <v>14380</v>
      </c>
      <c r="FE19" s="15">
        <v>6760</v>
      </c>
      <c r="FF19" s="16">
        <v>600</v>
      </c>
      <c r="FG19" s="16">
        <v>0</v>
      </c>
      <c r="FH19" s="16">
        <v>19140</v>
      </c>
      <c r="FI19" s="16">
        <v>23940</v>
      </c>
      <c r="FJ19" s="20">
        <v>43080</v>
      </c>
      <c r="FK19" s="18">
        <v>8130</v>
      </c>
      <c r="FL19" s="19">
        <v>12210</v>
      </c>
      <c r="FM19" s="16">
        <v>900</v>
      </c>
      <c r="FN19" s="16">
        <v>1140</v>
      </c>
      <c r="FO19" s="16">
        <v>5400</v>
      </c>
      <c r="FP19" s="20">
        <v>19650</v>
      </c>
      <c r="FQ19" s="16">
        <v>2530</v>
      </c>
      <c r="FR19" s="16">
        <v>218870</v>
      </c>
      <c r="FS19" s="17">
        <v>696711</v>
      </c>
      <c r="FT19" s="15">
        <v>1749008</v>
      </c>
      <c r="FU19" s="18">
        <v>0</v>
      </c>
      <c r="FV19" s="19">
        <v>0</v>
      </c>
      <c r="FW19" s="17">
        <v>1749008</v>
      </c>
      <c r="FX19" s="15">
        <v>104919</v>
      </c>
      <c r="FY19" s="16">
        <v>104919</v>
      </c>
      <c r="FZ19" s="21">
        <f t="shared" si="4"/>
        <v>5.9987718752572888E-2</v>
      </c>
      <c r="GA19" s="19">
        <v>3211799</v>
      </c>
      <c r="GB19" s="16">
        <v>0</v>
      </c>
      <c r="GC19" s="16">
        <v>0</v>
      </c>
      <c r="GD19" s="17">
        <v>3211799</v>
      </c>
      <c r="GE19" s="15">
        <v>271</v>
      </c>
      <c r="GF19" s="16">
        <v>101014</v>
      </c>
      <c r="GG19" s="16">
        <v>0</v>
      </c>
      <c r="GH19" s="16">
        <v>314347</v>
      </c>
      <c r="GI19" s="16">
        <v>33661</v>
      </c>
      <c r="GJ19" s="16">
        <v>19501</v>
      </c>
      <c r="GK19" s="18">
        <v>4316</v>
      </c>
      <c r="GL19" s="19">
        <v>4680</v>
      </c>
      <c r="GM19" s="16">
        <v>3600</v>
      </c>
      <c r="GN19" s="17">
        <v>8280</v>
      </c>
      <c r="GO19" s="15">
        <v>0</v>
      </c>
      <c r="GP19" s="16">
        <v>0</v>
      </c>
      <c r="GQ19" s="16">
        <v>0</v>
      </c>
      <c r="GR19" s="16">
        <v>16170</v>
      </c>
      <c r="GS19" s="16">
        <v>19000</v>
      </c>
      <c r="GT19" s="20">
        <v>35170</v>
      </c>
      <c r="GU19" s="18">
        <v>8170</v>
      </c>
      <c r="GV19" s="19">
        <v>8910</v>
      </c>
      <c r="GW19" s="16">
        <v>4950</v>
      </c>
      <c r="GX19" s="16">
        <v>4940</v>
      </c>
      <c r="GY19" s="16">
        <v>3600</v>
      </c>
      <c r="GZ19" s="20">
        <v>22400</v>
      </c>
      <c r="HA19" s="16">
        <v>920</v>
      </c>
      <c r="HB19" s="16">
        <v>224460</v>
      </c>
      <c r="HC19" s="17">
        <v>772510</v>
      </c>
      <c r="HD19" s="15">
        <v>2439289</v>
      </c>
      <c r="HE19" s="18">
        <v>0</v>
      </c>
      <c r="HF19" s="19">
        <v>0</v>
      </c>
      <c r="HG19" s="17">
        <v>2439289</v>
      </c>
      <c r="HH19" s="15">
        <v>146335</v>
      </c>
      <c r="HI19" s="16">
        <v>146335</v>
      </c>
      <c r="HJ19" s="21">
        <f t="shared" si="5"/>
        <v>5.9990841593595509E-2</v>
      </c>
      <c r="HK19" s="15">
        <v>2215276</v>
      </c>
      <c r="HL19" s="16">
        <v>0</v>
      </c>
      <c r="HM19" s="16">
        <v>0</v>
      </c>
      <c r="HN19" s="17">
        <v>2215276</v>
      </c>
      <c r="HO19" s="15">
        <v>0</v>
      </c>
      <c r="HP19" s="16">
        <v>54947</v>
      </c>
      <c r="HQ19" s="16">
        <v>0</v>
      </c>
      <c r="HR19" s="16">
        <v>196633</v>
      </c>
      <c r="HS19" s="16">
        <v>28273</v>
      </c>
      <c r="HT19" s="16">
        <v>10462</v>
      </c>
      <c r="HU19" s="18">
        <v>2505</v>
      </c>
      <c r="HV19" s="19">
        <v>3640</v>
      </c>
      <c r="HW19" s="16">
        <v>3300</v>
      </c>
      <c r="HX19" s="17">
        <v>6940</v>
      </c>
      <c r="HY19" s="15">
        <v>0</v>
      </c>
      <c r="HZ19" s="16">
        <v>0</v>
      </c>
      <c r="IA19" s="16">
        <v>0</v>
      </c>
      <c r="IB19" s="16">
        <v>8910</v>
      </c>
      <c r="IC19" s="16">
        <v>6860</v>
      </c>
      <c r="ID19" s="20">
        <v>15770</v>
      </c>
      <c r="IE19" s="18">
        <v>4340</v>
      </c>
      <c r="IF19" s="19">
        <v>7260</v>
      </c>
      <c r="IG19" s="16">
        <v>1800</v>
      </c>
      <c r="IH19" s="16">
        <v>3800</v>
      </c>
      <c r="II19" s="16">
        <v>2700</v>
      </c>
      <c r="IJ19" s="20">
        <v>15560</v>
      </c>
      <c r="IK19" s="16">
        <v>230</v>
      </c>
      <c r="IL19" s="16">
        <v>122120</v>
      </c>
      <c r="IM19" s="17">
        <v>457780</v>
      </c>
      <c r="IN19" s="15">
        <v>1757496</v>
      </c>
      <c r="IO19" s="18">
        <v>0</v>
      </c>
      <c r="IP19" s="19">
        <v>0</v>
      </c>
      <c r="IQ19" s="17">
        <v>1757496</v>
      </c>
      <c r="IR19" s="15">
        <v>105438</v>
      </c>
      <c r="IS19" s="16">
        <v>105438</v>
      </c>
      <c r="IT19" s="21">
        <f t="shared" si="3"/>
        <v>5.999330866186893E-2</v>
      </c>
    </row>
    <row r="20" spans="1:254" ht="12.6" customHeight="1" x14ac:dyDescent="0.2">
      <c r="A20" s="63">
        <v>8</v>
      </c>
      <c r="B20" s="64" t="s">
        <v>87</v>
      </c>
      <c r="C20" s="8">
        <v>2353</v>
      </c>
      <c r="D20" s="9">
        <v>0</v>
      </c>
      <c r="E20" s="9">
        <v>0</v>
      </c>
      <c r="F20" s="10">
        <v>2353</v>
      </c>
      <c r="G20" s="8">
        <v>0</v>
      </c>
      <c r="H20" s="9">
        <v>1100</v>
      </c>
      <c r="I20" s="9">
        <v>0</v>
      </c>
      <c r="J20" s="9">
        <v>272</v>
      </c>
      <c r="K20" s="9">
        <v>0</v>
      </c>
      <c r="L20" s="9">
        <v>54</v>
      </c>
      <c r="M20" s="11">
        <v>5</v>
      </c>
      <c r="N20" s="12">
        <v>0</v>
      </c>
      <c r="O20" s="9">
        <v>300</v>
      </c>
      <c r="P20" s="10">
        <v>300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430</v>
      </c>
      <c r="AE20" s="10">
        <v>2161</v>
      </c>
      <c r="AF20" s="8">
        <v>192</v>
      </c>
      <c r="AG20" s="11">
        <v>0</v>
      </c>
      <c r="AH20" s="12">
        <v>0</v>
      </c>
      <c r="AI20" s="10">
        <v>192</v>
      </c>
      <c r="AJ20" s="8">
        <v>12</v>
      </c>
      <c r="AK20" s="9">
        <v>12</v>
      </c>
      <c r="AL20" s="14">
        <f t="shared" si="6"/>
        <v>6.25E-2</v>
      </c>
      <c r="AM20" s="12">
        <v>18649870</v>
      </c>
      <c r="AN20" s="9">
        <v>0</v>
      </c>
      <c r="AO20" s="9">
        <v>0</v>
      </c>
      <c r="AP20" s="10">
        <v>18649870</v>
      </c>
      <c r="AQ20" s="8">
        <v>1005</v>
      </c>
      <c r="AR20" s="9">
        <v>631575</v>
      </c>
      <c r="AS20" s="9">
        <v>330</v>
      </c>
      <c r="AT20" s="9">
        <v>2715669</v>
      </c>
      <c r="AU20" s="9">
        <v>41453</v>
      </c>
      <c r="AV20" s="9">
        <v>214407</v>
      </c>
      <c r="AW20" s="11">
        <v>31568</v>
      </c>
      <c r="AX20" s="12">
        <v>95680</v>
      </c>
      <c r="AY20" s="9">
        <v>83400</v>
      </c>
      <c r="AZ20" s="10">
        <v>179080</v>
      </c>
      <c r="BA20" s="8">
        <v>97500</v>
      </c>
      <c r="BB20" s="9">
        <v>13200</v>
      </c>
      <c r="BC20" s="9">
        <v>0</v>
      </c>
      <c r="BD20" s="9">
        <v>260370</v>
      </c>
      <c r="BE20" s="9">
        <v>1006370</v>
      </c>
      <c r="BF20" s="13">
        <v>1266740</v>
      </c>
      <c r="BG20" s="11">
        <v>180740</v>
      </c>
      <c r="BH20" s="12">
        <v>74580</v>
      </c>
      <c r="BI20" s="9">
        <v>10800</v>
      </c>
      <c r="BJ20" s="9">
        <v>14440</v>
      </c>
      <c r="BK20" s="9">
        <v>35100</v>
      </c>
      <c r="BL20" s="13">
        <v>134920</v>
      </c>
      <c r="BM20" s="9">
        <v>9430</v>
      </c>
      <c r="BN20" s="9">
        <v>5842840</v>
      </c>
      <c r="BO20" s="10">
        <v>11360127</v>
      </c>
      <c r="BP20" s="8">
        <v>7289743</v>
      </c>
      <c r="BQ20" s="11">
        <v>0</v>
      </c>
      <c r="BR20" s="12">
        <v>0</v>
      </c>
      <c r="BS20" s="10">
        <v>7289743</v>
      </c>
      <c r="BT20" s="8">
        <v>436828</v>
      </c>
      <c r="BU20" s="9">
        <v>436828</v>
      </c>
      <c r="BV20" s="14">
        <f t="shared" si="0"/>
        <v>5.9923648885838635E-2</v>
      </c>
      <c r="BW20" s="12">
        <v>13867102</v>
      </c>
      <c r="BX20" s="9">
        <v>0</v>
      </c>
      <c r="BY20" s="9">
        <v>0</v>
      </c>
      <c r="BZ20" s="10">
        <v>13867102</v>
      </c>
      <c r="CA20" s="8">
        <v>1518</v>
      </c>
      <c r="CB20" s="9">
        <v>466686</v>
      </c>
      <c r="CC20" s="9">
        <v>275</v>
      </c>
      <c r="CD20" s="9">
        <v>1730078</v>
      </c>
      <c r="CE20" s="9">
        <v>51619</v>
      </c>
      <c r="CF20" s="9">
        <v>140139</v>
      </c>
      <c r="CG20" s="11">
        <v>23507</v>
      </c>
      <c r="CH20" s="12">
        <v>53300</v>
      </c>
      <c r="CI20" s="9">
        <v>51000</v>
      </c>
      <c r="CJ20" s="10">
        <v>104300</v>
      </c>
      <c r="CK20" s="8">
        <v>72280</v>
      </c>
      <c r="CL20" s="9">
        <v>8400</v>
      </c>
      <c r="CM20" s="9">
        <v>0</v>
      </c>
      <c r="CN20" s="9">
        <v>181500</v>
      </c>
      <c r="CO20" s="9">
        <v>417620</v>
      </c>
      <c r="CP20" s="13">
        <v>599120</v>
      </c>
      <c r="CQ20" s="11">
        <v>73230</v>
      </c>
      <c r="CR20" s="12">
        <v>61710</v>
      </c>
      <c r="CS20" s="9">
        <v>7200</v>
      </c>
      <c r="CT20" s="9">
        <v>15580</v>
      </c>
      <c r="CU20" s="9">
        <v>20250</v>
      </c>
      <c r="CV20" s="13">
        <v>104740</v>
      </c>
      <c r="CW20" s="9">
        <v>8280</v>
      </c>
      <c r="CX20" s="9">
        <v>2460750</v>
      </c>
      <c r="CY20" s="10">
        <v>5844647</v>
      </c>
      <c r="CZ20" s="8">
        <v>8022455</v>
      </c>
      <c r="DA20" s="11">
        <v>0</v>
      </c>
      <c r="DB20" s="12">
        <v>0</v>
      </c>
      <c r="DC20" s="10">
        <v>8022455</v>
      </c>
      <c r="DD20" s="8">
        <v>481105</v>
      </c>
      <c r="DE20" s="9">
        <v>481105</v>
      </c>
      <c r="DF20" s="14">
        <f t="shared" si="1"/>
        <v>5.9969797275272969E-2</v>
      </c>
      <c r="DG20" s="12">
        <v>7572843</v>
      </c>
      <c r="DH20" s="9">
        <v>867</v>
      </c>
      <c r="DI20" s="9">
        <v>0</v>
      </c>
      <c r="DJ20" s="10">
        <v>7573710</v>
      </c>
      <c r="DK20" s="8">
        <v>0</v>
      </c>
      <c r="DL20" s="9">
        <v>269273</v>
      </c>
      <c r="DM20" s="9">
        <v>141</v>
      </c>
      <c r="DN20" s="9">
        <v>874144</v>
      </c>
      <c r="DO20" s="9">
        <v>42215</v>
      </c>
      <c r="DP20" s="9">
        <v>66856</v>
      </c>
      <c r="DQ20" s="11">
        <v>13076</v>
      </c>
      <c r="DR20" s="12">
        <v>17160</v>
      </c>
      <c r="DS20" s="9">
        <v>24300</v>
      </c>
      <c r="DT20" s="10">
        <v>41460</v>
      </c>
      <c r="DU20" s="8">
        <v>39780</v>
      </c>
      <c r="DV20" s="9">
        <v>3300</v>
      </c>
      <c r="DW20" s="9">
        <v>0</v>
      </c>
      <c r="DX20" s="9">
        <v>91740</v>
      </c>
      <c r="DY20" s="9">
        <v>130220</v>
      </c>
      <c r="DZ20" s="13">
        <v>221960</v>
      </c>
      <c r="EA20" s="11">
        <v>30190</v>
      </c>
      <c r="EB20" s="12">
        <v>33330</v>
      </c>
      <c r="EC20" s="9">
        <v>7650</v>
      </c>
      <c r="ED20" s="9">
        <v>7220</v>
      </c>
      <c r="EE20" s="9">
        <v>13950</v>
      </c>
      <c r="EF20" s="13">
        <v>62150</v>
      </c>
      <c r="EG20" s="9">
        <v>6210</v>
      </c>
      <c r="EH20" s="9">
        <v>884230</v>
      </c>
      <c r="EI20" s="10">
        <v>2554844</v>
      </c>
      <c r="EJ20" s="8">
        <v>5017999</v>
      </c>
      <c r="EK20" s="11">
        <v>867</v>
      </c>
      <c r="EL20" s="12">
        <v>0</v>
      </c>
      <c r="EM20" s="10">
        <v>5018866</v>
      </c>
      <c r="EN20" s="8">
        <v>301043</v>
      </c>
      <c r="EO20" s="9">
        <v>301043</v>
      </c>
      <c r="EP20" s="14">
        <f t="shared" si="2"/>
        <v>5.9982274880421196E-2</v>
      </c>
      <c r="EQ20" s="12">
        <v>4510462</v>
      </c>
      <c r="ER20" s="9">
        <v>0</v>
      </c>
      <c r="ES20" s="9">
        <v>0</v>
      </c>
      <c r="ET20" s="10">
        <v>4510462</v>
      </c>
      <c r="EU20" s="8">
        <v>0</v>
      </c>
      <c r="EV20" s="9">
        <v>134928</v>
      </c>
      <c r="EW20" s="9">
        <v>0</v>
      </c>
      <c r="EX20" s="9">
        <v>472535</v>
      </c>
      <c r="EY20" s="9">
        <v>37091</v>
      </c>
      <c r="EZ20" s="9">
        <v>31505</v>
      </c>
      <c r="FA20" s="11">
        <v>6081</v>
      </c>
      <c r="FB20" s="12">
        <v>9100</v>
      </c>
      <c r="FC20" s="9">
        <v>9000</v>
      </c>
      <c r="FD20" s="10">
        <v>18100</v>
      </c>
      <c r="FE20" s="8">
        <v>14820</v>
      </c>
      <c r="FF20" s="9">
        <v>300</v>
      </c>
      <c r="FG20" s="9">
        <v>0</v>
      </c>
      <c r="FH20" s="9">
        <v>48400</v>
      </c>
      <c r="FI20" s="9">
        <v>36100</v>
      </c>
      <c r="FJ20" s="13">
        <v>84500</v>
      </c>
      <c r="FK20" s="11">
        <v>15920</v>
      </c>
      <c r="FL20" s="12">
        <v>18810</v>
      </c>
      <c r="FM20" s="9">
        <v>5400</v>
      </c>
      <c r="FN20" s="9">
        <v>7220</v>
      </c>
      <c r="FO20" s="9">
        <v>5850</v>
      </c>
      <c r="FP20" s="13">
        <v>37280</v>
      </c>
      <c r="FQ20" s="9">
        <v>1380</v>
      </c>
      <c r="FR20" s="9">
        <v>405060</v>
      </c>
      <c r="FS20" s="10">
        <v>1259500</v>
      </c>
      <c r="FT20" s="8">
        <v>3250962</v>
      </c>
      <c r="FU20" s="11">
        <v>0</v>
      </c>
      <c r="FV20" s="12">
        <v>0</v>
      </c>
      <c r="FW20" s="10">
        <v>3250962</v>
      </c>
      <c r="FX20" s="8">
        <v>195015</v>
      </c>
      <c r="FY20" s="9">
        <v>195015</v>
      </c>
      <c r="FZ20" s="14">
        <f t="shared" si="4"/>
        <v>5.99868592742702E-2</v>
      </c>
      <c r="GA20" s="12">
        <v>4624578</v>
      </c>
      <c r="GB20" s="9">
        <v>0</v>
      </c>
      <c r="GC20" s="9">
        <v>0</v>
      </c>
      <c r="GD20" s="10">
        <v>4624578</v>
      </c>
      <c r="GE20" s="8">
        <v>0</v>
      </c>
      <c r="GF20" s="9">
        <v>130662</v>
      </c>
      <c r="GG20" s="9">
        <v>8</v>
      </c>
      <c r="GH20" s="9">
        <v>437442</v>
      </c>
      <c r="GI20" s="9">
        <v>49173</v>
      </c>
      <c r="GJ20" s="9">
        <v>27430</v>
      </c>
      <c r="GK20" s="11">
        <v>5586</v>
      </c>
      <c r="GL20" s="12">
        <v>11180</v>
      </c>
      <c r="GM20" s="9">
        <v>8400</v>
      </c>
      <c r="GN20" s="10">
        <v>19580</v>
      </c>
      <c r="GO20" s="8">
        <v>0</v>
      </c>
      <c r="GP20" s="9">
        <v>0</v>
      </c>
      <c r="GQ20" s="9">
        <v>0</v>
      </c>
      <c r="GR20" s="9">
        <v>34430</v>
      </c>
      <c r="GS20" s="9">
        <v>29640</v>
      </c>
      <c r="GT20" s="13">
        <v>64070</v>
      </c>
      <c r="GU20" s="11">
        <v>8300</v>
      </c>
      <c r="GV20" s="12">
        <v>17160</v>
      </c>
      <c r="GW20" s="9">
        <v>7200</v>
      </c>
      <c r="GX20" s="9">
        <v>9880</v>
      </c>
      <c r="GY20" s="9">
        <v>9000</v>
      </c>
      <c r="GZ20" s="13">
        <v>43240</v>
      </c>
      <c r="HA20" s="9">
        <v>1610</v>
      </c>
      <c r="HB20" s="9">
        <v>323650</v>
      </c>
      <c r="HC20" s="10">
        <v>1110743</v>
      </c>
      <c r="HD20" s="8">
        <v>3513835</v>
      </c>
      <c r="HE20" s="11">
        <v>0</v>
      </c>
      <c r="HF20" s="12">
        <v>0</v>
      </c>
      <c r="HG20" s="10">
        <v>3513835</v>
      </c>
      <c r="HH20" s="8">
        <v>210797</v>
      </c>
      <c r="HI20" s="9">
        <v>210797</v>
      </c>
      <c r="HJ20" s="14">
        <f t="shared" si="5"/>
        <v>5.9990580092690753E-2</v>
      </c>
      <c r="HK20" s="8">
        <v>2922741</v>
      </c>
      <c r="HL20" s="9">
        <v>0</v>
      </c>
      <c r="HM20" s="9">
        <v>0</v>
      </c>
      <c r="HN20" s="10">
        <v>2922741</v>
      </c>
      <c r="HO20" s="8">
        <v>0</v>
      </c>
      <c r="HP20" s="9">
        <v>72801</v>
      </c>
      <c r="HQ20" s="9">
        <v>46</v>
      </c>
      <c r="HR20" s="9">
        <v>251917</v>
      </c>
      <c r="HS20" s="9">
        <v>25062</v>
      </c>
      <c r="HT20" s="9">
        <v>14120</v>
      </c>
      <c r="HU20" s="11">
        <v>2556</v>
      </c>
      <c r="HV20" s="12">
        <v>3380</v>
      </c>
      <c r="HW20" s="9">
        <v>3300</v>
      </c>
      <c r="HX20" s="10">
        <v>6680</v>
      </c>
      <c r="HY20" s="8">
        <v>0</v>
      </c>
      <c r="HZ20" s="9">
        <v>0</v>
      </c>
      <c r="IA20" s="9">
        <v>0</v>
      </c>
      <c r="IB20" s="9">
        <v>12430</v>
      </c>
      <c r="IC20" s="9">
        <v>12680</v>
      </c>
      <c r="ID20" s="13">
        <v>25110</v>
      </c>
      <c r="IE20" s="11">
        <v>4320</v>
      </c>
      <c r="IF20" s="12">
        <v>9900</v>
      </c>
      <c r="IG20" s="9">
        <v>900</v>
      </c>
      <c r="IH20" s="9">
        <v>3420</v>
      </c>
      <c r="II20" s="9">
        <v>900</v>
      </c>
      <c r="IJ20" s="13">
        <v>15120</v>
      </c>
      <c r="IK20" s="9">
        <v>460</v>
      </c>
      <c r="IL20" s="9">
        <v>162970</v>
      </c>
      <c r="IM20" s="10">
        <v>581116</v>
      </c>
      <c r="IN20" s="8">
        <v>2341625</v>
      </c>
      <c r="IO20" s="11">
        <v>0</v>
      </c>
      <c r="IP20" s="12">
        <v>0</v>
      </c>
      <c r="IQ20" s="10">
        <v>2341625</v>
      </c>
      <c r="IR20" s="8">
        <v>140480</v>
      </c>
      <c r="IS20" s="9">
        <v>140480</v>
      </c>
      <c r="IT20" s="14">
        <f t="shared" si="3"/>
        <v>5.9992526557412051E-2</v>
      </c>
    </row>
    <row r="21" spans="1:254" ht="12.6" customHeight="1" x14ac:dyDescent="0.2">
      <c r="A21" s="65">
        <v>9</v>
      </c>
      <c r="B21" s="66" t="s">
        <v>88</v>
      </c>
      <c r="C21" s="15">
        <v>901</v>
      </c>
      <c r="D21" s="16">
        <v>0</v>
      </c>
      <c r="E21" s="16">
        <v>0</v>
      </c>
      <c r="F21" s="17">
        <v>901</v>
      </c>
      <c r="G21" s="15">
        <v>0</v>
      </c>
      <c r="H21" s="16">
        <v>0</v>
      </c>
      <c r="I21" s="16">
        <v>0</v>
      </c>
      <c r="J21" s="16">
        <v>315</v>
      </c>
      <c r="K21" s="16">
        <v>0</v>
      </c>
      <c r="L21" s="16">
        <v>76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430</v>
      </c>
      <c r="AE21" s="17">
        <v>821</v>
      </c>
      <c r="AF21" s="15">
        <v>80</v>
      </c>
      <c r="AG21" s="18">
        <v>0</v>
      </c>
      <c r="AH21" s="19">
        <v>0</v>
      </c>
      <c r="AI21" s="17">
        <v>80</v>
      </c>
      <c r="AJ21" s="15">
        <v>5</v>
      </c>
      <c r="AK21" s="16">
        <v>5</v>
      </c>
      <c r="AL21" s="21">
        <f t="shared" si="6"/>
        <v>6.25E-2</v>
      </c>
      <c r="AM21" s="19">
        <v>14241410</v>
      </c>
      <c r="AN21" s="16">
        <v>0</v>
      </c>
      <c r="AO21" s="16">
        <v>0</v>
      </c>
      <c r="AP21" s="17">
        <v>14241410</v>
      </c>
      <c r="AQ21" s="15">
        <v>258</v>
      </c>
      <c r="AR21" s="16">
        <v>616757</v>
      </c>
      <c r="AS21" s="16">
        <v>301</v>
      </c>
      <c r="AT21" s="16">
        <v>2148142</v>
      </c>
      <c r="AU21" s="16">
        <v>56158</v>
      </c>
      <c r="AV21" s="16">
        <v>185775</v>
      </c>
      <c r="AW21" s="18">
        <v>30778</v>
      </c>
      <c r="AX21" s="19">
        <v>78000</v>
      </c>
      <c r="AY21" s="16">
        <v>63300</v>
      </c>
      <c r="AZ21" s="17">
        <v>141300</v>
      </c>
      <c r="BA21" s="15">
        <v>118300</v>
      </c>
      <c r="BB21" s="16">
        <v>14400</v>
      </c>
      <c r="BC21" s="16">
        <v>0</v>
      </c>
      <c r="BD21" s="16">
        <v>155430</v>
      </c>
      <c r="BE21" s="16">
        <v>695150</v>
      </c>
      <c r="BF21" s="20">
        <v>850580</v>
      </c>
      <c r="BG21" s="18">
        <v>107290</v>
      </c>
      <c r="BH21" s="19">
        <v>66330</v>
      </c>
      <c r="BI21" s="16">
        <v>4050</v>
      </c>
      <c r="BJ21" s="16">
        <v>15200</v>
      </c>
      <c r="BK21" s="16">
        <v>14400</v>
      </c>
      <c r="BL21" s="20">
        <v>99980</v>
      </c>
      <c r="BM21" s="16">
        <v>6210</v>
      </c>
      <c r="BN21" s="16">
        <v>4360350</v>
      </c>
      <c r="BO21" s="17">
        <v>8736278</v>
      </c>
      <c r="BP21" s="15">
        <v>5505132</v>
      </c>
      <c r="BQ21" s="18">
        <v>0</v>
      </c>
      <c r="BR21" s="19">
        <v>0</v>
      </c>
      <c r="BS21" s="17">
        <v>5505132</v>
      </c>
      <c r="BT21" s="15">
        <v>329893</v>
      </c>
      <c r="BU21" s="16">
        <v>329893</v>
      </c>
      <c r="BV21" s="21">
        <f t="shared" si="0"/>
        <v>5.9924630326756927E-2</v>
      </c>
      <c r="BW21" s="19">
        <v>12320762</v>
      </c>
      <c r="BX21" s="16">
        <v>0</v>
      </c>
      <c r="BY21" s="16">
        <v>0</v>
      </c>
      <c r="BZ21" s="17">
        <v>12320762</v>
      </c>
      <c r="CA21" s="15">
        <v>0</v>
      </c>
      <c r="CB21" s="16">
        <v>480320</v>
      </c>
      <c r="CC21" s="16">
        <v>197</v>
      </c>
      <c r="CD21" s="16">
        <v>1605929</v>
      </c>
      <c r="CE21" s="16">
        <v>72816</v>
      </c>
      <c r="CF21" s="16">
        <v>127405</v>
      </c>
      <c r="CG21" s="18">
        <v>23737</v>
      </c>
      <c r="CH21" s="19">
        <v>39520</v>
      </c>
      <c r="CI21" s="16">
        <v>37800</v>
      </c>
      <c r="CJ21" s="17">
        <v>77320</v>
      </c>
      <c r="CK21" s="15">
        <v>81120</v>
      </c>
      <c r="CL21" s="16">
        <v>12000</v>
      </c>
      <c r="CM21" s="16">
        <v>0</v>
      </c>
      <c r="CN21" s="16">
        <v>132990</v>
      </c>
      <c r="CO21" s="16">
        <v>349220</v>
      </c>
      <c r="CP21" s="20">
        <v>482210</v>
      </c>
      <c r="CQ21" s="18">
        <v>61950</v>
      </c>
      <c r="CR21" s="19">
        <v>51810</v>
      </c>
      <c r="CS21" s="16">
        <v>8550</v>
      </c>
      <c r="CT21" s="16">
        <v>16340</v>
      </c>
      <c r="CU21" s="16">
        <v>18900</v>
      </c>
      <c r="CV21" s="20">
        <v>95600</v>
      </c>
      <c r="CW21" s="16">
        <v>7130</v>
      </c>
      <c r="CX21" s="16">
        <v>2136240</v>
      </c>
      <c r="CY21" s="17">
        <v>5263777</v>
      </c>
      <c r="CZ21" s="15">
        <v>7056985</v>
      </c>
      <c r="DA21" s="18">
        <v>0</v>
      </c>
      <c r="DB21" s="19">
        <v>0</v>
      </c>
      <c r="DC21" s="17">
        <v>7056985</v>
      </c>
      <c r="DD21" s="15">
        <v>423210</v>
      </c>
      <c r="DE21" s="16">
        <v>423210</v>
      </c>
      <c r="DF21" s="21">
        <f t="shared" si="1"/>
        <v>5.9970369782562948E-2</v>
      </c>
      <c r="DG21" s="19">
        <v>7628672</v>
      </c>
      <c r="DH21" s="16">
        <v>0</v>
      </c>
      <c r="DI21" s="16">
        <v>0</v>
      </c>
      <c r="DJ21" s="17">
        <v>7628672</v>
      </c>
      <c r="DK21" s="15">
        <v>330</v>
      </c>
      <c r="DL21" s="16">
        <v>274001</v>
      </c>
      <c r="DM21" s="16">
        <v>41</v>
      </c>
      <c r="DN21" s="16">
        <v>902332</v>
      </c>
      <c r="DO21" s="16">
        <v>74513</v>
      </c>
      <c r="DP21" s="16">
        <v>64821</v>
      </c>
      <c r="DQ21" s="18">
        <v>13532</v>
      </c>
      <c r="DR21" s="19">
        <v>17940</v>
      </c>
      <c r="DS21" s="16">
        <v>18000</v>
      </c>
      <c r="DT21" s="17">
        <v>35940</v>
      </c>
      <c r="DU21" s="15">
        <v>48620</v>
      </c>
      <c r="DV21" s="16">
        <v>5700</v>
      </c>
      <c r="DW21" s="16">
        <v>0</v>
      </c>
      <c r="DX21" s="16">
        <v>66000</v>
      </c>
      <c r="DY21" s="16">
        <v>126420</v>
      </c>
      <c r="DZ21" s="20">
        <v>192420</v>
      </c>
      <c r="EA21" s="18">
        <v>26790</v>
      </c>
      <c r="EB21" s="19">
        <v>29370</v>
      </c>
      <c r="EC21" s="16">
        <v>5850</v>
      </c>
      <c r="ED21" s="16">
        <v>11020</v>
      </c>
      <c r="EE21" s="16">
        <v>9000</v>
      </c>
      <c r="EF21" s="20">
        <v>55240</v>
      </c>
      <c r="EG21" s="16">
        <v>3680</v>
      </c>
      <c r="EH21" s="16">
        <v>887950</v>
      </c>
      <c r="EI21" s="17">
        <v>2585869</v>
      </c>
      <c r="EJ21" s="15">
        <v>5042803</v>
      </c>
      <c r="EK21" s="18">
        <v>0</v>
      </c>
      <c r="EL21" s="19">
        <v>0</v>
      </c>
      <c r="EM21" s="17">
        <v>5042803</v>
      </c>
      <c r="EN21" s="15">
        <v>302480</v>
      </c>
      <c r="EO21" s="16">
        <v>302480</v>
      </c>
      <c r="EP21" s="21">
        <f t="shared" si="2"/>
        <v>5.9982513693277333E-2</v>
      </c>
      <c r="EQ21" s="19">
        <v>5292374</v>
      </c>
      <c r="ER21" s="16">
        <v>0</v>
      </c>
      <c r="ES21" s="16">
        <v>0</v>
      </c>
      <c r="ET21" s="17">
        <v>5292374</v>
      </c>
      <c r="EU21" s="15">
        <v>38</v>
      </c>
      <c r="EV21" s="16">
        <v>192594</v>
      </c>
      <c r="EW21" s="16">
        <v>0</v>
      </c>
      <c r="EX21" s="16">
        <v>567947</v>
      </c>
      <c r="EY21" s="16">
        <v>62239</v>
      </c>
      <c r="EZ21" s="16">
        <v>35303</v>
      </c>
      <c r="FA21" s="18">
        <v>8204</v>
      </c>
      <c r="FB21" s="19">
        <v>7800</v>
      </c>
      <c r="FC21" s="16">
        <v>11400</v>
      </c>
      <c r="FD21" s="17">
        <v>19200</v>
      </c>
      <c r="FE21" s="15">
        <v>18980</v>
      </c>
      <c r="FF21" s="16">
        <v>1500</v>
      </c>
      <c r="FG21" s="16">
        <v>0</v>
      </c>
      <c r="FH21" s="16">
        <v>34650</v>
      </c>
      <c r="FI21" s="16">
        <v>56620</v>
      </c>
      <c r="FJ21" s="20">
        <v>91270</v>
      </c>
      <c r="FK21" s="18">
        <v>17320</v>
      </c>
      <c r="FL21" s="19">
        <v>16170</v>
      </c>
      <c r="FM21" s="16">
        <v>5850</v>
      </c>
      <c r="FN21" s="16">
        <v>3040</v>
      </c>
      <c r="FO21" s="16">
        <v>4500</v>
      </c>
      <c r="FP21" s="20">
        <v>29560</v>
      </c>
      <c r="FQ21" s="16">
        <v>1610</v>
      </c>
      <c r="FR21" s="16">
        <v>470420</v>
      </c>
      <c r="FS21" s="17">
        <v>1516185</v>
      </c>
      <c r="FT21" s="15">
        <v>3776189</v>
      </c>
      <c r="FU21" s="18">
        <v>0</v>
      </c>
      <c r="FV21" s="19">
        <v>0</v>
      </c>
      <c r="FW21" s="17">
        <v>3776189</v>
      </c>
      <c r="FX21" s="15">
        <v>226524</v>
      </c>
      <c r="FY21" s="16">
        <v>226524</v>
      </c>
      <c r="FZ21" s="21">
        <f t="shared" si="4"/>
        <v>5.9987463551215259E-2</v>
      </c>
      <c r="GA21" s="19">
        <v>5358042</v>
      </c>
      <c r="GB21" s="16">
        <v>0</v>
      </c>
      <c r="GC21" s="16">
        <v>0</v>
      </c>
      <c r="GD21" s="17">
        <v>5358042</v>
      </c>
      <c r="GE21" s="15">
        <v>0</v>
      </c>
      <c r="GF21" s="16">
        <v>179931</v>
      </c>
      <c r="GG21" s="16">
        <v>0</v>
      </c>
      <c r="GH21" s="16">
        <v>523699</v>
      </c>
      <c r="GI21" s="16">
        <v>67268</v>
      </c>
      <c r="GJ21" s="16">
        <v>29460</v>
      </c>
      <c r="GK21" s="18">
        <v>6251</v>
      </c>
      <c r="GL21" s="19">
        <v>7800</v>
      </c>
      <c r="GM21" s="16">
        <v>8700</v>
      </c>
      <c r="GN21" s="17">
        <v>16500</v>
      </c>
      <c r="GO21" s="15">
        <v>0</v>
      </c>
      <c r="GP21" s="16">
        <v>0</v>
      </c>
      <c r="GQ21" s="16">
        <v>0</v>
      </c>
      <c r="GR21" s="16">
        <v>28270</v>
      </c>
      <c r="GS21" s="16">
        <v>41420</v>
      </c>
      <c r="GT21" s="20">
        <v>69690</v>
      </c>
      <c r="GU21" s="18">
        <v>12710</v>
      </c>
      <c r="GV21" s="19">
        <v>21450</v>
      </c>
      <c r="GW21" s="16">
        <v>6750</v>
      </c>
      <c r="GX21" s="16">
        <v>6840</v>
      </c>
      <c r="GY21" s="16">
        <v>4050</v>
      </c>
      <c r="GZ21" s="20">
        <v>39090</v>
      </c>
      <c r="HA21" s="16">
        <v>1150</v>
      </c>
      <c r="HB21" s="16">
        <v>371520</v>
      </c>
      <c r="HC21" s="17">
        <v>1317269</v>
      </c>
      <c r="HD21" s="15">
        <v>4040773</v>
      </c>
      <c r="HE21" s="18">
        <v>0</v>
      </c>
      <c r="HF21" s="19">
        <v>0</v>
      </c>
      <c r="HG21" s="17">
        <v>4040773</v>
      </c>
      <c r="HH21" s="15">
        <v>242408</v>
      </c>
      <c r="HI21" s="16">
        <v>242408</v>
      </c>
      <c r="HJ21" s="21">
        <f t="shared" si="5"/>
        <v>5.9990501817350293E-2</v>
      </c>
      <c r="HK21" s="15">
        <v>3595149</v>
      </c>
      <c r="HL21" s="16">
        <v>0</v>
      </c>
      <c r="HM21" s="16">
        <v>0</v>
      </c>
      <c r="HN21" s="17">
        <v>3595149</v>
      </c>
      <c r="HO21" s="15">
        <v>0</v>
      </c>
      <c r="HP21" s="16">
        <v>98243</v>
      </c>
      <c r="HQ21" s="16">
        <v>55</v>
      </c>
      <c r="HR21" s="16">
        <v>304555</v>
      </c>
      <c r="HS21" s="16">
        <v>37713</v>
      </c>
      <c r="HT21" s="16">
        <v>16051</v>
      </c>
      <c r="HU21" s="18">
        <v>3996</v>
      </c>
      <c r="HV21" s="19">
        <v>3900</v>
      </c>
      <c r="HW21" s="16">
        <v>5400</v>
      </c>
      <c r="HX21" s="17">
        <v>9300</v>
      </c>
      <c r="HY21" s="15">
        <v>0</v>
      </c>
      <c r="HZ21" s="16">
        <v>0</v>
      </c>
      <c r="IA21" s="16">
        <v>0</v>
      </c>
      <c r="IB21" s="16">
        <v>11330</v>
      </c>
      <c r="IC21" s="16">
        <v>14080</v>
      </c>
      <c r="ID21" s="20">
        <v>25410</v>
      </c>
      <c r="IE21" s="18">
        <v>6010</v>
      </c>
      <c r="IF21" s="19">
        <v>11220</v>
      </c>
      <c r="IG21" s="16">
        <v>3150</v>
      </c>
      <c r="IH21" s="16">
        <v>1900</v>
      </c>
      <c r="II21" s="16">
        <v>2250</v>
      </c>
      <c r="IJ21" s="20">
        <v>18520</v>
      </c>
      <c r="IK21" s="16">
        <v>690</v>
      </c>
      <c r="IL21" s="16">
        <v>200810</v>
      </c>
      <c r="IM21" s="17">
        <v>721298</v>
      </c>
      <c r="IN21" s="15">
        <v>2873851</v>
      </c>
      <c r="IO21" s="18">
        <v>0</v>
      </c>
      <c r="IP21" s="19">
        <v>0</v>
      </c>
      <c r="IQ21" s="17">
        <v>2873851</v>
      </c>
      <c r="IR21" s="15">
        <v>172410</v>
      </c>
      <c r="IS21" s="16">
        <v>172410</v>
      </c>
      <c r="IT21" s="21">
        <f t="shared" si="3"/>
        <v>5.9992671853899178E-2</v>
      </c>
    </row>
    <row r="22" spans="1:254" ht="12.6" customHeight="1" x14ac:dyDescent="0.2">
      <c r="A22" s="63">
        <v>10</v>
      </c>
      <c r="B22" s="64" t="s">
        <v>89</v>
      </c>
      <c r="C22" s="8">
        <v>92</v>
      </c>
      <c r="D22" s="9">
        <v>0</v>
      </c>
      <c r="E22" s="9">
        <v>0</v>
      </c>
      <c r="F22" s="10">
        <v>92</v>
      </c>
      <c r="G22" s="8">
        <v>0</v>
      </c>
      <c r="H22" s="9">
        <v>0</v>
      </c>
      <c r="I22" s="9">
        <v>0</v>
      </c>
      <c r="J22" s="9">
        <v>40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40</v>
      </c>
      <c r="AF22" s="8">
        <v>52</v>
      </c>
      <c r="AG22" s="11">
        <v>0</v>
      </c>
      <c r="AH22" s="12">
        <v>0</v>
      </c>
      <c r="AI22" s="10">
        <v>52</v>
      </c>
      <c r="AJ22" s="8">
        <v>3</v>
      </c>
      <c r="AK22" s="9">
        <v>3</v>
      </c>
      <c r="AL22" s="14">
        <f t="shared" si="6"/>
        <v>5.7692307692307696E-2</v>
      </c>
      <c r="AM22" s="12">
        <v>9881058</v>
      </c>
      <c r="AN22" s="9">
        <v>0</v>
      </c>
      <c r="AO22" s="9">
        <v>0</v>
      </c>
      <c r="AP22" s="10">
        <v>9881058</v>
      </c>
      <c r="AQ22" s="8">
        <v>2470</v>
      </c>
      <c r="AR22" s="9">
        <v>512256</v>
      </c>
      <c r="AS22" s="9">
        <v>134</v>
      </c>
      <c r="AT22" s="9">
        <v>1540678</v>
      </c>
      <c r="AU22" s="9">
        <v>73431</v>
      </c>
      <c r="AV22" s="9">
        <v>116077</v>
      </c>
      <c r="AW22" s="11">
        <v>22940</v>
      </c>
      <c r="AX22" s="12">
        <v>58240</v>
      </c>
      <c r="AY22" s="9">
        <v>59700</v>
      </c>
      <c r="AZ22" s="10">
        <v>117940</v>
      </c>
      <c r="BA22" s="8">
        <v>92820</v>
      </c>
      <c r="BB22" s="9">
        <v>10200</v>
      </c>
      <c r="BC22" s="9">
        <v>0</v>
      </c>
      <c r="BD22" s="9">
        <v>99330</v>
      </c>
      <c r="BE22" s="9">
        <v>493620</v>
      </c>
      <c r="BF22" s="13">
        <v>592950</v>
      </c>
      <c r="BG22" s="11">
        <v>69050</v>
      </c>
      <c r="BH22" s="12">
        <v>46860</v>
      </c>
      <c r="BI22" s="9">
        <v>4500</v>
      </c>
      <c r="BJ22" s="9">
        <v>14440</v>
      </c>
      <c r="BK22" s="9">
        <v>12150</v>
      </c>
      <c r="BL22" s="13">
        <v>77950</v>
      </c>
      <c r="BM22" s="9">
        <v>7590</v>
      </c>
      <c r="BN22" s="9">
        <v>2886590</v>
      </c>
      <c r="BO22" s="10">
        <v>6122942</v>
      </c>
      <c r="BP22" s="8">
        <v>3758116</v>
      </c>
      <c r="BQ22" s="11">
        <v>0</v>
      </c>
      <c r="BR22" s="12">
        <v>0</v>
      </c>
      <c r="BS22" s="10">
        <v>3758116</v>
      </c>
      <c r="BT22" s="8">
        <v>225210</v>
      </c>
      <c r="BU22" s="9">
        <v>225210</v>
      </c>
      <c r="BV22" s="14">
        <f t="shared" si="0"/>
        <v>5.9926303498880819E-2</v>
      </c>
      <c r="BW22" s="12">
        <v>10737570</v>
      </c>
      <c r="BX22" s="9">
        <v>0</v>
      </c>
      <c r="BY22" s="9">
        <v>0</v>
      </c>
      <c r="BZ22" s="10">
        <v>10737570</v>
      </c>
      <c r="CA22" s="8">
        <v>1180</v>
      </c>
      <c r="CB22" s="9">
        <v>499122</v>
      </c>
      <c r="CC22" s="9">
        <v>5</v>
      </c>
      <c r="CD22" s="9">
        <v>1463731</v>
      </c>
      <c r="CE22" s="9">
        <v>94032</v>
      </c>
      <c r="CF22" s="9">
        <v>103094</v>
      </c>
      <c r="CG22" s="11">
        <v>22468</v>
      </c>
      <c r="CH22" s="12">
        <v>42380</v>
      </c>
      <c r="CI22" s="9">
        <v>39300</v>
      </c>
      <c r="CJ22" s="10">
        <v>81680</v>
      </c>
      <c r="CK22" s="8">
        <v>83200</v>
      </c>
      <c r="CL22" s="9">
        <v>9300</v>
      </c>
      <c r="CM22" s="9">
        <v>0</v>
      </c>
      <c r="CN22" s="9">
        <v>103290</v>
      </c>
      <c r="CO22" s="9">
        <v>321480</v>
      </c>
      <c r="CP22" s="13">
        <v>424770</v>
      </c>
      <c r="CQ22" s="11">
        <v>44300</v>
      </c>
      <c r="CR22" s="12">
        <v>55110</v>
      </c>
      <c r="CS22" s="9">
        <v>10350</v>
      </c>
      <c r="CT22" s="9">
        <v>16340</v>
      </c>
      <c r="CU22" s="9">
        <v>13500</v>
      </c>
      <c r="CV22" s="13">
        <v>95300</v>
      </c>
      <c r="CW22" s="9">
        <v>5060</v>
      </c>
      <c r="CX22" s="9">
        <v>1805140</v>
      </c>
      <c r="CY22" s="10">
        <v>4732377</v>
      </c>
      <c r="CZ22" s="8">
        <v>6005193</v>
      </c>
      <c r="DA22" s="11">
        <v>0</v>
      </c>
      <c r="DB22" s="12">
        <v>0</v>
      </c>
      <c r="DC22" s="10">
        <v>6005193</v>
      </c>
      <c r="DD22" s="8">
        <v>360135</v>
      </c>
      <c r="DE22" s="9">
        <v>360135</v>
      </c>
      <c r="DF22" s="14">
        <f t="shared" si="1"/>
        <v>5.9970595449638335E-2</v>
      </c>
      <c r="DG22" s="12">
        <v>7820820</v>
      </c>
      <c r="DH22" s="9">
        <v>0</v>
      </c>
      <c r="DI22" s="9">
        <v>0</v>
      </c>
      <c r="DJ22" s="10">
        <v>7820820</v>
      </c>
      <c r="DK22" s="8">
        <v>0</v>
      </c>
      <c r="DL22" s="9">
        <v>340618</v>
      </c>
      <c r="DM22" s="9">
        <v>31</v>
      </c>
      <c r="DN22" s="9">
        <v>925168</v>
      </c>
      <c r="DO22" s="9">
        <v>73829</v>
      </c>
      <c r="DP22" s="9">
        <v>62506</v>
      </c>
      <c r="DQ22" s="11">
        <v>15232</v>
      </c>
      <c r="DR22" s="12">
        <v>20540</v>
      </c>
      <c r="DS22" s="9">
        <v>18300</v>
      </c>
      <c r="DT22" s="10">
        <v>38840</v>
      </c>
      <c r="DU22" s="8">
        <v>42640</v>
      </c>
      <c r="DV22" s="9">
        <v>5100</v>
      </c>
      <c r="DW22" s="9">
        <v>0</v>
      </c>
      <c r="DX22" s="9">
        <v>52800</v>
      </c>
      <c r="DY22" s="9">
        <v>160740</v>
      </c>
      <c r="DZ22" s="13">
        <v>213540</v>
      </c>
      <c r="EA22" s="11">
        <v>27340</v>
      </c>
      <c r="EB22" s="12">
        <v>27390</v>
      </c>
      <c r="EC22" s="9">
        <v>5400</v>
      </c>
      <c r="ED22" s="9">
        <v>7220</v>
      </c>
      <c r="EE22" s="9">
        <v>13500</v>
      </c>
      <c r="EF22" s="13">
        <v>53510</v>
      </c>
      <c r="EG22" s="9">
        <v>3680</v>
      </c>
      <c r="EH22" s="9">
        <v>899990</v>
      </c>
      <c r="EI22" s="10">
        <v>2701993</v>
      </c>
      <c r="EJ22" s="8">
        <v>5118827</v>
      </c>
      <c r="EK22" s="11">
        <v>0</v>
      </c>
      <c r="EL22" s="12">
        <v>0</v>
      </c>
      <c r="EM22" s="10">
        <v>5118827</v>
      </c>
      <c r="EN22" s="8">
        <v>307038</v>
      </c>
      <c r="EO22" s="9">
        <v>307038</v>
      </c>
      <c r="EP22" s="14">
        <f t="shared" si="2"/>
        <v>5.9982101368145475E-2</v>
      </c>
      <c r="EQ22" s="12">
        <v>5747145</v>
      </c>
      <c r="ER22" s="9">
        <v>701</v>
      </c>
      <c r="ES22" s="9">
        <v>0</v>
      </c>
      <c r="ET22" s="10">
        <v>5747846</v>
      </c>
      <c r="EU22" s="8">
        <v>0</v>
      </c>
      <c r="EV22" s="9">
        <v>221949</v>
      </c>
      <c r="EW22" s="9">
        <v>33</v>
      </c>
      <c r="EX22" s="9">
        <v>635752</v>
      </c>
      <c r="EY22" s="9">
        <v>80453</v>
      </c>
      <c r="EZ22" s="9">
        <v>37227</v>
      </c>
      <c r="FA22" s="11">
        <v>8978</v>
      </c>
      <c r="FB22" s="12">
        <v>10660</v>
      </c>
      <c r="FC22" s="9">
        <v>12300</v>
      </c>
      <c r="FD22" s="10">
        <v>22960</v>
      </c>
      <c r="FE22" s="8">
        <v>15080</v>
      </c>
      <c r="FF22" s="9">
        <v>600</v>
      </c>
      <c r="FG22" s="9">
        <v>0</v>
      </c>
      <c r="FH22" s="9">
        <v>42570</v>
      </c>
      <c r="FI22" s="9">
        <v>64220</v>
      </c>
      <c r="FJ22" s="13">
        <v>106790</v>
      </c>
      <c r="FK22" s="11">
        <v>17990</v>
      </c>
      <c r="FL22" s="12">
        <v>21780</v>
      </c>
      <c r="FM22" s="9">
        <v>4950</v>
      </c>
      <c r="FN22" s="9">
        <v>6840</v>
      </c>
      <c r="FO22" s="9">
        <v>5400</v>
      </c>
      <c r="FP22" s="13">
        <v>38970</v>
      </c>
      <c r="FQ22" s="9">
        <v>2760</v>
      </c>
      <c r="FR22" s="9">
        <v>503960</v>
      </c>
      <c r="FS22" s="10">
        <v>1693469</v>
      </c>
      <c r="FT22" s="8">
        <v>4053676</v>
      </c>
      <c r="FU22" s="11">
        <v>701</v>
      </c>
      <c r="FV22" s="12">
        <v>0</v>
      </c>
      <c r="FW22" s="10">
        <v>4054377</v>
      </c>
      <c r="FX22" s="8">
        <v>243211</v>
      </c>
      <c r="FY22" s="9">
        <v>243211</v>
      </c>
      <c r="FZ22" s="14">
        <f t="shared" si="4"/>
        <v>5.9987268080891346E-2</v>
      </c>
      <c r="GA22" s="12">
        <v>6130248</v>
      </c>
      <c r="GB22" s="9">
        <v>701</v>
      </c>
      <c r="GC22" s="9">
        <v>0</v>
      </c>
      <c r="GD22" s="10">
        <v>6130949</v>
      </c>
      <c r="GE22" s="8">
        <v>0</v>
      </c>
      <c r="GF22" s="9">
        <v>214162</v>
      </c>
      <c r="GG22" s="9">
        <v>157</v>
      </c>
      <c r="GH22" s="9">
        <v>623600</v>
      </c>
      <c r="GI22" s="9">
        <v>74524</v>
      </c>
      <c r="GJ22" s="9">
        <v>31449</v>
      </c>
      <c r="GK22" s="11">
        <v>8470</v>
      </c>
      <c r="GL22" s="12">
        <v>8320</v>
      </c>
      <c r="GM22" s="9">
        <v>6600</v>
      </c>
      <c r="GN22" s="10">
        <v>14920</v>
      </c>
      <c r="GO22" s="8">
        <v>0</v>
      </c>
      <c r="GP22" s="9">
        <v>0</v>
      </c>
      <c r="GQ22" s="9">
        <v>0</v>
      </c>
      <c r="GR22" s="9">
        <v>33000</v>
      </c>
      <c r="GS22" s="9">
        <v>45220</v>
      </c>
      <c r="GT22" s="13">
        <v>78220</v>
      </c>
      <c r="GU22" s="11">
        <v>12220</v>
      </c>
      <c r="GV22" s="12">
        <v>17490</v>
      </c>
      <c r="GW22" s="9">
        <v>6750</v>
      </c>
      <c r="GX22" s="9">
        <v>4180</v>
      </c>
      <c r="GY22" s="9">
        <v>9000</v>
      </c>
      <c r="GZ22" s="13">
        <v>37420</v>
      </c>
      <c r="HA22" s="9">
        <v>1840</v>
      </c>
      <c r="HB22" s="9">
        <v>424410</v>
      </c>
      <c r="HC22" s="10">
        <v>1521235</v>
      </c>
      <c r="HD22" s="8">
        <v>4609013</v>
      </c>
      <c r="HE22" s="11">
        <v>701</v>
      </c>
      <c r="HF22" s="12">
        <v>0</v>
      </c>
      <c r="HG22" s="10">
        <v>4609714</v>
      </c>
      <c r="HH22" s="8">
        <v>276543</v>
      </c>
      <c r="HI22" s="9">
        <v>276543</v>
      </c>
      <c r="HJ22" s="14">
        <f t="shared" si="5"/>
        <v>5.9991357381390692E-2</v>
      </c>
      <c r="HK22" s="8">
        <v>4412846</v>
      </c>
      <c r="HL22" s="9">
        <v>0</v>
      </c>
      <c r="HM22" s="9">
        <v>0</v>
      </c>
      <c r="HN22" s="10">
        <v>4412846</v>
      </c>
      <c r="HO22" s="8">
        <v>0</v>
      </c>
      <c r="HP22" s="9">
        <v>129195</v>
      </c>
      <c r="HQ22" s="9">
        <v>0</v>
      </c>
      <c r="HR22" s="9">
        <v>369579</v>
      </c>
      <c r="HS22" s="9">
        <v>59007</v>
      </c>
      <c r="HT22" s="9">
        <v>19387</v>
      </c>
      <c r="HU22" s="11">
        <v>4590</v>
      </c>
      <c r="HV22" s="12">
        <v>6500</v>
      </c>
      <c r="HW22" s="9">
        <v>4200</v>
      </c>
      <c r="HX22" s="10">
        <v>10700</v>
      </c>
      <c r="HY22" s="8">
        <v>0</v>
      </c>
      <c r="HZ22" s="9">
        <v>0</v>
      </c>
      <c r="IA22" s="9">
        <v>0</v>
      </c>
      <c r="IB22" s="9">
        <v>17820</v>
      </c>
      <c r="IC22" s="9">
        <v>18780</v>
      </c>
      <c r="ID22" s="13">
        <v>36600</v>
      </c>
      <c r="IE22" s="11">
        <v>9580</v>
      </c>
      <c r="IF22" s="12">
        <v>10890</v>
      </c>
      <c r="IG22" s="9">
        <v>2700</v>
      </c>
      <c r="IH22" s="9">
        <v>1900</v>
      </c>
      <c r="II22" s="9">
        <v>3600</v>
      </c>
      <c r="IJ22" s="13">
        <v>19090</v>
      </c>
      <c r="IK22" s="9">
        <v>460</v>
      </c>
      <c r="IL22" s="9">
        <v>242810</v>
      </c>
      <c r="IM22" s="10">
        <v>900998</v>
      </c>
      <c r="IN22" s="8">
        <v>3511848</v>
      </c>
      <c r="IO22" s="11">
        <v>0</v>
      </c>
      <c r="IP22" s="12">
        <v>0</v>
      </c>
      <c r="IQ22" s="10">
        <v>3511848</v>
      </c>
      <c r="IR22" s="8">
        <v>210688</v>
      </c>
      <c r="IS22" s="9">
        <v>210688</v>
      </c>
      <c r="IT22" s="14">
        <f t="shared" si="3"/>
        <v>5.999348491164766E-2</v>
      </c>
    </row>
    <row r="23" spans="1:254" ht="12.6" customHeight="1" x14ac:dyDescent="0.2">
      <c r="A23" s="65">
        <v>11</v>
      </c>
      <c r="B23" s="66" t="s">
        <v>90</v>
      </c>
      <c r="C23" s="15">
        <v>574</v>
      </c>
      <c r="D23" s="16">
        <v>0</v>
      </c>
      <c r="E23" s="16">
        <v>0</v>
      </c>
      <c r="F23" s="17">
        <v>574</v>
      </c>
      <c r="G23" s="15">
        <v>0</v>
      </c>
      <c r="H23" s="16">
        <v>0</v>
      </c>
      <c r="I23" s="16">
        <v>0</v>
      </c>
      <c r="J23" s="16">
        <v>117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430</v>
      </c>
      <c r="AE23" s="17">
        <v>547</v>
      </c>
      <c r="AF23" s="15">
        <v>27</v>
      </c>
      <c r="AG23" s="18">
        <v>0</v>
      </c>
      <c r="AH23" s="19">
        <v>0</v>
      </c>
      <c r="AI23" s="17">
        <v>27</v>
      </c>
      <c r="AJ23" s="15">
        <v>1</v>
      </c>
      <c r="AK23" s="16">
        <v>1</v>
      </c>
      <c r="AL23" s="21">
        <f t="shared" si="6"/>
        <v>3.7037037037037035E-2</v>
      </c>
      <c r="AM23" s="19">
        <v>28396044</v>
      </c>
      <c r="AN23" s="16">
        <v>1283</v>
      </c>
      <c r="AO23" s="16">
        <v>0</v>
      </c>
      <c r="AP23" s="17">
        <v>28397327</v>
      </c>
      <c r="AQ23" s="15">
        <v>2300</v>
      </c>
      <c r="AR23" s="16">
        <v>1107098</v>
      </c>
      <c r="AS23" s="16">
        <v>313</v>
      </c>
      <c r="AT23" s="16">
        <v>4434616</v>
      </c>
      <c r="AU23" s="16">
        <v>91311</v>
      </c>
      <c r="AV23" s="16">
        <v>336164</v>
      </c>
      <c r="AW23" s="18">
        <v>60561</v>
      </c>
      <c r="AX23" s="19">
        <v>146900</v>
      </c>
      <c r="AY23" s="16">
        <v>131400</v>
      </c>
      <c r="AZ23" s="17">
        <v>278300</v>
      </c>
      <c r="BA23" s="15">
        <v>211900</v>
      </c>
      <c r="BB23" s="16">
        <v>21300</v>
      </c>
      <c r="BC23" s="16">
        <v>0</v>
      </c>
      <c r="BD23" s="16">
        <v>405570</v>
      </c>
      <c r="BE23" s="16">
        <v>1514680</v>
      </c>
      <c r="BF23" s="20">
        <v>1920250</v>
      </c>
      <c r="BG23" s="18">
        <v>182120</v>
      </c>
      <c r="BH23" s="19">
        <v>135960</v>
      </c>
      <c r="BI23" s="16">
        <v>13500</v>
      </c>
      <c r="BJ23" s="16">
        <v>34200</v>
      </c>
      <c r="BK23" s="16">
        <v>40950</v>
      </c>
      <c r="BL23" s="20">
        <v>224610</v>
      </c>
      <c r="BM23" s="16">
        <v>17940</v>
      </c>
      <c r="BN23" s="16">
        <v>8638720</v>
      </c>
      <c r="BO23" s="17">
        <v>17527190</v>
      </c>
      <c r="BP23" s="15">
        <v>10869302</v>
      </c>
      <c r="BQ23" s="18">
        <v>835</v>
      </c>
      <c r="BR23" s="19">
        <v>0</v>
      </c>
      <c r="BS23" s="17">
        <v>10870137</v>
      </c>
      <c r="BT23" s="15">
        <v>651389</v>
      </c>
      <c r="BU23" s="16">
        <v>651389</v>
      </c>
      <c r="BV23" s="21">
        <f t="shared" si="0"/>
        <v>5.9924635724462348E-2</v>
      </c>
      <c r="BW23" s="19">
        <v>23291669</v>
      </c>
      <c r="BX23" s="16">
        <v>0</v>
      </c>
      <c r="BY23" s="16">
        <v>0</v>
      </c>
      <c r="BZ23" s="17">
        <v>23291669</v>
      </c>
      <c r="CA23" s="15">
        <v>994</v>
      </c>
      <c r="CB23" s="16">
        <v>863593</v>
      </c>
      <c r="CC23" s="16">
        <v>217</v>
      </c>
      <c r="CD23" s="16">
        <v>3160158</v>
      </c>
      <c r="CE23" s="16">
        <v>106044</v>
      </c>
      <c r="CF23" s="16">
        <v>239534</v>
      </c>
      <c r="CG23" s="18">
        <v>51291</v>
      </c>
      <c r="CH23" s="19">
        <v>86840</v>
      </c>
      <c r="CI23" s="16">
        <v>86400</v>
      </c>
      <c r="CJ23" s="17">
        <v>173240</v>
      </c>
      <c r="CK23" s="15">
        <v>148460</v>
      </c>
      <c r="CL23" s="16">
        <v>15300</v>
      </c>
      <c r="CM23" s="16">
        <v>0</v>
      </c>
      <c r="CN23" s="16">
        <v>306900</v>
      </c>
      <c r="CO23" s="16">
        <v>716300</v>
      </c>
      <c r="CP23" s="20">
        <v>1023200</v>
      </c>
      <c r="CQ23" s="18">
        <v>86530</v>
      </c>
      <c r="CR23" s="19">
        <v>130020</v>
      </c>
      <c r="CS23" s="16">
        <v>21150</v>
      </c>
      <c r="CT23" s="16">
        <v>19000</v>
      </c>
      <c r="CU23" s="16">
        <v>36000</v>
      </c>
      <c r="CV23" s="20">
        <v>206170</v>
      </c>
      <c r="CW23" s="16">
        <v>14260</v>
      </c>
      <c r="CX23" s="16">
        <v>4011470</v>
      </c>
      <c r="CY23" s="17">
        <v>10100244</v>
      </c>
      <c r="CZ23" s="15">
        <v>13191425</v>
      </c>
      <c r="DA23" s="18">
        <v>0</v>
      </c>
      <c r="DB23" s="19">
        <v>0</v>
      </c>
      <c r="DC23" s="17">
        <v>13191425</v>
      </c>
      <c r="DD23" s="15">
        <v>791096</v>
      </c>
      <c r="DE23" s="16">
        <v>791096</v>
      </c>
      <c r="DF23" s="21">
        <f t="shared" si="1"/>
        <v>5.9970473243034776E-2</v>
      </c>
      <c r="DG23" s="19">
        <v>13903466</v>
      </c>
      <c r="DH23" s="16">
        <v>0</v>
      </c>
      <c r="DI23" s="16">
        <v>0</v>
      </c>
      <c r="DJ23" s="17">
        <v>13903466</v>
      </c>
      <c r="DK23" s="15">
        <v>26612</v>
      </c>
      <c r="DL23" s="16">
        <v>519575</v>
      </c>
      <c r="DM23" s="16">
        <v>28</v>
      </c>
      <c r="DN23" s="16">
        <v>1693089</v>
      </c>
      <c r="DO23" s="16">
        <v>111413</v>
      </c>
      <c r="DP23" s="16">
        <v>118199</v>
      </c>
      <c r="DQ23" s="18">
        <v>28486</v>
      </c>
      <c r="DR23" s="19">
        <v>40560</v>
      </c>
      <c r="DS23" s="16">
        <v>32700</v>
      </c>
      <c r="DT23" s="17">
        <v>73260</v>
      </c>
      <c r="DU23" s="15">
        <v>79300</v>
      </c>
      <c r="DV23" s="16">
        <v>6600</v>
      </c>
      <c r="DW23" s="16">
        <v>0</v>
      </c>
      <c r="DX23" s="16">
        <v>147840</v>
      </c>
      <c r="DY23" s="16">
        <v>265240</v>
      </c>
      <c r="DZ23" s="20">
        <v>413080</v>
      </c>
      <c r="EA23" s="18">
        <v>43330</v>
      </c>
      <c r="EB23" s="19">
        <v>52140</v>
      </c>
      <c r="EC23" s="16">
        <v>12600</v>
      </c>
      <c r="ED23" s="16">
        <v>13680</v>
      </c>
      <c r="EE23" s="16">
        <v>16200</v>
      </c>
      <c r="EF23" s="20">
        <v>94620</v>
      </c>
      <c r="EG23" s="16">
        <v>4830</v>
      </c>
      <c r="EH23" s="16">
        <v>1600460</v>
      </c>
      <c r="EI23" s="17">
        <v>4812854</v>
      </c>
      <c r="EJ23" s="15">
        <v>9090612</v>
      </c>
      <c r="EK23" s="18">
        <v>0</v>
      </c>
      <c r="EL23" s="19">
        <v>0</v>
      </c>
      <c r="EM23" s="17">
        <v>9090612</v>
      </c>
      <c r="EN23" s="15">
        <v>545276</v>
      </c>
      <c r="EO23" s="16">
        <v>545276</v>
      </c>
      <c r="EP23" s="21">
        <f t="shared" si="2"/>
        <v>5.9982320222224862E-2</v>
      </c>
      <c r="EQ23" s="19">
        <v>9555266</v>
      </c>
      <c r="ER23" s="16">
        <v>0</v>
      </c>
      <c r="ES23" s="16">
        <v>0</v>
      </c>
      <c r="ET23" s="17">
        <v>9555266</v>
      </c>
      <c r="EU23" s="15">
        <v>0</v>
      </c>
      <c r="EV23" s="16">
        <v>317648</v>
      </c>
      <c r="EW23" s="16">
        <v>0</v>
      </c>
      <c r="EX23" s="16">
        <v>1069690</v>
      </c>
      <c r="EY23" s="16">
        <v>85670</v>
      </c>
      <c r="EZ23" s="16">
        <v>68291</v>
      </c>
      <c r="FA23" s="18">
        <v>15398</v>
      </c>
      <c r="FB23" s="19">
        <v>20540</v>
      </c>
      <c r="FC23" s="16">
        <v>23700</v>
      </c>
      <c r="FD23" s="17">
        <v>44240</v>
      </c>
      <c r="FE23" s="15">
        <v>28080</v>
      </c>
      <c r="FF23" s="16">
        <v>1800</v>
      </c>
      <c r="FG23" s="16">
        <v>0</v>
      </c>
      <c r="FH23" s="16">
        <v>80850</v>
      </c>
      <c r="FI23" s="16">
        <v>115520</v>
      </c>
      <c r="FJ23" s="20">
        <v>196370</v>
      </c>
      <c r="FK23" s="18">
        <v>18780</v>
      </c>
      <c r="FL23" s="19">
        <v>37620</v>
      </c>
      <c r="FM23" s="16">
        <v>9900</v>
      </c>
      <c r="FN23" s="16">
        <v>11400</v>
      </c>
      <c r="FO23" s="16">
        <v>12150</v>
      </c>
      <c r="FP23" s="20">
        <v>71070</v>
      </c>
      <c r="FQ23" s="16">
        <v>4600</v>
      </c>
      <c r="FR23" s="16">
        <v>843230</v>
      </c>
      <c r="FS23" s="17">
        <v>2764867</v>
      </c>
      <c r="FT23" s="15">
        <v>6790399</v>
      </c>
      <c r="FU23" s="18">
        <v>0</v>
      </c>
      <c r="FV23" s="19">
        <v>0</v>
      </c>
      <c r="FW23" s="17">
        <v>6790399</v>
      </c>
      <c r="FX23" s="15">
        <v>407336</v>
      </c>
      <c r="FY23" s="16">
        <v>407336</v>
      </c>
      <c r="FZ23" s="21">
        <f t="shared" si="4"/>
        <v>5.9987049361900531E-2</v>
      </c>
      <c r="GA23" s="19">
        <v>9890554</v>
      </c>
      <c r="GB23" s="16">
        <v>0</v>
      </c>
      <c r="GC23" s="16">
        <v>0</v>
      </c>
      <c r="GD23" s="17">
        <v>9890554</v>
      </c>
      <c r="GE23" s="15">
        <v>0</v>
      </c>
      <c r="GF23" s="16">
        <v>301899</v>
      </c>
      <c r="GG23" s="16">
        <v>54</v>
      </c>
      <c r="GH23" s="16">
        <v>1017985</v>
      </c>
      <c r="GI23" s="16">
        <v>113165</v>
      </c>
      <c r="GJ23" s="16">
        <v>55074</v>
      </c>
      <c r="GK23" s="18">
        <v>13680</v>
      </c>
      <c r="GL23" s="19">
        <v>18200</v>
      </c>
      <c r="GM23" s="16">
        <v>15600</v>
      </c>
      <c r="GN23" s="17">
        <v>33800</v>
      </c>
      <c r="GO23" s="15">
        <v>260</v>
      </c>
      <c r="GP23" s="16">
        <v>0</v>
      </c>
      <c r="GQ23" s="16">
        <v>0</v>
      </c>
      <c r="GR23" s="16">
        <v>60390</v>
      </c>
      <c r="GS23" s="16">
        <v>72970</v>
      </c>
      <c r="GT23" s="20">
        <v>133360</v>
      </c>
      <c r="GU23" s="18">
        <v>16490</v>
      </c>
      <c r="GV23" s="19">
        <v>36960</v>
      </c>
      <c r="GW23" s="16">
        <v>14400</v>
      </c>
      <c r="GX23" s="16">
        <v>5320</v>
      </c>
      <c r="GY23" s="16">
        <v>9450</v>
      </c>
      <c r="GZ23" s="20">
        <v>66130</v>
      </c>
      <c r="HA23" s="16">
        <v>3220</v>
      </c>
      <c r="HB23" s="16">
        <v>682840</v>
      </c>
      <c r="HC23" s="17">
        <v>2437903</v>
      </c>
      <c r="HD23" s="15">
        <v>7452651</v>
      </c>
      <c r="HE23" s="18">
        <v>0</v>
      </c>
      <c r="HF23" s="19">
        <v>0</v>
      </c>
      <c r="HG23" s="17">
        <v>7452651</v>
      </c>
      <c r="HH23" s="15">
        <v>447089</v>
      </c>
      <c r="HI23" s="16">
        <v>447089</v>
      </c>
      <c r="HJ23" s="21">
        <f t="shared" si="5"/>
        <v>5.999059931828285E-2</v>
      </c>
      <c r="HK23" s="15">
        <v>7226814</v>
      </c>
      <c r="HL23" s="16">
        <v>1500</v>
      </c>
      <c r="HM23" s="16">
        <v>0</v>
      </c>
      <c r="HN23" s="17">
        <v>7228314</v>
      </c>
      <c r="HO23" s="15">
        <v>0</v>
      </c>
      <c r="HP23" s="16">
        <v>177501</v>
      </c>
      <c r="HQ23" s="16">
        <v>0</v>
      </c>
      <c r="HR23" s="16">
        <v>648778</v>
      </c>
      <c r="HS23" s="16">
        <v>88739</v>
      </c>
      <c r="HT23" s="16">
        <v>34247</v>
      </c>
      <c r="HU23" s="18">
        <v>8144</v>
      </c>
      <c r="HV23" s="19">
        <v>7540</v>
      </c>
      <c r="HW23" s="16">
        <v>9000</v>
      </c>
      <c r="HX23" s="17">
        <v>16540</v>
      </c>
      <c r="HY23" s="15">
        <v>0</v>
      </c>
      <c r="HZ23" s="16">
        <v>0</v>
      </c>
      <c r="IA23" s="16">
        <v>0</v>
      </c>
      <c r="IB23" s="16">
        <v>26950</v>
      </c>
      <c r="IC23" s="16">
        <v>34630</v>
      </c>
      <c r="ID23" s="20">
        <v>61580</v>
      </c>
      <c r="IE23" s="18">
        <v>9990</v>
      </c>
      <c r="IF23" s="19">
        <v>15840</v>
      </c>
      <c r="IG23" s="16">
        <v>13500</v>
      </c>
      <c r="IH23" s="16">
        <v>4560</v>
      </c>
      <c r="II23" s="16">
        <v>4950</v>
      </c>
      <c r="IJ23" s="20">
        <v>38850</v>
      </c>
      <c r="IK23" s="16">
        <v>1840</v>
      </c>
      <c r="IL23" s="16">
        <v>399900</v>
      </c>
      <c r="IM23" s="17">
        <v>1486109</v>
      </c>
      <c r="IN23" s="15">
        <v>5740705</v>
      </c>
      <c r="IO23" s="18">
        <v>1500</v>
      </c>
      <c r="IP23" s="19">
        <v>0</v>
      </c>
      <c r="IQ23" s="17">
        <v>5742205</v>
      </c>
      <c r="IR23" s="15">
        <v>344489</v>
      </c>
      <c r="IS23" s="16">
        <v>344489</v>
      </c>
      <c r="IT23" s="21">
        <f t="shared" si="3"/>
        <v>5.9992459342708943E-2</v>
      </c>
    </row>
    <row r="24" spans="1:254" ht="12.6" customHeight="1" x14ac:dyDescent="0.2">
      <c r="A24" s="63">
        <v>12</v>
      </c>
      <c r="B24" s="64" t="s">
        <v>91</v>
      </c>
      <c r="C24" s="8">
        <v>1193</v>
      </c>
      <c r="D24" s="9">
        <v>0</v>
      </c>
      <c r="E24" s="9">
        <v>0</v>
      </c>
      <c r="F24" s="10">
        <v>1193</v>
      </c>
      <c r="G24" s="8">
        <v>0</v>
      </c>
      <c r="H24" s="9">
        <v>12</v>
      </c>
      <c r="I24" s="9">
        <v>0</v>
      </c>
      <c r="J24" s="9">
        <v>155</v>
      </c>
      <c r="K24" s="9">
        <v>0</v>
      </c>
      <c r="L24" s="9">
        <v>84</v>
      </c>
      <c r="M24" s="11">
        <v>2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860</v>
      </c>
      <c r="AE24" s="10">
        <v>1113</v>
      </c>
      <c r="AF24" s="8">
        <v>80</v>
      </c>
      <c r="AG24" s="11">
        <v>0</v>
      </c>
      <c r="AH24" s="12">
        <v>0</v>
      </c>
      <c r="AI24" s="10">
        <v>80</v>
      </c>
      <c r="AJ24" s="8">
        <v>5</v>
      </c>
      <c r="AK24" s="9">
        <v>5</v>
      </c>
      <c r="AL24" s="14">
        <f t="shared" si="6"/>
        <v>6.25E-2</v>
      </c>
      <c r="AM24" s="12">
        <v>33523186</v>
      </c>
      <c r="AN24" s="9">
        <v>1045</v>
      </c>
      <c r="AO24" s="9">
        <v>0</v>
      </c>
      <c r="AP24" s="10">
        <v>33524231</v>
      </c>
      <c r="AQ24" s="8">
        <v>4285</v>
      </c>
      <c r="AR24" s="9">
        <v>1666807</v>
      </c>
      <c r="AS24" s="9">
        <v>631</v>
      </c>
      <c r="AT24" s="9">
        <v>5278949</v>
      </c>
      <c r="AU24" s="9">
        <v>154792</v>
      </c>
      <c r="AV24" s="9">
        <v>392008</v>
      </c>
      <c r="AW24" s="11">
        <v>77170</v>
      </c>
      <c r="AX24" s="12">
        <v>217880</v>
      </c>
      <c r="AY24" s="9">
        <v>190500</v>
      </c>
      <c r="AZ24" s="10">
        <v>408380</v>
      </c>
      <c r="BA24" s="8">
        <v>284440</v>
      </c>
      <c r="BB24" s="9">
        <v>36600</v>
      </c>
      <c r="BC24" s="9">
        <v>0</v>
      </c>
      <c r="BD24" s="9">
        <v>400290</v>
      </c>
      <c r="BE24" s="9">
        <v>1835020</v>
      </c>
      <c r="BF24" s="13">
        <v>2235310</v>
      </c>
      <c r="BG24" s="11">
        <v>289370</v>
      </c>
      <c r="BH24" s="12">
        <v>169950</v>
      </c>
      <c r="BI24" s="9">
        <v>22500</v>
      </c>
      <c r="BJ24" s="9">
        <v>42940</v>
      </c>
      <c r="BK24" s="9">
        <v>44550</v>
      </c>
      <c r="BL24" s="13">
        <v>279940</v>
      </c>
      <c r="BM24" s="9">
        <v>27370</v>
      </c>
      <c r="BN24" s="9">
        <v>9686610</v>
      </c>
      <c r="BO24" s="10">
        <v>20822031</v>
      </c>
      <c r="BP24" s="8">
        <v>12701157</v>
      </c>
      <c r="BQ24" s="11">
        <v>1043</v>
      </c>
      <c r="BR24" s="12">
        <v>0</v>
      </c>
      <c r="BS24" s="10">
        <v>12702200</v>
      </c>
      <c r="BT24" s="8">
        <v>761209</v>
      </c>
      <c r="BU24" s="9">
        <v>761209</v>
      </c>
      <c r="BV24" s="14">
        <f t="shared" si="0"/>
        <v>5.9927335422210327E-2</v>
      </c>
      <c r="BW24" s="12">
        <v>35631493</v>
      </c>
      <c r="BX24" s="9">
        <v>0</v>
      </c>
      <c r="BY24" s="9">
        <v>0</v>
      </c>
      <c r="BZ24" s="10">
        <v>35631493</v>
      </c>
      <c r="CA24" s="8">
        <v>2324</v>
      </c>
      <c r="CB24" s="9">
        <v>1650327</v>
      </c>
      <c r="CC24" s="9">
        <v>316</v>
      </c>
      <c r="CD24" s="9">
        <v>4688264</v>
      </c>
      <c r="CE24" s="9">
        <v>178874</v>
      </c>
      <c r="CF24" s="9">
        <v>343106</v>
      </c>
      <c r="CG24" s="11">
        <v>81242</v>
      </c>
      <c r="CH24" s="12">
        <v>143000</v>
      </c>
      <c r="CI24" s="9">
        <v>140100</v>
      </c>
      <c r="CJ24" s="10">
        <v>283100</v>
      </c>
      <c r="CK24" s="8">
        <v>235820</v>
      </c>
      <c r="CL24" s="9">
        <v>31800</v>
      </c>
      <c r="CM24" s="9">
        <v>0</v>
      </c>
      <c r="CN24" s="9">
        <v>411180</v>
      </c>
      <c r="CO24" s="9">
        <v>1167740</v>
      </c>
      <c r="CP24" s="13">
        <v>1578920</v>
      </c>
      <c r="CQ24" s="11">
        <v>169170</v>
      </c>
      <c r="CR24" s="12">
        <v>177210</v>
      </c>
      <c r="CS24" s="9">
        <v>33750</v>
      </c>
      <c r="CT24" s="9">
        <v>40660</v>
      </c>
      <c r="CU24" s="9">
        <v>47700</v>
      </c>
      <c r="CV24" s="13">
        <v>299320</v>
      </c>
      <c r="CW24" s="9">
        <v>23460</v>
      </c>
      <c r="CX24" s="9">
        <v>6032620</v>
      </c>
      <c r="CY24" s="10">
        <v>15598347</v>
      </c>
      <c r="CZ24" s="8">
        <v>20033146</v>
      </c>
      <c r="DA24" s="11">
        <v>0</v>
      </c>
      <c r="DB24" s="12">
        <v>0</v>
      </c>
      <c r="DC24" s="10">
        <v>20033146</v>
      </c>
      <c r="DD24" s="8">
        <v>1201402</v>
      </c>
      <c r="DE24" s="9">
        <v>1201402</v>
      </c>
      <c r="DF24" s="14">
        <f t="shared" si="1"/>
        <v>5.9970710541419704E-2</v>
      </c>
      <c r="DG24" s="12">
        <v>25055576</v>
      </c>
      <c r="DH24" s="9">
        <v>1928</v>
      </c>
      <c r="DI24" s="9">
        <v>0</v>
      </c>
      <c r="DJ24" s="10">
        <v>25057504</v>
      </c>
      <c r="DK24" s="8">
        <v>50</v>
      </c>
      <c r="DL24" s="9">
        <v>1076727</v>
      </c>
      <c r="DM24" s="9">
        <v>164</v>
      </c>
      <c r="DN24" s="9">
        <v>2907630</v>
      </c>
      <c r="DO24" s="9">
        <v>183835</v>
      </c>
      <c r="DP24" s="9">
        <v>200231</v>
      </c>
      <c r="DQ24" s="11">
        <v>51163</v>
      </c>
      <c r="DR24" s="12">
        <v>71760</v>
      </c>
      <c r="DS24" s="9">
        <v>62100</v>
      </c>
      <c r="DT24" s="10">
        <v>133860</v>
      </c>
      <c r="DU24" s="8">
        <v>122720</v>
      </c>
      <c r="DV24" s="9">
        <v>11400</v>
      </c>
      <c r="DW24" s="9">
        <v>0</v>
      </c>
      <c r="DX24" s="9">
        <v>267300</v>
      </c>
      <c r="DY24" s="9">
        <v>556700</v>
      </c>
      <c r="DZ24" s="13">
        <v>824000</v>
      </c>
      <c r="EA24" s="11">
        <v>81610</v>
      </c>
      <c r="EB24" s="12">
        <v>100650</v>
      </c>
      <c r="EC24" s="9">
        <v>18450</v>
      </c>
      <c r="ED24" s="9">
        <v>23180</v>
      </c>
      <c r="EE24" s="9">
        <v>28800</v>
      </c>
      <c r="EF24" s="13">
        <v>171080</v>
      </c>
      <c r="EG24" s="9">
        <v>12650</v>
      </c>
      <c r="EH24" s="9">
        <v>2873690</v>
      </c>
      <c r="EI24" s="10">
        <v>8650646</v>
      </c>
      <c r="EJ24" s="8">
        <v>16404930</v>
      </c>
      <c r="EK24" s="11">
        <v>1928</v>
      </c>
      <c r="EL24" s="12">
        <v>0</v>
      </c>
      <c r="EM24" s="10">
        <v>16406858</v>
      </c>
      <c r="EN24" s="8">
        <v>984123</v>
      </c>
      <c r="EO24" s="9">
        <v>984123</v>
      </c>
      <c r="EP24" s="14">
        <f t="shared" si="2"/>
        <v>5.9982417108748062E-2</v>
      </c>
      <c r="EQ24" s="12">
        <v>18306754</v>
      </c>
      <c r="ER24" s="9">
        <v>0</v>
      </c>
      <c r="ES24" s="9">
        <v>0</v>
      </c>
      <c r="ET24" s="10">
        <v>18306754</v>
      </c>
      <c r="EU24" s="8">
        <v>941</v>
      </c>
      <c r="EV24" s="9">
        <v>692628</v>
      </c>
      <c r="EW24" s="9">
        <v>276</v>
      </c>
      <c r="EX24" s="9">
        <v>1967900</v>
      </c>
      <c r="EY24" s="9">
        <v>136559</v>
      </c>
      <c r="EZ24" s="9">
        <v>121947</v>
      </c>
      <c r="FA24" s="11">
        <v>31274</v>
      </c>
      <c r="FB24" s="12">
        <v>40300</v>
      </c>
      <c r="FC24" s="9">
        <v>38400</v>
      </c>
      <c r="FD24" s="10">
        <v>78700</v>
      </c>
      <c r="FE24" s="8">
        <v>42900</v>
      </c>
      <c r="FF24" s="9">
        <v>2100</v>
      </c>
      <c r="FG24" s="9">
        <v>0</v>
      </c>
      <c r="FH24" s="9">
        <v>148170</v>
      </c>
      <c r="FI24" s="9">
        <v>266260</v>
      </c>
      <c r="FJ24" s="13">
        <v>414430</v>
      </c>
      <c r="FK24" s="11">
        <v>53010</v>
      </c>
      <c r="FL24" s="12">
        <v>69630</v>
      </c>
      <c r="FM24" s="9">
        <v>15300</v>
      </c>
      <c r="FN24" s="9">
        <v>13680</v>
      </c>
      <c r="FO24" s="9">
        <v>17100</v>
      </c>
      <c r="FP24" s="13">
        <v>115710</v>
      </c>
      <c r="FQ24" s="9">
        <v>6670</v>
      </c>
      <c r="FR24" s="9">
        <v>1620670</v>
      </c>
      <c r="FS24" s="10">
        <v>5285439</v>
      </c>
      <c r="FT24" s="8">
        <v>13021315</v>
      </c>
      <c r="FU24" s="11">
        <v>0</v>
      </c>
      <c r="FV24" s="12">
        <v>0</v>
      </c>
      <c r="FW24" s="10">
        <v>13021315</v>
      </c>
      <c r="FX24" s="8">
        <v>781116</v>
      </c>
      <c r="FY24" s="9">
        <v>781116</v>
      </c>
      <c r="FZ24" s="14">
        <f t="shared" si="4"/>
        <v>5.9987489742779433E-2</v>
      </c>
      <c r="GA24" s="12">
        <v>17556412</v>
      </c>
      <c r="GB24" s="9">
        <v>0</v>
      </c>
      <c r="GC24" s="9">
        <v>0</v>
      </c>
      <c r="GD24" s="10">
        <v>17556412</v>
      </c>
      <c r="GE24" s="8">
        <v>0</v>
      </c>
      <c r="GF24" s="9">
        <v>598358</v>
      </c>
      <c r="GG24" s="9">
        <v>139</v>
      </c>
      <c r="GH24" s="9">
        <v>1707038</v>
      </c>
      <c r="GI24" s="9">
        <v>165771</v>
      </c>
      <c r="GJ24" s="9">
        <v>96075</v>
      </c>
      <c r="GK24" s="11">
        <v>25565</v>
      </c>
      <c r="GL24" s="12">
        <v>34060</v>
      </c>
      <c r="GM24" s="9">
        <v>38400</v>
      </c>
      <c r="GN24" s="10">
        <v>72460</v>
      </c>
      <c r="GO24" s="8">
        <v>780</v>
      </c>
      <c r="GP24" s="9">
        <v>0</v>
      </c>
      <c r="GQ24" s="9">
        <v>0</v>
      </c>
      <c r="GR24" s="9">
        <v>100210</v>
      </c>
      <c r="GS24" s="9">
        <v>139850</v>
      </c>
      <c r="GT24" s="13">
        <v>240060</v>
      </c>
      <c r="GU24" s="11">
        <v>37040</v>
      </c>
      <c r="GV24" s="12">
        <v>50820</v>
      </c>
      <c r="GW24" s="9">
        <v>16650</v>
      </c>
      <c r="GX24" s="9">
        <v>14060</v>
      </c>
      <c r="GY24" s="9">
        <v>18450</v>
      </c>
      <c r="GZ24" s="13">
        <v>99980</v>
      </c>
      <c r="HA24" s="9">
        <v>5980</v>
      </c>
      <c r="HB24" s="9">
        <v>1221630</v>
      </c>
      <c r="HC24" s="10">
        <v>4270737</v>
      </c>
      <c r="HD24" s="8">
        <v>13285675</v>
      </c>
      <c r="HE24" s="11">
        <v>0</v>
      </c>
      <c r="HF24" s="12">
        <v>0</v>
      </c>
      <c r="HG24" s="10">
        <v>13285675</v>
      </c>
      <c r="HH24" s="8">
        <v>797016</v>
      </c>
      <c r="HI24" s="9">
        <v>797016</v>
      </c>
      <c r="HJ24" s="14">
        <f t="shared" si="5"/>
        <v>5.9990629004548129E-2</v>
      </c>
      <c r="HK24" s="8">
        <v>12246284</v>
      </c>
      <c r="HL24" s="9">
        <v>0</v>
      </c>
      <c r="HM24" s="9">
        <v>894</v>
      </c>
      <c r="HN24" s="10">
        <v>12247178</v>
      </c>
      <c r="HO24" s="8">
        <v>0</v>
      </c>
      <c r="HP24" s="9">
        <v>361589</v>
      </c>
      <c r="HQ24" s="9">
        <v>0</v>
      </c>
      <c r="HR24" s="9">
        <v>1062265</v>
      </c>
      <c r="HS24" s="9">
        <v>124465</v>
      </c>
      <c r="HT24" s="9">
        <v>55465</v>
      </c>
      <c r="HU24" s="11">
        <v>13180</v>
      </c>
      <c r="HV24" s="12">
        <v>13520</v>
      </c>
      <c r="HW24" s="9">
        <v>18600</v>
      </c>
      <c r="HX24" s="10">
        <v>32120</v>
      </c>
      <c r="HY24" s="8">
        <v>0</v>
      </c>
      <c r="HZ24" s="9">
        <v>0</v>
      </c>
      <c r="IA24" s="9">
        <v>0</v>
      </c>
      <c r="IB24" s="9">
        <v>53130</v>
      </c>
      <c r="IC24" s="9">
        <v>53850</v>
      </c>
      <c r="ID24" s="13">
        <v>106980</v>
      </c>
      <c r="IE24" s="11">
        <v>15160</v>
      </c>
      <c r="IF24" s="12">
        <v>34980</v>
      </c>
      <c r="IG24" s="9">
        <v>16200</v>
      </c>
      <c r="IH24" s="9">
        <v>9120</v>
      </c>
      <c r="II24" s="9">
        <v>8100</v>
      </c>
      <c r="IJ24" s="13">
        <v>68400</v>
      </c>
      <c r="IK24" s="9">
        <v>2530</v>
      </c>
      <c r="IL24" s="9">
        <v>675100</v>
      </c>
      <c r="IM24" s="10">
        <v>2517254</v>
      </c>
      <c r="IN24" s="8">
        <v>9729030</v>
      </c>
      <c r="IO24" s="11">
        <v>0</v>
      </c>
      <c r="IP24" s="12">
        <v>894</v>
      </c>
      <c r="IQ24" s="10">
        <v>9729924</v>
      </c>
      <c r="IR24" s="8">
        <v>583725</v>
      </c>
      <c r="IS24" s="9">
        <v>583725</v>
      </c>
      <c r="IT24" s="14">
        <f t="shared" si="3"/>
        <v>5.9992760477882455E-2</v>
      </c>
    </row>
    <row r="25" spans="1:254" ht="12.6" customHeight="1" x14ac:dyDescent="0.2">
      <c r="A25" s="65">
        <v>13</v>
      </c>
      <c r="B25" s="66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6882580</v>
      </c>
      <c r="AN25" s="16">
        <v>0</v>
      </c>
      <c r="AO25" s="16">
        <v>0</v>
      </c>
      <c r="AP25" s="17">
        <v>6882580</v>
      </c>
      <c r="AQ25" s="15">
        <v>2683</v>
      </c>
      <c r="AR25" s="16">
        <v>364482</v>
      </c>
      <c r="AS25" s="16">
        <v>114</v>
      </c>
      <c r="AT25" s="16">
        <v>1028315</v>
      </c>
      <c r="AU25" s="16">
        <v>41558</v>
      </c>
      <c r="AV25" s="16">
        <v>78254</v>
      </c>
      <c r="AW25" s="18">
        <v>14266</v>
      </c>
      <c r="AX25" s="19">
        <v>40820</v>
      </c>
      <c r="AY25" s="16">
        <v>36000</v>
      </c>
      <c r="AZ25" s="17">
        <v>76820</v>
      </c>
      <c r="BA25" s="15">
        <v>70460</v>
      </c>
      <c r="BB25" s="16">
        <v>7500</v>
      </c>
      <c r="BC25" s="16">
        <v>0</v>
      </c>
      <c r="BD25" s="16">
        <v>75900</v>
      </c>
      <c r="BE25" s="16">
        <v>284620</v>
      </c>
      <c r="BF25" s="20">
        <v>360520</v>
      </c>
      <c r="BG25" s="18">
        <v>43570</v>
      </c>
      <c r="BH25" s="19">
        <v>39930</v>
      </c>
      <c r="BI25" s="16">
        <v>2700</v>
      </c>
      <c r="BJ25" s="16">
        <v>11020</v>
      </c>
      <c r="BK25" s="16">
        <v>9000</v>
      </c>
      <c r="BL25" s="20">
        <v>62650</v>
      </c>
      <c r="BM25" s="16">
        <v>5520</v>
      </c>
      <c r="BN25" s="16">
        <v>2077760</v>
      </c>
      <c r="BO25" s="17">
        <v>4234358</v>
      </c>
      <c r="BP25" s="15">
        <v>2648222</v>
      </c>
      <c r="BQ25" s="18">
        <v>0</v>
      </c>
      <c r="BR25" s="19">
        <v>0</v>
      </c>
      <c r="BS25" s="17">
        <v>2648222</v>
      </c>
      <c r="BT25" s="15">
        <v>158696</v>
      </c>
      <c r="BU25" s="16">
        <v>158696</v>
      </c>
      <c r="BV25" s="21">
        <f t="shared" si="0"/>
        <v>5.9925489630401077E-2</v>
      </c>
      <c r="BW25" s="19">
        <v>7735098</v>
      </c>
      <c r="BX25" s="16">
        <v>0</v>
      </c>
      <c r="BY25" s="16">
        <v>0</v>
      </c>
      <c r="BZ25" s="17">
        <v>7735098</v>
      </c>
      <c r="CA25" s="15">
        <v>68</v>
      </c>
      <c r="CB25" s="16">
        <v>380145</v>
      </c>
      <c r="CC25" s="16">
        <v>88</v>
      </c>
      <c r="CD25" s="16">
        <v>986078</v>
      </c>
      <c r="CE25" s="16">
        <v>66218</v>
      </c>
      <c r="CF25" s="16">
        <v>72252</v>
      </c>
      <c r="CG25" s="18">
        <v>16187</v>
      </c>
      <c r="CH25" s="19">
        <v>27820</v>
      </c>
      <c r="CI25" s="16">
        <v>29400</v>
      </c>
      <c r="CJ25" s="17">
        <v>57220</v>
      </c>
      <c r="CK25" s="15">
        <v>68120</v>
      </c>
      <c r="CL25" s="16">
        <v>8700</v>
      </c>
      <c r="CM25" s="16">
        <v>0</v>
      </c>
      <c r="CN25" s="16">
        <v>66660</v>
      </c>
      <c r="CO25" s="16">
        <v>188480</v>
      </c>
      <c r="CP25" s="20">
        <v>255140</v>
      </c>
      <c r="CQ25" s="18">
        <v>27010</v>
      </c>
      <c r="CR25" s="19">
        <v>41250</v>
      </c>
      <c r="CS25" s="16">
        <v>6300</v>
      </c>
      <c r="CT25" s="16">
        <v>12160</v>
      </c>
      <c r="CU25" s="16">
        <v>12600</v>
      </c>
      <c r="CV25" s="20">
        <v>72310</v>
      </c>
      <c r="CW25" s="16">
        <v>4370</v>
      </c>
      <c r="CX25" s="16">
        <v>1317090</v>
      </c>
      <c r="CY25" s="17">
        <v>3330908</v>
      </c>
      <c r="CZ25" s="15">
        <v>4404190</v>
      </c>
      <c r="DA25" s="18">
        <v>0</v>
      </c>
      <c r="DB25" s="19">
        <v>0</v>
      </c>
      <c r="DC25" s="17">
        <v>4404190</v>
      </c>
      <c r="DD25" s="15">
        <v>264123</v>
      </c>
      <c r="DE25" s="16">
        <v>264123</v>
      </c>
      <c r="DF25" s="21">
        <f t="shared" si="1"/>
        <v>5.9970845944430189E-2</v>
      </c>
      <c r="DG25" s="19">
        <v>5949402</v>
      </c>
      <c r="DH25" s="16">
        <v>0</v>
      </c>
      <c r="DI25" s="16">
        <v>0</v>
      </c>
      <c r="DJ25" s="17">
        <v>5949402</v>
      </c>
      <c r="DK25" s="15">
        <v>0</v>
      </c>
      <c r="DL25" s="16">
        <v>302506</v>
      </c>
      <c r="DM25" s="16">
        <v>0</v>
      </c>
      <c r="DN25" s="16">
        <v>679164</v>
      </c>
      <c r="DO25" s="16">
        <v>50555</v>
      </c>
      <c r="DP25" s="16">
        <v>45340</v>
      </c>
      <c r="DQ25" s="18">
        <v>10644</v>
      </c>
      <c r="DR25" s="19">
        <v>16900</v>
      </c>
      <c r="DS25" s="16">
        <v>21600</v>
      </c>
      <c r="DT25" s="17">
        <v>38500</v>
      </c>
      <c r="DU25" s="15">
        <v>40300</v>
      </c>
      <c r="DV25" s="16">
        <v>2700</v>
      </c>
      <c r="DW25" s="16">
        <v>0</v>
      </c>
      <c r="DX25" s="16">
        <v>39270</v>
      </c>
      <c r="DY25" s="16">
        <v>91960</v>
      </c>
      <c r="DZ25" s="20">
        <v>131230</v>
      </c>
      <c r="EA25" s="18">
        <v>16270</v>
      </c>
      <c r="EB25" s="19">
        <v>25080</v>
      </c>
      <c r="EC25" s="16">
        <v>7650</v>
      </c>
      <c r="ED25" s="16">
        <v>4560</v>
      </c>
      <c r="EE25" s="16">
        <v>11250</v>
      </c>
      <c r="EF25" s="20">
        <v>48540</v>
      </c>
      <c r="EG25" s="16">
        <v>2990</v>
      </c>
      <c r="EH25" s="16">
        <v>681550</v>
      </c>
      <c r="EI25" s="17">
        <v>2050289</v>
      </c>
      <c r="EJ25" s="15">
        <v>3899113</v>
      </c>
      <c r="EK25" s="18">
        <v>0</v>
      </c>
      <c r="EL25" s="19">
        <v>0</v>
      </c>
      <c r="EM25" s="17">
        <v>3899113</v>
      </c>
      <c r="EN25" s="15">
        <v>233879</v>
      </c>
      <c r="EO25" s="16">
        <v>233879</v>
      </c>
      <c r="EP25" s="21">
        <f t="shared" si="2"/>
        <v>5.9982616559202055E-2</v>
      </c>
      <c r="EQ25" s="19">
        <v>4796073</v>
      </c>
      <c r="ER25" s="16">
        <v>0</v>
      </c>
      <c r="ES25" s="16">
        <v>0</v>
      </c>
      <c r="ET25" s="17">
        <v>4796073</v>
      </c>
      <c r="EU25" s="15">
        <v>0</v>
      </c>
      <c r="EV25" s="16">
        <v>197085</v>
      </c>
      <c r="EW25" s="16">
        <v>8</v>
      </c>
      <c r="EX25" s="16">
        <v>497178</v>
      </c>
      <c r="EY25" s="16">
        <v>48429</v>
      </c>
      <c r="EZ25" s="16">
        <v>29859</v>
      </c>
      <c r="FA25" s="18">
        <v>7088</v>
      </c>
      <c r="FB25" s="19">
        <v>10140</v>
      </c>
      <c r="FC25" s="16">
        <v>10500</v>
      </c>
      <c r="FD25" s="17">
        <v>20640</v>
      </c>
      <c r="FE25" s="15">
        <v>16120</v>
      </c>
      <c r="FF25" s="16">
        <v>900</v>
      </c>
      <c r="FG25" s="16">
        <v>0</v>
      </c>
      <c r="FH25" s="16">
        <v>29700</v>
      </c>
      <c r="FI25" s="16">
        <v>52060</v>
      </c>
      <c r="FJ25" s="20">
        <v>81760</v>
      </c>
      <c r="FK25" s="18">
        <v>7790</v>
      </c>
      <c r="FL25" s="19">
        <v>16830</v>
      </c>
      <c r="FM25" s="16">
        <v>3600</v>
      </c>
      <c r="FN25" s="16">
        <v>4940</v>
      </c>
      <c r="FO25" s="16">
        <v>3150</v>
      </c>
      <c r="FP25" s="20">
        <v>28520</v>
      </c>
      <c r="FQ25" s="16">
        <v>2070</v>
      </c>
      <c r="FR25" s="16">
        <v>426560</v>
      </c>
      <c r="FS25" s="17">
        <v>1363999</v>
      </c>
      <c r="FT25" s="15">
        <v>3432074</v>
      </c>
      <c r="FU25" s="18">
        <v>0</v>
      </c>
      <c r="FV25" s="19">
        <v>0</v>
      </c>
      <c r="FW25" s="17">
        <v>3432074</v>
      </c>
      <c r="FX25" s="15">
        <v>205881</v>
      </c>
      <c r="FY25" s="16">
        <v>205881</v>
      </c>
      <c r="FZ25" s="21">
        <f t="shared" si="4"/>
        <v>5.9987342930251507E-2</v>
      </c>
      <c r="GA25" s="19">
        <v>5505716</v>
      </c>
      <c r="GB25" s="16">
        <v>0</v>
      </c>
      <c r="GC25" s="16">
        <v>0</v>
      </c>
      <c r="GD25" s="17">
        <v>5505716</v>
      </c>
      <c r="GE25" s="15">
        <v>48</v>
      </c>
      <c r="GF25" s="16">
        <v>210077</v>
      </c>
      <c r="GG25" s="16">
        <v>0</v>
      </c>
      <c r="GH25" s="16">
        <v>526207</v>
      </c>
      <c r="GI25" s="16">
        <v>64744</v>
      </c>
      <c r="GJ25" s="16">
        <v>28607</v>
      </c>
      <c r="GK25" s="18">
        <v>6502</v>
      </c>
      <c r="GL25" s="19">
        <v>8060</v>
      </c>
      <c r="GM25" s="16">
        <v>10200</v>
      </c>
      <c r="GN25" s="17">
        <v>18260</v>
      </c>
      <c r="GO25" s="15">
        <v>0</v>
      </c>
      <c r="GP25" s="16">
        <v>0</v>
      </c>
      <c r="GQ25" s="16">
        <v>0</v>
      </c>
      <c r="GR25" s="16">
        <v>23320</v>
      </c>
      <c r="GS25" s="16">
        <v>39520</v>
      </c>
      <c r="GT25" s="20">
        <v>62840</v>
      </c>
      <c r="GU25" s="18">
        <v>9640</v>
      </c>
      <c r="GV25" s="19">
        <v>17820</v>
      </c>
      <c r="GW25" s="16">
        <v>5400</v>
      </c>
      <c r="GX25" s="16">
        <v>5700</v>
      </c>
      <c r="GY25" s="16">
        <v>8550</v>
      </c>
      <c r="GZ25" s="20">
        <v>37470</v>
      </c>
      <c r="HA25" s="16">
        <v>1840</v>
      </c>
      <c r="HB25" s="16">
        <v>381410</v>
      </c>
      <c r="HC25" s="17">
        <v>1347645</v>
      </c>
      <c r="HD25" s="15">
        <v>4158071</v>
      </c>
      <c r="HE25" s="18">
        <v>0</v>
      </c>
      <c r="HF25" s="19">
        <v>0</v>
      </c>
      <c r="HG25" s="17">
        <v>4158071</v>
      </c>
      <c r="HH25" s="15">
        <v>249446</v>
      </c>
      <c r="HI25" s="16">
        <v>249446</v>
      </c>
      <c r="HJ25" s="21">
        <f t="shared" si="5"/>
        <v>5.999079861791682E-2</v>
      </c>
      <c r="HK25" s="15">
        <v>4523862</v>
      </c>
      <c r="HL25" s="16">
        <v>0</v>
      </c>
      <c r="HM25" s="16">
        <v>4697</v>
      </c>
      <c r="HN25" s="17">
        <v>4528559</v>
      </c>
      <c r="HO25" s="15">
        <v>1476</v>
      </c>
      <c r="HP25" s="16">
        <v>153299</v>
      </c>
      <c r="HQ25" s="16">
        <v>0</v>
      </c>
      <c r="HR25" s="16">
        <v>371480</v>
      </c>
      <c r="HS25" s="16">
        <v>47667</v>
      </c>
      <c r="HT25" s="16">
        <v>19119</v>
      </c>
      <c r="HU25" s="18">
        <v>4206</v>
      </c>
      <c r="HV25" s="19">
        <v>7540</v>
      </c>
      <c r="HW25" s="16">
        <v>6900</v>
      </c>
      <c r="HX25" s="17">
        <v>14440</v>
      </c>
      <c r="HY25" s="15">
        <v>0</v>
      </c>
      <c r="HZ25" s="16">
        <v>0</v>
      </c>
      <c r="IA25" s="16">
        <v>0</v>
      </c>
      <c r="IB25" s="16">
        <v>15950</v>
      </c>
      <c r="IC25" s="16">
        <v>18130</v>
      </c>
      <c r="ID25" s="20">
        <v>34080</v>
      </c>
      <c r="IE25" s="18">
        <v>6170</v>
      </c>
      <c r="IF25" s="19">
        <v>14520</v>
      </c>
      <c r="IG25" s="16">
        <v>8100</v>
      </c>
      <c r="IH25" s="16">
        <v>4560</v>
      </c>
      <c r="II25" s="16">
        <v>4050</v>
      </c>
      <c r="IJ25" s="20">
        <v>31230</v>
      </c>
      <c r="IK25" s="16">
        <v>1150</v>
      </c>
      <c r="IL25" s="16">
        <v>249830</v>
      </c>
      <c r="IM25" s="17">
        <v>934147</v>
      </c>
      <c r="IN25" s="15">
        <v>3589715</v>
      </c>
      <c r="IO25" s="18">
        <v>0</v>
      </c>
      <c r="IP25" s="19">
        <v>4697</v>
      </c>
      <c r="IQ25" s="17">
        <v>3594412</v>
      </c>
      <c r="IR25" s="15">
        <v>215640</v>
      </c>
      <c r="IS25" s="16">
        <v>215640</v>
      </c>
      <c r="IT25" s="21">
        <f t="shared" si="3"/>
        <v>5.9993122658170514E-2</v>
      </c>
    </row>
    <row r="26" spans="1:254" ht="12.6" customHeight="1" x14ac:dyDescent="0.2">
      <c r="A26" s="63">
        <v>14</v>
      </c>
      <c r="B26" s="64" t="s">
        <v>93</v>
      </c>
      <c r="C26" s="8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6"/>
        <v>#DIV/0!</v>
      </c>
      <c r="AM26" s="12">
        <v>11752983</v>
      </c>
      <c r="AN26" s="9">
        <v>0</v>
      </c>
      <c r="AO26" s="9">
        <v>0</v>
      </c>
      <c r="AP26" s="10">
        <v>11752983</v>
      </c>
      <c r="AQ26" s="8">
        <v>774</v>
      </c>
      <c r="AR26" s="9">
        <v>570826</v>
      </c>
      <c r="AS26" s="9">
        <v>329</v>
      </c>
      <c r="AT26" s="9">
        <v>1670303</v>
      </c>
      <c r="AU26" s="9">
        <v>47691</v>
      </c>
      <c r="AV26" s="9">
        <v>146892</v>
      </c>
      <c r="AW26" s="11">
        <v>28236</v>
      </c>
      <c r="AX26" s="12">
        <v>74880</v>
      </c>
      <c r="AY26" s="9">
        <v>59700</v>
      </c>
      <c r="AZ26" s="10">
        <v>134580</v>
      </c>
      <c r="BA26" s="8">
        <v>100100</v>
      </c>
      <c r="BB26" s="9">
        <v>14400</v>
      </c>
      <c r="BC26" s="9">
        <v>0</v>
      </c>
      <c r="BD26" s="9">
        <v>130680</v>
      </c>
      <c r="BE26" s="9">
        <v>589380</v>
      </c>
      <c r="BF26" s="13">
        <v>720060</v>
      </c>
      <c r="BG26" s="11">
        <v>91880</v>
      </c>
      <c r="BH26" s="12">
        <v>65340</v>
      </c>
      <c r="BI26" s="9">
        <v>6300</v>
      </c>
      <c r="BJ26" s="9">
        <v>15960</v>
      </c>
      <c r="BK26" s="9">
        <v>16200</v>
      </c>
      <c r="BL26" s="13">
        <v>103800</v>
      </c>
      <c r="BM26" s="9">
        <v>7360</v>
      </c>
      <c r="BN26" s="9">
        <v>3531450</v>
      </c>
      <c r="BO26" s="10">
        <v>7168352</v>
      </c>
      <c r="BP26" s="8">
        <v>4584631</v>
      </c>
      <c r="BQ26" s="11">
        <v>0</v>
      </c>
      <c r="BR26" s="12">
        <v>0</v>
      </c>
      <c r="BS26" s="10">
        <v>4584631</v>
      </c>
      <c r="BT26" s="8">
        <v>274743</v>
      </c>
      <c r="BU26" s="9">
        <v>274743</v>
      </c>
      <c r="BV26" s="14">
        <f t="shared" si="0"/>
        <v>5.9926960315890197E-2</v>
      </c>
      <c r="BW26" s="12">
        <v>11556523</v>
      </c>
      <c r="BX26" s="9">
        <v>0</v>
      </c>
      <c r="BY26" s="9">
        <v>0</v>
      </c>
      <c r="BZ26" s="10">
        <v>11556523</v>
      </c>
      <c r="CA26" s="8">
        <v>919</v>
      </c>
      <c r="CB26" s="9">
        <v>461284</v>
      </c>
      <c r="CC26" s="9">
        <v>68</v>
      </c>
      <c r="CD26" s="9">
        <v>1433177</v>
      </c>
      <c r="CE26" s="9">
        <v>57572</v>
      </c>
      <c r="CF26" s="9">
        <v>114286</v>
      </c>
      <c r="CG26" s="11">
        <v>25403</v>
      </c>
      <c r="CH26" s="12">
        <v>42900</v>
      </c>
      <c r="CI26" s="9">
        <v>35700</v>
      </c>
      <c r="CJ26" s="10">
        <v>78600</v>
      </c>
      <c r="CK26" s="8">
        <v>89960</v>
      </c>
      <c r="CL26" s="9">
        <v>10200</v>
      </c>
      <c r="CM26" s="9">
        <v>0</v>
      </c>
      <c r="CN26" s="9">
        <v>117150</v>
      </c>
      <c r="CO26" s="9">
        <v>341620</v>
      </c>
      <c r="CP26" s="13">
        <v>458770</v>
      </c>
      <c r="CQ26" s="11">
        <v>51260</v>
      </c>
      <c r="CR26" s="12">
        <v>54120</v>
      </c>
      <c r="CS26" s="9">
        <v>6750</v>
      </c>
      <c r="CT26" s="9">
        <v>16340</v>
      </c>
      <c r="CU26" s="9">
        <v>18000</v>
      </c>
      <c r="CV26" s="13">
        <v>95210</v>
      </c>
      <c r="CW26" s="9">
        <v>5290</v>
      </c>
      <c r="CX26" s="9">
        <v>2010680</v>
      </c>
      <c r="CY26" s="10">
        <v>4892611</v>
      </c>
      <c r="CZ26" s="8">
        <v>6663912</v>
      </c>
      <c r="DA26" s="11">
        <v>0</v>
      </c>
      <c r="DB26" s="12">
        <v>0</v>
      </c>
      <c r="DC26" s="10">
        <v>6663912</v>
      </c>
      <c r="DD26" s="8">
        <v>399641</v>
      </c>
      <c r="DE26" s="9">
        <v>399641</v>
      </c>
      <c r="DF26" s="14">
        <f t="shared" si="1"/>
        <v>5.9970929988271152E-2</v>
      </c>
      <c r="DG26" s="12">
        <v>7247056</v>
      </c>
      <c r="DH26" s="9">
        <v>215</v>
      </c>
      <c r="DI26" s="9">
        <v>0</v>
      </c>
      <c r="DJ26" s="10">
        <v>7247271</v>
      </c>
      <c r="DK26" s="8">
        <v>10</v>
      </c>
      <c r="DL26" s="9">
        <v>268117</v>
      </c>
      <c r="DM26" s="9">
        <v>121</v>
      </c>
      <c r="DN26" s="9">
        <v>829284</v>
      </c>
      <c r="DO26" s="9">
        <v>44350</v>
      </c>
      <c r="DP26" s="9">
        <v>59252</v>
      </c>
      <c r="DQ26" s="11">
        <v>15164</v>
      </c>
      <c r="DR26" s="12">
        <v>20280</v>
      </c>
      <c r="DS26" s="9">
        <v>17100</v>
      </c>
      <c r="DT26" s="10">
        <v>37380</v>
      </c>
      <c r="DU26" s="8">
        <v>41860</v>
      </c>
      <c r="DV26" s="9">
        <v>5400</v>
      </c>
      <c r="DW26" s="9">
        <v>0</v>
      </c>
      <c r="DX26" s="9">
        <v>63360</v>
      </c>
      <c r="DY26" s="9">
        <v>150100</v>
      </c>
      <c r="DZ26" s="13">
        <v>213460</v>
      </c>
      <c r="EA26" s="11">
        <v>22450</v>
      </c>
      <c r="EB26" s="12">
        <v>32010</v>
      </c>
      <c r="EC26" s="9">
        <v>5850</v>
      </c>
      <c r="ED26" s="9">
        <v>8360</v>
      </c>
      <c r="EE26" s="9">
        <v>10800</v>
      </c>
      <c r="EF26" s="13">
        <v>57020</v>
      </c>
      <c r="EG26" s="9">
        <v>3220</v>
      </c>
      <c r="EH26" s="9">
        <v>847530</v>
      </c>
      <c r="EI26" s="10">
        <v>2444497</v>
      </c>
      <c r="EJ26" s="8">
        <v>4802560</v>
      </c>
      <c r="EK26" s="11">
        <v>214</v>
      </c>
      <c r="EL26" s="12">
        <v>0</v>
      </c>
      <c r="EM26" s="10">
        <v>4802774</v>
      </c>
      <c r="EN26" s="8">
        <v>288081</v>
      </c>
      <c r="EO26" s="9">
        <v>288081</v>
      </c>
      <c r="EP26" s="14">
        <f t="shared" si="2"/>
        <v>5.9982210280975119E-2</v>
      </c>
      <c r="EQ26" s="12">
        <v>5067297</v>
      </c>
      <c r="ER26" s="9">
        <v>0</v>
      </c>
      <c r="ES26" s="9">
        <v>0</v>
      </c>
      <c r="ET26" s="10">
        <v>5067297</v>
      </c>
      <c r="EU26" s="8">
        <v>1574</v>
      </c>
      <c r="EV26" s="9">
        <v>167389</v>
      </c>
      <c r="EW26" s="9">
        <v>72</v>
      </c>
      <c r="EX26" s="9">
        <v>539353</v>
      </c>
      <c r="EY26" s="9">
        <v>50551</v>
      </c>
      <c r="EZ26" s="9">
        <v>33982</v>
      </c>
      <c r="FA26" s="11">
        <v>7395</v>
      </c>
      <c r="FB26" s="12">
        <v>12220</v>
      </c>
      <c r="FC26" s="9">
        <v>10800</v>
      </c>
      <c r="FD26" s="10">
        <v>23020</v>
      </c>
      <c r="FE26" s="8">
        <v>12740</v>
      </c>
      <c r="FF26" s="9">
        <v>300</v>
      </c>
      <c r="FG26" s="9">
        <v>0</v>
      </c>
      <c r="FH26" s="9">
        <v>33000</v>
      </c>
      <c r="FI26" s="9">
        <v>61940</v>
      </c>
      <c r="FJ26" s="13">
        <v>94940</v>
      </c>
      <c r="FK26" s="11">
        <v>16310</v>
      </c>
      <c r="FL26" s="12">
        <v>17160</v>
      </c>
      <c r="FM26" s="9">
        <v>4500</v>
      </c>
      <c r="FN26" s="9">
        <v>6460</v>
      </c>
      <c r="FO26" s="9">
        <v>4500</v>
      </c>
      <c r="FP26" s="13">
        <v>32620</v>
      </c>
      <c r="FQ26" s="9">
        <v>920</v>
      </c>
      <c r="FR26" s="9">
        <v>451930</v>
      </c>
      <c r="FS26" s="10">
        <v>1433024</v>
      </c>
      <c r="FT26" s="8">
        <v>3634273</v>
      </c>
      <c r="FU26" s="11">
        <v>0</v>
      </c>
      <c r="FV26" s="12">
        <v>0</v>
      </c>
      <c r="FW26" s="10">
        <v>3634273</v>
      </c>
      <c r="FX26" s="8">
        <v>218012</v>
      </c>
      <c r="FY26" s="9">
        <v>218012</v>
      </c>
      <c r="FZ26" s="14">
        <f t="shared" si="4"/>
        <v>5.9987788479291454E-2</v>
      </c>
      <c r="GA26" s="12">
        <v>5003765</v>
      </c>
      <c r="GB26" s="9">
        <v>0</v>
      </c>
      <c r="GC26" s="9">
        <v>0</v>
      </c>
      <c r="GD26" s="10">
        <v>5003765</v>
      </c>
      <c r="GE26" s="8">
        <v>0</v>
      </c>
      <c r="GF26" s="9">
        <v>157121</v>
      </c>
      <c r="GG26" s="9">
        <v>0</v>
      </c>
      <c r="GH26" s="9">
        <v>471383</v>
      </c>
      <c r="GI26" s="9">
        <v>44650</v>
      </c>
      <c r="GJ26" s="9">
        <v>25599</v>
      </c>
      <c r="GK26" s="11">
        <v>6654</v>
      </c>
      <c r="GL26" s="12">
        <v>7540</v>
      </c>
      <c r="GM26" s="9">
        <v>10200</v>
      </c>
      <c r="GN26" s="10">
        <v>17740</v>
      </c>
      <c r="GO26" s="8">
        <v>260</v>
      </c>
      <c r="GP26" s="9">
        <v>0</v>
      </c>
      <c r="GQ26" s="9">
        <v>0</v>
      </c>
      <c r="GR26" s="9">
        <v>30470</v>
      </c>
      <c r="GS26" s="9">
        <v>39520</v>
      </c>
      <c r="GT26" s="13">
        <v>69990</v>
      </c>
      <c r="GU26" s="11">
        <v>9830</v>
      </c>
      <c r="GV26" s="12">
        <v>14850</v>
      </c>
      <c r="GW26" s="9">
        <v>6300</v>
      </c>
      <c r="GX26" s="9">
        <v>5700</v>
      </c>
      <c r="GY26" s="9">
        <v>8550</v>
      </c>
      <c r="GZ26" s="13">
        <v>35400</v>
      </c>
      <c r="HA26" s="9">
        <v>2300</v>
      </c>
      <c r="HB26" s="9">
        <v>348730</v>
      </c>
      <c r="HC26" s="10">
        <v>1189657</v>
      </c>
      <c r="HD26" s="8">
        <v>3814108</v>
      </c>
      <c r="HE26" s="11">
        <v>0</v>
      </c>
      <c r="HF26" s="12">
        <v>0</v>
      </c>
      <c r="HG26" s="10">
        <v>3814108</v>
      </c>
      <c r="HH26" s="8">
        <v>228811</v>
      </c>
      <c r="HI26" s="9">
        <v>228811</v>
      </c>
      <c r="HJ26" s="14">
        <f t="shared" si="5"/>
        <v>5.9990697693930006E-2</v>
      </c>
      <c r="HK26" s="8">
        <v>3417172</v>
      </c>
      <c r="HL26" s="9">
        <v>0</v>
      </c>
      <c r="HM26" s="9">
        <v>0</v>
      </c>
      <c r="HN26" s="10">
        <v>3417172</v>
      </c>
      <c r="HO26" s="8">
        <v>0</v>
      </c>
      <c r="HP26" s="9">
        <v>85912</v>
      </c>
      <c r="HQ26" s="9">
        <v>0</v>
      </c>
      <c r="HR26" s="9">
        <v>302871</v>
      </c>
      <c r="HS26" s="9">
        <v>32843</v>
      </c>
      <c r="HT26" s="9">
        <v>14182</v>
      </c>
      <c r="HU26" s="11">
        <v>3847</v>
      </c>
      <c r="HV26" s="12">
        <v>5200</v>
      </c>
      <c r="HW26" s="9">
        <v>4800</v>
      </c>
      <c r="HX26" s="10">
        <v>10000</v>
      </c>
      <c r="HY26" s="8">
        <v>0</v>
      </c>
      <c r="HZ26" s="9">
        <v>0</v>
      </c>
      <c r="IA26" s="9">
        <v>0</v>
      </c>
      <c r="IB26" s="9">
        <v>13420</v>
      </c>
      <c r="IC26" s="9">
        <v>13970</v>
      </c>
      <c r="ID26" s="13">
        <v>27390</v>
      </c>
      <c r="IE26" s="11">
        <v>4360</v>
      </c>
      <c r="IF26" s="12">
        <v>11220</v>
      </c>
      <c r="IG26" s="9">
        <v>1350</v>
      </c>
      <c r="IH26" s="9">
        <v>1520</v>
      </c>
      <c r="II26" s="9">
        <v>4050</v>
      </c>
      <c r="IJ26" s="13">
        <v>18140</v>
      </c>
      <c r="IK26" s="9">
        <v>1150</v>
      </c>
      <c r="IL26" s="9">
        <v>189630</v>
      </c>
      <c r="IM26" s="10">
        <v>690325</v>
      </c>
      <c r="IN26" s="8">
        <v>2726847</v>
      </c>
      <c r="IO26" s="11">
        <v>0</v>
      </c>
      <c r="IP26" s="12">
        <v>0</v>
      </c>
      <c r="IQ26" s="10">
        <v>2726847</v>
      </c>
      <c r="IR26" s="8">
        <v>163592</v>
      </c>
      <c r="IS26" s="9">
        <v>163592</v>
      </c>
      <c r="IT26" s="14">
        <f t="shared" si="3"/>
        <v>5.9993098255971093E-2</v>
      </c>
    </row>
    <row r="27" spans="1:254" ht="12.6" customHeight="1" x14ac:dyDescent="0.2">
      <c r="A27" s="65">
        <v>15</v>
      </c>
      <c r="B27" s="66" t="s">
        <v>94</v>
      </c>
      <c r="C27" s="15">
        <v>604</v>
      </c>
      <c r="D27" s="16">
        <v>0</v>
      </c>
      <c r="E27" s="16">
        <v>0</v>
      </c>
      <c r="F27" s="17">
        <v>604</v>
      </c>
      <c r="G27" s="15">
        <v>0</v>
      </c>
      <c r="H27" s="16">
        <v>0</v>
      </c>
      <c r="I27" s="16">
        <v>0</v>
      </c>
      <c r="J27" s="16">
        <v>81</v>
      </c>
      <c r="K27" s="16">
        <v>0</v>
      </c>
      <c r="L27" s="16">
        <v>28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430</v>
      </c>
      <c r="AE27" s="17">
        <v>539</v>
      </c>
      <c r="AF27" s="15">
        <v>65</v>
      </c>
      <c r="AG27" s="18">
        <v>0</v>
      </c>
      <c r="AH27" s="19">
        <v>0</v>
      </c>
      <c r="AI27" s="17">
        <v>65</v>
      </c>
      <c r="AJ27" s="15">
        <v>4</v>
      </c>
      <c r="AK27" s="16">
        <v>4</v>
      </c>
      <c r="AL27" s="21">
        <f t="shared" si="6"/>
        <v>6.1538461538461542E-2</v>
      </c>
      <c r="AM27" s="19">
        <v>21769645</v>
      </c>
      <c r="AN27" s="16">
        <v>850</v>
      </c>
      <c r="AO27" s="16">
        <v>0</v>
      </c>
      <c r="AP27" s="17">
        <v>21770495</v>
      </c>
      <c r="AQ27" s="15">
        <v>1470</v>
      </c>
      <c r="AR27" s="16">
        <v>1077842</v>
      </c>
      <c r="AS27" s="16">
        <v>280</v>
      </c>
      <c r="AT27" s="16">
        <v>3523448</v>
      </c>
      <c r="AU27" s="16">
        <v>96491</v>
      </c>
      <c r="AV27" s="16">
        <v>255156</v>
      </c>
      <c r="AW27" s="18">
        <v>54666</v>
      </c>
      <c r="AX27" s="19">
        <v>127920</v>
      </c>
      <c r="AY27" s="16">
        <v>117300</v>
      </c>
      <c r="AZ27" s="17">
        <v>245220</v>
      </c>
      <c r="BA27" s="15">
        <v>176800</v>
      </c>
      <c r="BB27" s="16">
        <v>21300</v>
      </c>
      <c r="BC27" s="16">
        <v>0</v>
      </c>
      <c r="BD27" s="16">
        <v>264990</v>
      </c>
      <c r="BE27" s="16">
        <v>1159000</v>
      </c>
      <c r="BF27" s="20">
        <v>1423990</v>
      </c>
      <c r="BG27" s="18">
        <v>200680</v>
      </c>
      <c r="BH27" s="19">
        <v>117810</v>
      </c>
      <c r="BI27" s="16">
        <v>9450</v>
      </c>
      <c r="BJ27" s="16">
        <v>28880</v>
      </c>
      <c r="BK27" s="16">
        <v>28800</v>
      </c>
      <c r="BL27" s="20">
        <v>184940</v>
      </c>
      <c r="BM27" s="16">
        <v>15180</v>
      </c>
      <c r="BN27" s="16">
        <v>6295790</v>
      </c>
      <c r="BO27" s="17">
        <v>13572973</v>
      </c>
      <c r="BP27" s="15">
        <v>8196755</v>
      </c>
      <c r="BQ27" s="18">
        <v>767</v>
      </c>
      <c r="BR27" s="19">
        <v>0</v>
      </c>
      <c r="BS27" s="17">
        <v>8197522</v>
      </c>
      <c r="BT27" s="15">
        <v>491253</v>
      </c>
      <c r="BU27" s="16">
        <v>491253</v>
      </c>
      <c r="BV27" s="21">
        <f t="shared" si="0"/>
        <v>5.9927012089751028E-2</v>
      </c>
      <c r="BW27" s="19">
        <v>23229221</v>
      </c>
      <c r="BX27" s="16">
        <v>0</v>
      </c>
      <c r="BY27" s="16">
        <v>0</v>
      </c>
      <c r="BZ27" s="17">
        <v>23229221</v>
      </c>
      <c r="CA27" s="15">
        <v>1574</v>
      </c>
      <c r="CB27" s="16">
        <v>1012987</v>
      </c>
      <c r="CC27" s="16">
        <v>556</v>
      </c>
      <c r="CD27" s="16">
        <v>3234655</v>
      </c>
      <c r="CE27" s="16">
        <v>116000</v>
      </c>
      <c r="CF27" s="16">
        <v>217252</v>
      </c>
      <c r="CG27" s="18">
        <v>53768</v>
      </c>
      <c r="CH27" s="19">
        <v>95940</v>
      </c>
      <c r="CI27" s="16">
        <v>85200</v>
      </c>
      <c r="CJ27" s="17">
        <v>181140</v>
      </c>
      <c r="CK27" s="15">
        <v>146380</v>
      </c>
      <c r="CL27" s="16">
        <v>19200</v>
      </c>
      <c r="CM27" s="16">
        <v>0</v>
      </c>
      <c r="CN27" s="16">
        <v>253110</v>
      </c>
      <c r="CO27" s="16">
        <v>786600</v>
      </c>
      <c r="CP27" s="20">
        <v>1039710</v>
      </c>
      <c r="CQ27" s="18">
        <v>112540</v>
      </c>
      <c r="CR27" s="19">
        <v>117810</v>
      </c>
      <c r="CS27" s="16">
        <v>19350</v>
      </c>
      <c r="CT27" s="16">
        <v>26980</v>
      </c>
      <c r="CU27" s="16">
        <v>29250</v>
      </c>
      <c r="CV27" s="20">
        <v>193390</v>
      </c>
      <c r="CW27" s="16">
        <v>18170</v>
      </c>
      <c r="CX27" s="16">
        <v>3913000</v>
      </c>
      <c r="CY27" s="17">
        <v>10259766</v>
      </c>
      <c r="CZ27" s="15">
        <v>12969455</v>
      </c>
      <c r="DA27" s="18">
        <v>0</v>
      </c>
      <c r="DB27" s="19">
        <v>0</v>
      </c>
      <c r="DC27" s="17">
        <v>12969455</v>
      </c>
      <c r="DD27" s="15">
        <v>777779</v>
      </c>
      <c r="DE27" s="16">
        <v>777779</v>
      </c>
      <c r="DF27" s="21">
        <f t="shared" si="1"/>
        <v>5.9970060422739432E-2</v>
      </c>
      <c r="DG27" s="19">
        <v>15520898</v>
      </c>
      <c r="DH27" s="16">
        <v>0</v>
      </c>
      <c r="DI27" s="16">
        <v>0</v>
      </c>
      <c r="DJ27" s="17">
        <v>15520898</v>
      </c>
      <c r="DK27" s="15">
        <v>364</v>
      </c>
      <c r="DL27" s="16">
        <v>615322</v>
      </c>
      <c r="DM27" s="16">
        <v>155</v>
      </c>
      <c r="DN27" s="16">
        <v>1908767</v>
      </c>
      <c r="DO27" s="16">
        <v>100818</v>
      </c>
      <c r="DP27" s="16">
        <v>123065</v>
      </c>
      <c r="DQ27" s="18">
        <v>33234</v>
      </c>
      <c r="DR27" s="19">
        <v>42640</v>
      </c>
      <c r="DS27" s="16">
        <v>40200</v>
      </c>
      <c r="DT27" s="17">
        <v>82840</v>
      </c>
      <c r="DU27" s="15">
        <v>79560</v>
      </c>
      <c r="DV27" s="16">
        <v>9000</v>
      </c>
      <c r="DW27" s="16">
        <v>0</v>
      </c>
      <c r="DX27" s="16">
        <v>152790</v>
      </c>
      <c r="DY27" s="16">
        <v>338840</v>
      </c>
      <c r="DZ27" s="20">
        <v>491630</v>
      </c>
      <c r="EA27" s="18">
        <v>55100</v>
      </c>
      <c r="EB27" s="19">
        <v>61050</v>
      </c>
      <c r="EC27" s="16">
        <v>11700</v>
      </c>
      <c r="ED27" s="16">
        <v>14440</v>
      </c>
      <c r="EE27" s="16">
        <v>14400</v>
      </c>
      <c r="EF27" s="20">
        <v>101590</v>
      </c>
      <c r="EG27" s="16">
        <v>6670</v>
      </c>
      <c r="EH27" s="16">
        <v>1777190</v>
      </c>
      <c r="EI27" s="17">
        <v>5385150</v>
      </c>
      <c r="EJ27" s="15">
        <v>10135748</v>
      </c>
      <c r="EK27" s="18">
        <v>0</v>
      </c>
      <c r="EL27" s="19">
        <v>0</v>
      </c>
      <c r="EM27" s="17">
        <v>10135748</v>
      </c>
      <c r="EN27" s="15">
        <v>607964</v>
      </c>
      <c r="EO27" s="16">
        <v>607964</v>
      </c>
      <c r="EP27" s="21">
        <f t="shared" si="2"/>
        <v>5.998215425245379E-2</v>
      </c>
      <c r="EQ27" s="19">
        <v>11027180</v>
      </c>
      <c r="ER27" s="16">
        <v>0</v>
      </c>
      <c r="ES27" s="16">
        <v>0</v>
      </c>
      <c r="ET27" s="17">
        <v>11027180</v>
      </c>
      <c r="EU27" s="15">
        <v>0</v>
      </c>
      <c r="EV27" s="16">
        <v>417121</v>
      </c>
      <c r="EW27" s="16">
        <v>46</v>
      </c>
      <c r="EX27" s="16">
        <v>1224341</v>
      </c>
      <c r="EY27" s="16">
        <v>84228</v>
      </c>
      <c r="EZ27" s="16">
        <v>71197</v>
      </c>
      <c r="FA27" s="18">
        <v>19875</v>
      </c>
      <c r="FB27" s="19">
        <v>21060</v>
      </c>
      <c r="FC27" s="16">
        <v>21000</v>
      </c>
      <c r="FD27" s="17">
        <v>42060</v>
      </c>
      <c r="FE27" s="15">
        <v>34320</v>
      </c>
      <c r="FF27" s="16">
        <v>600</v>
      </c>
      <c r="FG27" s="16">
        <v>0</v>
      </c>
      <c r="FH27" s="16">
        <v>91080</v>
      </c>
      <c r="FI27" s="16">
        <v>153140</v>
      </c>
      <c r="FJ27" s="20">
        <v>244220</v>
      </c>
      <c r="FK27" s="18">
        <v>30320</v>
      </c>
      <c r="FL27" s="19">
        <v>37620</v>
      </c>
      <c r="FM27" s="16">
        <v>7200</v>
      </c>
      <c r="FN27" s="16">
        <v>12920</v>
      </c>
      <c r="FO27" s="16">
        <v>9450</v>
      </c>
      <c r="FP27" s="20">
        <v>67190</v>
      </c>
      <c r="FQ27" s="16">
        <v>3680</v>
      </c>
      <c r="FR27" s="16">
        <v>974100</v>
      </c>
      <c r="FS27" s="17">
        <v>3213252</v>
      </c>
      <c r="FT27" s="15">
        <v>7813928</v>
      </c>
      <c r="FU27" s="18">
        <v>0</v>
      </c>
      <c r="FV27" s="19">
        <v>0</v>
      </c>
      <c r="FW27" s="17">
        <v>7813928</v>
      </c>
      <c r="FX27" s="15">
        <v>468739</v>
      </c>
      <c r="FY27" s="16">
        <v>468739</v>
      </c>
      <c r="FZ27" s="21">
        <f t="shared" si="4"/>
        <v>5.9987627221545936E-2</v>
      </c>
      <c r="GA27" s="19">
        <v>10120375</v>
      </c>
      <c r="GB27" s="16">
        <v>0</v>
      </c>
      <c r="GC27" s="16">
        <v>0</v>
      </c>
      <c r="GD27" s="17">
        <v>10120375</v>
      </c>
      <c r="GE27" s="15">
        <v>0</v>
      </c>
      <c r="GF27" s="16">
        <v>300954</v>
      </c>
      <c r="GG27" s="16">
        <v>173</v>
      </c>
      <c r="GH27" s="16">
        <v>1024731</v>
      </c>
      <c r="GI27" s="16">
        <v>106974</v>
      </c>
      <c r="GJ27" s="16">
        <v>54419</v>
      </c>
      <c r="GK27" s="18">
        <v>13631</v>
      </c>
      <c r="GL27" s="19">
        <v>20020</v>
      </c>
      <c r="GM27" s="16">
        <v>22500</v>
      </c>
      <c r="GN27" s="17">
        <v>42520</v>
      </c>
      <c r="GO27" s="15">
        <v>0</v>
      </c>
      <c r="GP27" s="16">
        <v>0</v>
      </c>
      <c r="GQ27" s="16">
        <v>0</v>
      </c>
      <c r="GR27" s="16">
        <v>66440</v>
      </c>
      <c r="GS27" s="16">
        <v>84120</v>
      </c>
      <c r="GT27" s="20">
        <v>150560</v>
      </c>
      <c r="GU27" s="18">
        <v>24330</v>
      </c>
      <c r="GV27" s="19">
        <v>26400</v>
      </c>
      <c r="GW27" s="16">
        <v>13050</v>
      </c>
      <c r="GX27" s="16">
        <v>9880</v>
      </c>
      <c r="GY27" s="16">
        <v>9450</v>
      </c>
      <c r="GZ27" s="20">
        <v>58780</v>
      </c>
      <c r="HA27" s="16">
        <v>3680</v>
      </c>
      <c r="HB27" s="16">
        <v>702620</v>
      </c>
      <c r="HC27" s="17">
        <v>2483199</v>
      </c>
      <c r="HD27" s="15">
        <v>7637176</v>
      </c>
      <c r="HE27" s="18">
        <v>0</v>
      </c>
      <c r="HF27" s="19">
        <v>0</v>
      </c>
      <c r="HG27" s="17">
        <v>7637176</v>
      </c>
      <c r="HH27" s="15">
        <v>458162</v>
      </c>
      <c r="HI27" s="16">
        <v>458162</v>
      </c>
      <c r="HJ27" s="21">
        <f t="shared" si="5"/>
        <v>5.999102285975863E-2</v>
      </c>
      <c r="HK27" s="15">
        <v>6408278</v>
      </c>
      <c r="HL27" s="16">
        <v>0</v>
      </c>
      <c r="HM27" s="16">
        <v>0</v>
      </c>
      <c r="HN27" s="17">
        <v>6408278</v>
      </c>
      <c r="HO27" s="15">
        <v>0</v>
      </c>
      <c r="HP27" s="16">
        <v>184884</v>
      </c>
      <c r="HQ27" s="16">
        <v>14</v>
      </c>
      <c r="HR27" s="16">
        <v>583784</v>
      </c>
      <c r="HS27" s="16">
        <v>57813</v>
      </c>
      <c r="HT27" s="16">
        <v>27945</v>
      </c>
      <c r="HU27" s="18">
        <v>7512</v>
      </c>
      <c r="HV27" s="19">
        <v>9360</v>
      </c>
      <c r="HW27" s="16">
        <v>7500</v>
      </c>
      <c r="HX27" s="17">
        <v>16860</v>
      </c>
      <c r="HY27" s="15">
        <v>0</v>
      </c>
      <c r="HZ27" s="16">
        <v>0</v>
      </c>
      <c r="IA27" s="16">
        <v>0</v>
      </c>
      <c r="IB27" s="16">
        <v>23870</v>
      </c>
      <c r="IC27" s="16">
        <v>33880</v>
      </c>
      <c r="ID27" s="20">
        <v>57750</v>
      </c>
      <c r="IE27" s="18">
        <v>8890</v>
      </c>
      <c r="IF27" s="19">
        <v>18810</v>
      </c>
      <c r="IG27" s="16">
        <v>7200</v>
      </c>
      <c r="IH27" s="16">
        <v>4180</v>
      </c>
      <c r="II27" s="16">
        <v>6300</v>
      </c>
      <c r="IJ27" s="20">
        <v>36490</v>
      </c>
      <c r="IK27" s="16">
        <v>1380</v>
      </c>
      <c r="IL27" s="16">
        <v>352030</v>
      </c>
      <c r="IM27" s="17">
        <v>1335338</v>
      </c>
      <c r="IN27" s="15">
        <v>5072940</v>
      </c>
      <c r="IO27" s="18">
        <v>0</v>
      </c>
      <c r="IP27" s="19">
        <v>0</v>
      </c>
      <c r="IQ27" s="17">
        <v>5072940</v>
      </c>
      <c r="IR27" s="15">
        <v>304341</v>
      </c>
      <c r="IS27" s="16">
        <v>304341</v>
      </c>
      <c r="IT27" s="21">
        <f t="shared" si="3"/>
        <v>5.9993021798010623E-2</v>
      </c>
    </row>
    <row r="28" spans="1:254" ht="12.6" customHeight="1" x14ac:dyDescent="0.2">
      <c r="A28" s="63">
        <v>16</v>
      </c>
      <c r="B28" s="64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9509761</v>
      </c>
      <c r="AN28" s="9">
        <v>0</v>
      </c>
      <c r="AO28" s="9">
        <v>0</v>
      </c>
      <c r="AP28" s="10">
        <v>9509761</v>
      </c>
      <c r="AQ28" s="8">
        <v>99</v>
      </c>
      <c r="AR28" s="9">
        <v>435956</v>
      </c>
      <c r="AS28" s="9">
        <v>441</v>
      </c>
      <c r="AT28" s="9">
        <v>1420824</v>
      </c>
      <c r="AU28" s="9">
        <v>56299</v>
      </c>
      <c r="AV28" s="9">
        <v>126050</v>
      </c>
      <c r="AW28" s="11">
        <v>23922</v>
      </c>
      <c r="AX28" s="12">
        <v>63180</v>
      </c>
      <c r="AY28" s="9">
        <v>52800</v>
      </c>
      <c r="AZ28" s="10">
        <v>115980</v>
      </c>
      <c r="BA28" s="8">
        <v>81900</v>
      </c>
      <c r="BB28" s="9">
        <v>13200</v>
      </c>
      <c r="BC28" s="9">
        <v>0</v>
      </c>
      <c r="BD28" s="9">
        <v>117480</v>
      </c>
      <c r="BE28" s="9">
        <v>390260</v>
      </c>
      <c r="BF28" s="13">
        <v>507740</v>
      </c>
      <c r="BG28" s="11">
        <v>64390</v>
      </c>
      <c r="BH28" s="12">
        <v>56760</v>
      </c>
      <c r="BI28" s="9">
        <v>7200</v>
      </c>
      <c r="BJ28" s="9">
        <v>14820</v>
      </c>
      <c r="BK28" s="9">
        <v>15750</v>
      </c>
      <c r="BL28" s="13">
        <v>94530</v>
      </c>
      <c r="BM28" s="9">
        <v>7360</v>
      </c>
      <c r="BN28" s="9">
        <v>2874980</v>
      </c>
      <c r="BO28" s="10">
        <v>5823230</v>
      </c>
      <c r="BP28" s="8">
        <v>3686531</v>
      </c>
      <c r="BQ28" s="11">
        <v>0</v>
      </c>
      <c r="BR28" s="12">
        <v>0</v>
      </c>
      <c r="BS28" s="10">
        <v>3686531</v>
      </c>
      <c r="BT28" s="8">
        <v>220918</v>
      </c>
      <c r="BU28" s="9">
        <v>220918</v>
      </c>
      <c r="BV28" s="14">
        <f t="shared" si="0"/>
        <v>5.9925713360337945E-2</v>
      </c>
      <c r="BW28" s="12">
        <v>9175841</v>
      </c>
      <c r="BX28" s="9">
        <v>0</v>
      </c>
      <c r="BY28" s="9">
        <v>0</v>
      </c>
      <c r="BZ28" s="10">
        <v>9175841</v>
      </c>
      <c r="CA28" s="8">
        <v>0</v>
      </c>
      <c r="CB28" s="9">
        <v>365816</v>
      </c>
      <c r="CC28" s="9">
        <v>8</v>
      </c>
      <c r="CD28" s="9">
        <v>1169827</v>
      </c>
      <c r="CE28" s="9">
        <v>69088</v>
      </c>
      <c r="CF28" s="9">
        <v>90380</v>
      </c>
      <c r="CG28" s="11">
        <v>20463</v>
      </c>
      <c r="CH28" s="12">
        <v>39780</v>
      </c>
      <c r="CI28" s="9">
        <v>39600</v>
      </c>
      <c r="CJ28" s="10">
        <v>79380</v>
      </c>
      <c r="CK28" s="8">
        <v>72540</v>
      </c>
      <c r="CL28" s="9">
        <v>6600</v>
      </c>
      <c r="CM28" s="9">
        <v>0</v>
      </c>
      <c r="CN28" s="9">
        <v>91410</v>
      </c>
      <c r="CO28" s="9">
        <v>251180</v>
      </c>
      <c r="CP28" s="13">
        <v>342590</v>
      </c>
      <c r="CQ28" s="11">
        <v>37780</v>
      </c>
      <c r="CR28" s="12">
        <v>43230</v>
      </c>
      <c r="CS28" s="9">
        <v>5850</v>
      </c>
      <c r="CT28" s="9">
        <v>14440</v>
      </c>
      <c r="CU28" s="9">
        <v>10350</v>
      </c>
      <c r="CV28" s="13">
        <v>73870</v>
      </c>
      <c r="CW28" s="9">
        <v>6670</v>
      </c>
      <c r="CX28" s="9">
        <v>1581970</v>
      </c>
      <c r="CY28" s="10">
        <v>3916974</v>
      </c>
      <c r="CZ28" s="8">
        <v>5258867</v>
      </c>
      <c r="DA28" s="11">
        <v>0</v>
      </c>
      <c r="DB28" s="12">
        <v>0</v>
      </c>
      <c r="DC28" s="10">
        <v>5258867</v>
      </c>
      <c r="DD28" s="8">
        <v>315375</v>
      </c>
      <c r="DE28" s="9">
        <v>315375</v>
      </c>
      <c r="DF28" s="14">
        <f t="shared" si="1"/>
        <v>5.9970141857552207E-2</v>
      </c>
      <c r="DG28" s="12">
        <v>6006342</v>
      </c>
      <c r="DH28" s="9">
        <v>0</v>
      </c>
      <c r="DI28" s="9">
        <v>0</v>
      </c>
      <c r="DJ28" s="10">
        <v>6006342</v>
      </c>
      <c r="DK28" s="8">
        <v>0</v>
      </c>
      <c r="DL28" s="9">
        <v>223654</v>
      </c>
      <c r="DM28" s="9">
        <v>88</v>
      </c>
      <c r="DN28" s="9">
        <v>706258</v>
      </c>
      <c r="DO28" s="9">
        <v>66487</v>
      </c>
      <c r="DP28" s="9">
        <v>49181</v>
      </c>
      <c r="DQ28" s="11">
        <v>11040</v>
      </c>
      <c r="DR28" s="12">
        <v>16640</v>
      </c>
      <c r="DS28" s="9">
        <v>18000</v>
      </c>
      <c r="DT28" s="10">
        <v>34640</v>
      </c>
      <c r="DU28" s="8">
        <v>36140</v>
      </c>
      <c r="DV28" s="9">
        <v>3600</v>
      </c>
      <c r="DW28" s="9">
        <v>0</v>
      </c>
      <c r="DX28" s="9">
        <v>49500</v>
      </c>
      <c r="DY28" s="9">
        <v>94240</v>
      </c>
      <c r="DZ28" s="13">
        <v>143740</v>
      </c>
      <c r="EA28" s="11">
        <v>19550</v>
      </c>
      <c r="EB28" s="12">
        <v>25080</v>
      </c>
      <c r="EC28" s="9">
        <v>6750</v>
      </c>
      <c r="ED28" s="9">
        <v>9500</v>
      </c>
      <c r="EE28" s="9">
        <v>5850</v>
      </c>
      <c r="EF28" s="13">
        <v>47180</v>
      </c>
      <c r="EG28" s="9">
        <v>2760</v>
      </c>
      <c r="EH28" s="9">
        <v>693310</v>
      </c>
      <c r="EI28" s="10">
        <v>2037540</v>
      </c>
      <c r="EJ28" s="8">
        <v>3968802</v>
      </c>
      <c r="EK28" s="11">
        <v>0</v>
      </c>
      <c r="EL28" s="12">
        <v>0</v>
      </c>
      <c r="EM28" s="10">
        <v>3968802</v>
      </c>
      <c r="EN28" s="8">
        <v>238056</v>
      </c>
      <c r="EO28" s="9">
        <v>238056</v>
      </c>
      <c r="EP28" s="14">
        <f t="shared" si="2"/>
        <v>5.9981828269588658E-2</v>
      </c>
      <c r="EQ28" s="12">
        <v>4422858</v>
      </c>
      <c r="ER28" s="9">
        <v>0</v>
      </c>
      <c r="ES28" s="9">
        <v>0</v>
      </c>
      <c r="ET28" s="10">
        <v>4422858</v>
      </c>
      <c r="EU28" s="8">
        <v>0</v>
      </c>
      <c r="EV28" s="9">
        <v>141740</v>
      </c>
      <c r="EW28" s="9">
        <v>0</v>
      </c>
      <c r="EX28" s="9">
        <v>490543</v>
      </c>
      <c r="EY28" s="9">
        <v>41273</v>
      </c>
      <c r="EZ28" s="9">
        <v>28871</v>
      </c>
      <c r="FA28" s="11">
        <v>7236</v>
      </c>
      <c r="FB28" s="12">
        <v>11700</v>
      </c>
      <c r="FC28" s="9">
        <v>10800</v>
      </c>
      <c r="FD28" s="10">
        <v>22500</v>
      </c>
      <c r="FE28" s="8">
        <v>18720</v>
      </c>
      <c r="FF28" s="9">
        <v>300</v>
      </c>
      <c r="FG28" s="9">
        <v>0</v>
      </c>
      <c r="FH28" s="9">
        <v>29040</v>
      </c>
      <c r="FI28" s="9">
        <v>41800</v>
      </c>
      <c r="FJ28" s="13">
        <v>70840</v>
      </c>
      <c r="FK28" s="11">
        <v>12680</v>
      </c>
      <c r="FL28" s="12">
        <v>18480</v>
      </c>
      <c r="FM28" s="9">
        <v>3600</v>
      </c>
      <c r="FN28" s="9">
        <v>4940</v>
      </c>
      <c r="FO28" s="9">
        <v>4500</v>
      </c>
      <c r="FP28" s="13">
        <v>31520</v>
      </c>
      <c r="FQ28" s="9">
        <v>1150</v>
      </c>
      <c r="FR28" s="9">
        <v>391300</v>
      </c>
      <c r="FS28" s="10">
        <v>1258673</v>
      </c>
      <c r="FT28" s="8">
        <v>3164185</v>
      </c>
      <c r="FU28" s="11">
        <v>0</v>
      </c>
      <c r="FV28" s="12">
        <v>0</v>
      </c>
      <c r="FW28" s="10">
        <v>3164185</v>
      </c>
      <c r="FX28" s="8">
        <v>189812</v>
      </c>
      <c r="FY28" s="9">
        <v>189812</v>
      </c>
      <c r="FZ28" s="14">
        <f t="shared" si="4"/>
        <v>5.9987642947552058E-2</v>
      </c>
      <c r="GA28" s="12">
        <v>4338867</v>
      </c>
      <c r="GB28" s="9">
        <v>721</v>
      </c>
      <c r="GC28" s="9">
        <v>0</v>
      </c>
      <c r="GD28" s="10">
        <v>4339588</v>
      </c>
      <c r="GE28" s="8">
        <v>0</v>
      </c>
      <c r="GF28" s="9">
        <v>123940</v>
      </c>
      <c r="GG28" s="9">
        <v>17</v>
      </c>
      <c r="GH28" s="9">
        <v>439690</v>
      </c>
      <c r="GI28" s="9">
        <v>57140</v>
      </c>
      <c r="GJ28" s="9">
        <v>24326</v>
      </c>
      <c r="GK28" s="11">
        <v>5813</v>
      </c>
      <c r="GL28" s="12">
        <v>7540</v>
      </c>
      <c r="GM28" s="9">
        <v>6600</v>
      </c>
      <c r="GN28" s="10">
        <v>14140</v>
      </c>
      <c r="GO28" s="8">
        <v>0</v>
      </c>
      <c r="GP28" s="9">
        <v>0</v>
      </c>
      <c r="GQ28" s="9">
        <v>0</v>
      </c>
      <c r="GR28" s="9">
        <v>23430</v>
      </c>
      <c r="GS28" s="9">
        <v>29520</v>
      </c>
      <c r="GT28" s="13">
        <v>52950</v>
      </c>
      <c r="GU28" s="11">
        <v>7220</v>
      </c>
      <c r="GV28" s="12">
        <v>17160</v>
      </c>
      <c r="GW28" s="9">
        <v>4500</v>
      </c>
      <c r="GX28" s="9">
        <v>3800</v>
      </c>
      <c r="GY28" s="9">
        <v>4500</v>
      </c>
      <c r="GZ28" s="13">
        <v>29960</v>
      </c>
      <c r="HA28" s="9">
        <v>1150</v>
      </c>
      <c r="HB28" s="9">
        <v>299860</v>
      </c>
      <c r="HC28" s="10">
        <v>1056189</v>
      </c>
      <c r="HD28" s="8">
        <v>3282678</v>
      </c>
      <c r="HE28" s="11">
        <v>721</v>
      </c>
      <c r="HF28" s="12">
        <v>0</v>
      </c>
      <c r="HG28" s="10">
        <v>3283399</v>
      </c>
      <c r="HH28" s="8">
        <v>196975</v>
      </c>
      <c r="HI28" s="9">
        <v>196975</v>
      </c>
      <c r="HJ28" s="14">
        <f t="shared" si="5"/>
        <v>5.9991185963082769E-2</v>
      </c>
      <c r="HK28" s="8">
        <v>3264495</v>
      </c>
      <c r="HL28" s="9">
        <v>0</v>
      </c>
      <c r="HM28" s="9">
        <v>0</v>
      </c>
      <c r="HN28" s="10">
        <v>3264495</v>
      </c>
      <c r="HO28" s="8">
        <v>0</v>
      </c>
      <c r="HP28" s="9">
        <v>82474</v>
      </c>
      <c r="HQ28" s="9">
        <v>0</v>
      </c>
      <c r="HR28" s="9">
        <v>301107</v>
      </c>
      <c r="HS28" s="9">
        <v>45411</v>
      </c>
      <c r="HT28" s="9">
        <v>14305</v>
      </c>
      <c r="HU28" s="11">
        <v>3080</v>
      </c>
      <c r="HV28" s="12">
        <v>3640</v>
      </c>
      <c r="HW28" s="9">
        <v>2700</v>
      </c>
      <c r="HX28" s="10">
        <v>6340</v>
      </c>
      <c r="HY28" s="8">
        <v>0</v>
      </c>
      <c r="HZ28" s="9">
        <v>0</v>
      </c>
      <c r="IA28" s="9">
        <v>0</v>
      </c>
      <c r="IB28" s="9">
        <v>13970</v>
      </c>
      <c r="IC28" s="9">
        <v>9390</v>
      </c>
      <c r="ID28" s="13">
        <v>23360</v>
      </c>
      <c r="IE28" s="11">
        <v>5170</v>
      </c>
      <c r="IF28" s="12">
        <v>8250</v>
      </c>
      <c r="IG28" s="9">
        <v>3150</v>
      </c>
      <c r="IH28" s="9">
        <v>3420</v>
      </c>
      <c r="II28" s="9">
        <v>1350</v>
      </c>
      <c r="IJ28" s="13">
        <v>16170</v>
      </c>
      <c r="IK28" s="9">
        <v>230</v>
      </c>
      <c r="IL28" s="9">
        <v>175880</v>
      </c>
      <c r="IM28" s="10">
        <v>673527</v>
      </c>
      <c r="IN28" s="8">
        <v>2590968</v>
      </c>
      <c r="IO28" s="11">
        <v>0</v>
      </c>
      <c r="IP28" s="12">
        <v>0</v>
      </c>
      <c r="IQ28" s="10">
        <v>2590968</v>
      </c>
      <c r="IR28" s="8">
        <v>155441</v>
      </c>
      <c r="IS28" s="9">
        <v>155441</v>
      </c>
      <c r="IT28" s="14">
        <f t="shared" si="3"/>
        <v>5.9993407869182482E-2</v>
      </c>
    </row>
    <row r="29" spans="1:254" ht="12.6" customHeight="1" x14ac:dyDescent="0.2">
      <c r="A29" s="65">
        <v>17</v>
      </c>
      <c r="B29" s="66" t="s">
        <v>96</v>
      </c>
      <c r="C29" s="15">
        <v>406</v>
      </c>
      <c r="D29" s="16">
        <v>0</v>
      </c>
      <c r="E29" s="16">
        <v>0</v>
      </c>
      <c r="F29" s="17">
        <v>406</v>
      </c>
      <c r="G29" s="15">
        <v>0</v>
      </c>
      <c r="H29" s="16">
        <v>0</v>
      </c>
      <c r="I29" s="16">
        <v>0</v>
      </c>
      <c r="J29" s="16">
        <v>89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290</v>
      </c>
      <c r="AE29" s="17">
        <v>379</v>
      </c>
      <c r="AF29" s="15">
        <v>27</v>
      </c>
      <c r="AG29" s="18">
        <v>0</v>
      </c>
      <c r="AH29" s="19">
        <v>0</v>
      </c>
      <c r="AI29" s="17">
        <v>27</v>
      </c>
      <c r="AJ29" s="15">
        <v>2</v>
      </c>
      <c r="AK29" s="16">
        <v>2</v>
      </c>
      <c r="AL29" s="21">
        <f t="shared" si="6"/>
        <v>7.407407407407407E-2</v>
      </c>
      <c r="AM29" s="19">
        <v>14465710</v>
      </c>
      <c r="AN29" s="16">
        <v>0</v>
      </c>
      <c r="AO29" s="16">
        <v>0</v>
      </c>
      <c r="AP29" s="17">
        <v>14465710</v>
      </c>
      <c r="AQ29" s="15">
        <v>1046</v>
      </c>
      <c r="AR29" s="16">
        <v>475715</v>
      </c>
      <c r="AS29" s="16">
        <v>282</v>
      </c>
      <c r="AT29" s="16">
        <v>2230949</v>
      </c>
      <c r="AU29" s="16">
        <v>55968</v>
      </c>
      <c r="AV29" s="16">
        <v>165261</v>
      </c>
      <c r="AW29" s="18">
        <v>28211</v>
      </c>
      <c r="AX29" s="19">
        <v>76440</v>
      </c>
      <c r="AY29" s="16">
        <v>63000</v>
      </c>
      <c r="AZ29" s="17">
        <v>139440</v>
      </c>
      <c r="BA29" s="15">
        <v>99060</v>
      </c>
      <c r="BB29" s="16">
        <v>20700</v>
      </c>
      <c r="BC29" s="16">
        <v>0</v>
      </c>
      <c r="BD29" s="16">
        <v>180840</v>
      </c>
      <c r="BE29" s="16">
        <v>686410</v>
      </c>
      <c r="BF29" s="20">
        <v>867250</v>
      </c>
      <c r="BG29" s="18">
        <v>139900</v>
      </c>
      <c r="BH29" s="19">
        <v>73590</v>
      </c>
      <c r="BI29" s="16">
        <v>8550</v>
      </c>
      <c r="BJ29" s="16">
        <v>13680</v>
      </c>
      <c r="BK29" s="16">
        <v>25200</v>
      </c>
      <c r="BL29" s="20">
        <v>121020</v>
      </c>
      <c r="BM29" s="16">
        <v>8740</v>
      </c>
      <c r="BN29" s="16">
        <v>4493500</v>
      </c>
      <c r="BO29" s="17">
        <v>8846760</v>
      </c>
      <c r="BP29" s="15">
        <v>5618950</v>
      </c>
      <c r="BQ29" s="18">
        <v>0</v>
      </c>
      <c r="BR29" s="19">
        <v>0</v>
      </c>
      <c r="BS29" s="17">
        <v>5618950</v>
      </c>
      <c r="BT29" s="15">
        <v>336715</v>
      </c>
      <c r="BU29" s="16">
        <v>336715</v>
      </c>
      <c r="BV29" s="21">
        <f t="shared" si="0"/>
        <v>5.9924897000329241E-2</v>
      </c>
      <c r="BW29" s="19">
        <v>10342165</v>
      </c>
      <c r="BX29" s="16">
        <v>0</v>
      </c>
      <c r="BY29" s="16">
        <v>0</v>
      </c>
      <c r="BZ29" s="17">
        <v>10342165</v>
      </c>
      <c r="CA29" s="15">
        <v>41</v>
      </c>
      <c r="CB29" s="16">
        <v>314287</v>
      </c>
      <c r="CC29" s="16">
        <v>302</v>
      </c>
      <c r="CD29" s="16">
        <v>1329408</v>
      </c>
      <c r="CE29" s="16">
        <v>49042</v>
      </c>
      <c r="CF29" s="16">
        <v>102158</v>
      </c>
      <c r="CG29" s="18">
        <v>19823</v>
      </c>
      <c r="CH29" s="19">
        <v>36140</v>
      </c>
      <c r="CI29" s="16">
        <v>37200</v>
      </c>
      <c r="CJ29" s="17">
        <v>73340</v>
      </c>
      <c r="CK29" s="15">
        <v>70720</v>
      </c>
      <c r="CL29" s="16">
        <v>14700</v>
      </c>
      <c r="CM29" s="16">
        <v>0</v>
      </c>
      <c r="CN29" s="16">
        <v>108240</v>
      </c>
      <c r="CO29" s="16">
        <v>270940</v>
      </c>
      <c r="CP29" s="20">
        <v>379180</v>
      </c>
      <c r="CQ29" s="18">
        <v>58460</v>
      </c>
      <c r="CR29" s="19">
        <v>53130</v>
      </c>
      <c r="CS29" s="16">
        <v>8100</v>
      </c>
      <c r="CT29" s="16">
        <v>11780</v>
      </c>
      <c r="CU29" s="16">
        <v>17550</v>
      </c>
      <c r="CV29" s="20">
        <v>90560</v>
      </c>
      <c r="CW29" s="16">
        <v>6210</v>
      </c>
      <c r="CX29" s="16">
        <v>1836960</v>
      </c>
      <c r="CY29" s="17">
        <v>4344889</v>
      </c>
      <c r="CZ29" s="15">
        <v>5997276</v>
      </c>
      <c r="DA29" s="18">
        <v>0</v>
      </c>
      <c r="DB29" s="19">
        <v>0</v>
      </c>
      <c r="DC29" s="17">
        <v>5997276</v>
      </c>
      <c r="DD29" s="15">
        <v>359659</v>
      </c>
      <c r="DE29" s="16">
        <v>359659</v>
      </c>
      <c r="DF29" s="21">
        <f t="shared" si="1"/>
        <v>5.9970393225190904E-2</v>
      </c>
      <c r="DG29" s="19">
        <v>5798871</v>
      </c>
      <c r="DH29" s="16">
        <v>0</v>
      </c>
      <c r="DI29" s="16">
        <v>0</v>
      </c>
      <c r="DJ29" s="17">
        <v>5798871</v>
      </c>
      <c r="DK29" s="15">
        <v>389</v>
      </c>
      <c r="DL29" s="16">
        <v>176407</v>
      </c>
      <c r="DM29" s="16">
        <v>31</v>
      </c>
      <c r="DN29" s="16">
        <v>676896</v>
      </c>
      <c r="DO29" s="16">
        <v>37004</v>
      </c>
      <c r="DP29" s="16">
        <v>51993</v>
      </c>
      <c r="DQ29" s="18">
        <v>10062</v>
      </c>
      <c r="DR29" s="19">
        <v>16120</v>
      </c>
      <c r="DS29" s="16">
        <v>12300</v>
      </c>
      <c r="DT29" s="17">
        <v>28420</v>
      </c>
      <c r="DU29" s="15">
        <v>34840</v>
      </c>
      <c r="DV29" s="16">
        <v>2700</v>
      </c>
      <c r="DW29" s="16">
        <v>0</v>
      </c>
      <c r="DX29" s="16">
        <v>61050</v>
      </c>
      <c r="DY29" s="16">
        <v>91960</v>
      </c>
      <c r="DZ29" s="20">
        <v>153010</v>
      </c>
      <c r="EA29" s="18">
        <v>22440</v>
      </c>
      <c r="EB29" s="19">
        <v>21780</v>
      </c>
      <c r="EC29" s="16">
        <v>9900</v>
      </c>
      <c r="ED29" s="16">
        <v>5320</v>
      </c>
      <c r="EE29" s="16">
        <v>6750</v>
      </c>
      <c r="EF29" s="20">
        <v>43750</v>
      </c>
      <c r="EG29" s="16">
        <v>2530</v>
      </c>
      <c r="EH29" s="16">
        <v>684130</v>
      </c>
      <c r="EI29" s="17">
        <v>1924571</v>
      </c>
      <c r="EJ29" s="15">
        <v>3874300</v>
      </c>
      <c r="EK29" s="18">
        <v>0</v>
      </c>
      <c r="EL29" s="19">
        <v>0</v>
      </c>
      <c r="EM29" s="17">
        <v>3874300</v>
      </c>
      <c r="EN29" s="15">
        <v>232390</v>
      </c>
      <c r="EO29" s="16">
        <v>232390</v>
      </c>
      <c r="EP29" s="21">
        <f t="shared" si="2"/>
        <v>5.9982448442299253E-2</v>
      </c>
      <c r="EQ29" s="19">
        <v>3506467</v>
      </c>
      <c r="ER29" s="16">
        <v>0</v>
      </c>
      <c r="ES29" s="16">
        <v>0</v>
      </c>
      <c r="ET29" s="17">
        <v>3506467</v>
      </c>
      <c r="EU29" s="15">
        <v>0</v>
      </c>
      <c r="EV29" s="16">
        <v>107428</v>
      </c>
      <c r="EW29" s="16">
        <v>0</v>
      </c>
      <c r="EX29" s="16">
        <v>366262</v>
      </c>
      <c r="EY29" s="16">
        <v>39758</v>
      </c>
      <c r="EZ29" s="16">
        <v>24627</v>
      </c>
      <c r="FA29" s="18">
        <v>5561</v>
      </c>
      <c r="FB29" s="19">
        <v>4680</v>
      </c>
      <c r="FC29" s="16">
        <v>6000</v>
      </c>
      <c r="FD29" s="17">
        <v>10680</v>
      </c>
      <c r="FE29" s="15">
        <v>12480</v>
      </c>
      <c r="FF29" s="16">
        <v>300</v>
      </c>
      <c r="FG29" s="16">
        <v>0</v>
      </c>
      <c r="FH29" s="16">
        <v>29040</v>
      </c>
      <c r="FI29" s="16">
        <v>33820</v>
      </c>
      <c r="FJ29" s="20">
        <v>62860</v>
      </c>
      <c r="FK29" s="18">
        <v>7490</v>
      </c>
      <c r="FL29" s="19">
        <v>11880</v>
      </c>
      <c r="FM29" s="16">
        <v>4950</v>
      </c>
      <c r="FN29" s="16">
        <v>4180</v>
      </c>
      <c r="FO29" s="16">
        <v>10350</v>
      </c>
      <c r="FP29" s="20">
        <v>31360</v>
      </c>
      <c r="FQ29" s="16">
        <v>2300</v>
      </c>
      <c r="FR29" s="16">
        <v>315620</v>
      </c>
      <c r="FS29" s="17">
        <v>986726</v>
      </c>
      <c r="FT29" s="15">
        <v>2519741</v>
      </c>
      <c r="FU29" s="18">
        <v>0</v>
      </c>
      <c r="FV29" s="19">
        <v>0</v>
      </c>
      <c r="FW29" s="17">
        <v>2519741</v>
      </c>
      <c r="FX29" s="15">
        <v>151153</v>
      </c>
      <c r="FY29" s="16">
        <v>151153</v>
      </c>
      <c r="FZ29" s="21">
        <f t="shared" si="4"/>
        <v>5.9987514589793157E-2</v>
      </c>
      <c r="GA29" s="19">
        <v>3472977</v>
      </c>
      <c r="GB29" s="16">
        <v>0</v>
      </c>
      <c r="GC29" s="16">
        <v>0</v>
      </c>
      <c r="GD29" s="17">
        <v>3472977</v>
      </c>
      <c r="GE29" s="15">
        <v>0</v>
      </c>
      <c r="GF29" s="16">
        <v>89575</v>
      </c>
      <c r="GG29" s="16">
        <v>257</v>
      </c>
      <c r="GH29" s="16">
        <v>336712</v>
      </c>
      <c r="GI29" s="16">
        <v>49086</v>
      </c>
      <c r="GJ29" s="16">
        <v>20255</v>
      </c>
      <c r="GK29" s="18">
        <v>4909</v>
      </c>
      <c r="GL29" s="19">
        <v>5200</v>
      </c>
      <c r="GM29" s="16">
        <v>4800</v>
      </c>
      <c r="GN29" s="17">
        <v>10000</v>
      </c>
      <c r="GO29" s="15">
        <v>260</v>
      </c>
      <c r="GP29" s="16">
        <v>0</v>
      </c>
      <c r="GQ29" s="16">
        <v>0</v>
      </c>
      <c r="GR29" s="16">
        <v>18480</v>
      </c>
      <c r="GS29" s="16">
        <v>17100</v>
      </c>
      <c r="GT29" s="20">
        <v>35580</v>
      </c>
      <c r="GU29" s="18">
        <v>6930</v>
      </c>
      <c r="GV29" s="19">
        <v>9570</v>
      </c>
      <c r="GW29" s="16">
        <v>3600</v>
      </c>
      <c r="GX29" s="16">
        <v>3800</v>
      </c>
      <c r="GY29" s="16">
        <v>4500</v>
      </c>
      <c r="GZ29" s="20">
        <v>21470</v>
      </c>
      <c r="HA29" s="16">
        <v>1150</v>
      </c>
      <c r="HB29" s="16">
        <v>243380</v>
      </c>
      <c r="HC29" s="17">
        <v>819307</v>
      </c>
      <c r="HD29" s="15">
        <v>2653670</v>
      </c>
      <c r="HE29" s="18">
        <v>0</v>
      </c>
      <c r="HF29" s="19">
        <v>0</v>
      </c>
      <c r="HG29" s="17">
        <v>2653670</v>
      </c>
      <c r="HH29" s="15">
        <v>159195</v>
      </c>
      <c r="HI29" s="16">
        <v>159195</v>
      </c>
      <c r="HJ29" s="21">
        <f t="shared" si="5"/>
        <v>5.9990503717493135E-2</v>
      </c>
      <c r="HK29" s="15">
        <v>2245808</v>
      </c>
      <c r="HL29" s="16">
        <v>0</v>
      </c>
      <c r="HM29" s="16">
        <v>0</v>
      </c>
      <c r="HN29" s="17">
        <v>2245808</v>
      </c>
      <c r="HO29" s="15">
        <v>0</v>
      </c>
      <c r="HP29" s="16">
        <v>60969</v>
      </c>
      <c r="HQ29" s="16">
        <v>0</v>
      </c>
      <c r="HR29" s="16">
        <v>195637</v>
      </c>
      <c r="HS29" s="16">
        <v>25278</v>
      </c>
      <c r="HT29" s="16">
        <v>9961</v>
      </c>
      <c r="HU29" s="18">
        <v>2206</v>
      </c>
      <c r="HV29" s="19">
        <v>3900</v>
      </c>
      <c r="HW29" s="16">
        <v>2100</v>
      </c>
      <c r="HX29" s="17">
        <v>6000</v>
      </c>
      <c r="HY29" s="15">
        <v>0</v>
      </c>
      <c r="HZ29" s="16">
        <v>0</v>
      </c>
      <c r="IA29" s="16">
        <v>0</v>
      </c>
      <c r="IB29" s="16">
        <v>9790</v>
      </c>
      <c r="IC29" s="16">
        <v>6600</v>
      </c>
      <c r="ID29" s="20">
        <v>16390</v>
      </c>
      <c r="IE29" s="18">
        <v>3800</v>
      </c>
      <c r="IF29" s="19">
        <v>7590</v>
      </c>
      <c r="IG29" s="16">
        <v>3150</v>
      </c>
      <c r="IH29" s="16">
        <v>1520</v>
      </c>
      <c r="II29" s="16">
        <v>1800</v>
      </c>
      <c r="IJ29" s="20">
        <v>14060</v>
      </c>
      <c r="IK29" s="16">
        <v>0</v>
      </c>
      <c r="IL29" s="16">
        <v>124270</v>
      </c>
      <c r="IM29" s="17">
        <v>458571</v>
      </c>
      <c r="IN29" s="15">
        <v>1787237</v>
      </c>
      <c r="IO29" s="18">
        <v>0</v>
      </c>
      <c r="IP29" s="19">
        <v>0</v>
      </c>
      <c r="IQ29" s="17">
        <v>1787237</v>
      </c>
      <c r="IR29" s="15">
        <v>107223</v>
      </c>
      <c r="IS29" s="16">
        <v>107223</v>
      </c>
      <c r="IT29" s="21">
        <f t="shared" si="3"/>
        <v>5.9993722153245485E-2</v>
      </c>
    </row>
    <row r="30" spans="1:254" ht="12.6" customHeight="1" x14ac:dyDescent="0.2">
      <c r="A30" s="63">
        <v>18</v>
      </c>
      <c r="B30" s="64" t="s">
        <v>97</v>
      </c>
      <c r="C30" s="8">
        <v>506</v>
      </c>
      <c r="D30" s="9">
        <v>0</v>
      </c>
      <c r="E30" s="9">
        <v>0</v>
      </c>
      <c r="F30" s="10">
        <v>506</v>
      </c>
      <c r="G30" s="8">
        <v>0</v>
      </c>
      <c r="H30" s="9">
        <v>0</v>
      </c>
      <c r="I30" s="9">
        <v>0</v>
      </c>
      <c r="J30" s="9">
        <v>25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430</v>
      </c>
      <c r="AE30" s="10">
        <v>455</v>
      </c>
      <c r="AF30" s="8">
        <v>51</v>
      </c>
      <c r="AG30" s="11">
        <v>0</v>
      </c>
      <c r="AH30" s="12">
        <v>0</v>
      </c>
      <c r="AI30" s="10">
        <v>51</v>
      </c>
      <c r="AJ30" s="8">
        <v>2</v>
      </c>
      <c r="AK30" s="9">
        <v>2</v>
      </c>
      <c r="AL30" s="14">
        <f t="shared" si="6"/>
        <v>3.9215686274509803E-2</v>
      </c>
      <c r="AM30" s="12">
        <v>7220641</v>
      </c>
      <c r="AN30" s="9">
        <v>0</v>
      </c>
      <c r="AO30" s="9">
        <v>0</v>
      </c>
      <c r="AP30" s="10">
        <v>7220641</v>
      </c>
      <c r="AQ30" s="8">
        <v>358</v>
      </c>
      <c r="AR30" s="9">
        <v>276015</v>
      </c>
      <c r="AS30" s="9">
        <v>98</v>
      </c>
      <c r="AT30" s="9">
        <v>1117905</v>
      </c>
      <c r="AU30" s="9">
        <v>28814</v>
      </c>
      <c r="AV30" s="9">
        <v>93087</v>
      </c>
      <c r="AW30" s="11">
        <v>17367</v>
      </c>
      <c r="AX30" s="12">
        <v>39000</v>
      </c>
      <c r="AY30" s="9">
        <v>35700</v>
      </c>
      <c r="AZ30" s="10">
        <v>74700</v>
      </c>
      <c r="BA30" s="8">
        <v>55120</v>
      </c>
      <c r="BB30" s="9">
        <v>6900</v>
      </c>
      <c r="BC30" s="9">
        <v>0</v>
      </c>
      <c r="BD30" s="9">
        <v>99000</v>
      </c>
      <c r="BE30" s="9">
        <v>305520</v>
      </c>
      <c r="BF30" s="13">
        <v>404520</v>
      </c>
      <c r="BG30" s="11">
        <v>70230</v>
      </c>
      <c r="BH30" s="12">
        <v>31680</v>
      </c>
      <c r="BI30" s="9">
        <v>2700</v>
      </c>
      <c r="BJ30" s="9">
        <v>9120</v>
      </c>
      <c r="BK30" s="9">
        <v>13950</v>
      </c>
      <c r="BL30" s="13">
        <v>57450</v>
      </c>
      <c r="BM30" s="9">
        <v>5520</v>
      </c>
      <c r="BN30" s="9">
        <v>2252340</v>
      </c>
      <c r="BO30" s="10">
        <v>4460326</v>
      </c>
      <c r="BP30" s="8">
        <v>2760315</v>
      </c>
      <c r="BQ30" s="11">
        <v>0</v>
      </c>
      <c r="BR30" s="12">
        <v>0</v>
      </c>
      <c r="BS30" s="10">
        <v>2760315</v>
      </c>
      <c r="BT30" s="8">
        <v>165409</v>
      </c>
      <c r="BU30" s="9">
        <v>165409</v>
      </c>
      <c r="BV30" s="14">
        <f t="shared" si="0"/>
        <v>5.9923957954074084E-2</v>
      </c>
      <c r="BW30" s="12">
        <v>5617987</v>
      </c>
      <c r="BX30" s="9">
        <v>0</v>
      </c>
      <c r="BY30" s="9">
        <v>0</v>
      </c>
      <c r="BZ30" s="10">
        <v>5617987</v>
      </c>
      <c r="CA30" s="8">
        <v>1628</v>
      </c>
      <c r="CB30" s="9">
        <v>193232</v>
      </c>
      <c r="CC30" s="9">
        <v>116</v>
      </c>
      <c r="CD30" s="9">
        <v>716457</v>
      </c>
      <c r="CE30" s="9">
        <v>32991</v>
      </c>
      <c r="CF30" s="9">
        <v>60583</v>
      </c>
      <c r="CG30" s="11">
        <v>12851</v>
      </c>
      <c r="CH30" s="12">
        <v>18720</v>
      </c>
      <c r="CI30" s="9">
        <v>21900</v>
      </c>
      <c r="CJ30" s="10">
        <v>40620</v>
      </c>
      <c r="CK30" s="8">
        <v>36660</v>
      </c>
      <c r="CL30" s="9">
        <v>3000</v>
      </c>
      <c r="CM30" s="9">
        <v>0</v>
      </c>
      <c r="CN30" s="9">
        <v>53130</v>
      </c>
      <c r="CO30" s="9">
        <v>141360</v>
      </c>
      <c r="CP30" s="13">
        <v>194490</v>
      </c>
      <c r="CQ30" s="11">
        <v>29010</v>
      </c>
      <c r="CR30" s="12">
        <v>19470</v>
      </c>
      <c r="CS30" s="9">
        <v>6300</v>
      </c>
      <c r="CT30" s="9">
        <v>9500</v>
      </c>
      <c r="CU30" s="9">
        <v>12150</v>
      </c>
      <c r="CV30" s="13">
        <v>47420</v>
      </c>
      <c r="CW30" s="9">
        <v>2300</v>
      </c>
      <c r="CX30" s="9">
        <v>985990</v>
      </c>
      <c r="CY30" s="10">
        <v>2357232</v>
      </c>
      <c r="CZ30" s="8">
        <v>3260755</v>
      </c>
      <c r="DA30" s="11">
        <v>0</v>
      </c>
      <c r="DB30" s="12">
        <v>0</v>
      </c>
      <c r="DC30" s="10">
        <v>3260755</v>
      </c>
      <c r="DD30" s="8">
        <v>195550</v>
      </c>
      <c r="DE30" s="9">
        <v>195550</v>
      </c>
      <c r="DF30" s="14">
        <f t="shared" si="1"/>
        <v>5.9970773639847215E-2</v>
      </c>
      <c r="DG30" s="12">
        <v>3172536</v>
      </c>
      <c r="DH30" s="9">
        <v>0</v>
      </c>
      <c r="DI30" s="9">
        <v>0</v>
      </c>
      <c r="DJ30" s="10">
        <v>3172536</v>
      </c>
      <c r="DK30" s="8">
        <v>358</v>
      </c>
      <c r="DL30" s="9">
        <v>106601</v>
      </c>
      <c r="DM30" s="9">
        <v>0</v>
      </c>
      <c r="DN30" s="9">
        <v>363682</v>
      </c>
      <c r="DO30" s="9">
        <v>24731</v>
      </c>
      <c r="DP30" s="9">
        <v>26511</v>
      </c>
      <c r="DQ30" s="11">
        <v>6009</v>
      </c>
      <c r="DR30" s="12">
        <v>10660</v>
      </c>
      <c r="DS30" s="9">
        <v>10500</v>
      </c>
      <c r="DT30" s="10">
        <v>21160</v>
      </c>
      <c r="DU30" s="8">
        <v>17680</v>
      </c>
      <c r="DV30" s="9">
        <v>1800</v>
      </c>
      <c r="DW30" s="9">
        <v>0</v>
      </c>
      <c r="DX30" s="9">
        <v>39930</v>
      </c>
      <c r="DY30" s="9">
        <v>46360</v>
      </c>
      <c r="DZ30" s="13">
        <v>86290</v>
      </c>
      <c r="EA30" s="11">
        <v>9970</v>
      </c>
      <c r="EB30" s="12">
        <v>15180</v>
      </c>
      <c r="EC30" s="9">
        <v>4050</v>
      </c>
      <c r="ED30" s="9">
        <v>3800</v>
      </c>
      <c r="EE30" s="9">
        <v>6300</v>
      </c>
      <c r="EF30" s="13">
        <v>29330</v>
      </c>
      <c r="EG30" s="9">
        <v>2530</v>
      </c>
      <c r="EH30" s="9">
        <v>371520</v>
      </c>
      <c r="EI30" s="10">
        <v>1068172</v>
      </c>
      <c r="EJ30" s="8">
        <v>2104364</v>
      </c>
      <c r="EK30" s="11">
        <v>0</v>
      </c>
      <c r="EL30" s="12">
        <v>0</v>
      </c>
      <c r="EM30" s="10">
        <v>2104364</v>
      </c>
      <c r="EN30" s="8">
        <v>126225</v>
      </c>
      <c r="EO30" s="9">
        <v>126225</v>
      </c>
      <c r="EP30" s="14">
        <f t="shared" si="2"/>
        <v>5.9982493522983668E-2</v>
      </c>
      <c r="EQ30" s="12">
        <v>2132424</v>
      </c>
      <c r="ER30" s="9">
        <v>0</v>
      </c>
      <c r="ES30" s="9">
        <v>0</v>
      </c>
      <c r="ET30" s="10">
        <v>2132424</v>
      </c>
      <c r="EU30" s="8">
        <v>0</v>
      </c>
      <c r="EV30" s="9">
        <v>58561</v>
      </c>
      <c r="EW30" s="9">
        <v>3</v>
      </c>
      <c r="EX30" s="9">
        <v>233602</v>
      </c>
      <c r="EY30" s="9">
        <v>24338</v>
      </c>
      <c r="EZ30" s="9">
        <v>15450</v>
      </c>
      <c r="FA30" s="11">
        <v>3552</v>
      </c>
      <c r="FB30" s="12">
        <v>5200</v>
      </c>
      <c r="FC30" s="9">
        <v>5100</v>
      </c>
      <c r="FD30" s="10">
        <v>10300</v>
      </c>
      <c r="FE30" s="8">
        <v>5200</v>
      </c>
      <c r="FF30" s="9">
        <v>0</v>
      </c>
      <c r="FG30" s="9">
        <v>0</v>
      </c>
      <c r="FH30" s="9">
        <v>16830</v>
      </c>
      <c r="FI30" s="9">
        <v>20140</v>
      </c>
      <c r="FJ30" s="13">
        <v>36970</v>
      </c>
      <c r="FK30" s="11">
        <v>3930</v>
      </c>
      <c r="FL30" s="12">
        <v>8580</v>
      </c>
      <c r="FM30" s="9">
        <v>2250</v>
      </c>
      <c r="FN30" s="9">
        <v>2280</v>
      </c>
      <c r="FO30" s="9">
        <v>4050</v>
      </c>
      <c r="FP30" s="13">
        <v>17160</v>
      </c>
      <c r="FQ30" s="9">
        <v>690</v>
      </c>
      <c r="FR30" s="9">
        <v>190490</v>
      </c>
      <c r="FS30" s="10">
        <v>600243</v>
      </c>
      <c r="FT30" s="8">
        <v>1532181</v>
      </c>
      <c r="FU30" s="11">
        <v>0</v>
      </c>
      <c r="FV30" s="12">
        <v>0</v>
      </c>
      <c r="FW30" s="10">
        <v>1532181</v>
      </c>
      <c r="FX30" s="8">
        <v>91911</v>
      </c>
      <c r="FY30" s="9">
        <v>91911</v>
      </c>
      <c r="FZ30" s="14">
        <f t="shared" si="4"/>
        <v>5.9987038084925996E-2</v>
      </c>
      <c r="GA30" s="12">
        <v>2289574</v>
      </c>
      <c r="GB30" s="9">
        <v>0</v>
      </c>
      <c r="GC30" s="9">
        <v>0</v>
      </c>
      <c r="GD30" s="10">
        <v>2289574</v>
      </c>
      <c r="GE30" s="8">
        <v>0</v>
      </c>
      <c r="GF30" s="9">
        <v>62142</v>
      </c>
      <c r="GG30" s="9">
        <v>0</v>
      </c>
      <c r="GH30" s="9">
        <v>223210</v>
      </c>
      <c r="GI30" s="9">
        <v>26321</v>
      </c>
      <c r="GJ30" s="9">
        <v>13306</v>
      </c>
      <c r="GK30" s="11">
        <v>3012</v>
      </c>
      <c r="GL30" s="12">
        <v>4420</v>
      </c>
      <c r="GM30" s="9">
        <v>5700</v>
      </c>
      <c r="GN30" s="10">
        <v>10120</v>
      </c>
      <c r="GO30" s="8">
        <v>260</v>
      </c>
      <c r="GP30" s="9">
        <v>0</v>
      </c>
      <c r="GQ30" s="9">
        <v>0</v>
      </c>
      <c r="GR30" s="9">
        <v>16500</v>
      </c>
      <c r="GS30" s="9">
        <v>13300</v>
      </c>
      <c r="GT30" s="13">
        <v>29800</v>
      </c>
      <c r="GU30" s="11">
        <v>5530</v>
      </c>
      <c r="GV30" s="12">
        <v>9240</v>
      </c>
      <c r="GW30" s="9">
        <v>3150</v>
      </c>
      <c r="GX30" s="9">
        <v>5320</v>
      </c>
      <c r="GY30" s="9">
        <v>1350</v>
      </c>
      <c r="GZ30" s="13">
        <v>19060</v>
      </c>
      <c r="HA30" s="9">
        <v>690</v>
      </c>
      <c r="HB30" s="9">
        <v>161250</v>
      </c>
      <c r="HC30" s="10">
        <v>554701</v>
      </c>
      <c r="HD30" s="8">
        <v>1734873</v>
      </c>
      <c r="HE30" s="11">
        <v>0</v>
      </c>
      <c r="HF30" s="12">
        <v>0</v>
      </c>
      <c r="HG30" s="10">
        <v>1734873</v>
      </c>
      <c r="HH30" s="8">
        <v>104075</v>
      </c>
      <c r="HI30" s="9">
        <v>104075</v>
      </c>
      <c r="HJ30" s="14">
        <f t="shared" si="5"/>
        <v>5.9989981975625883E-2</v>
      </c>
      <c r="HK30" s="8">
        <v>1580611</v>
      </c>
      <c r="HL30" s="9">
        <v>0</v>
      </c>
      <c r="HM30" s="9">
        <v>0</v>
      </c>
      <c r="HN30" s="10">
        <v>1580611</v>
      </c>
      <c r="HO30" s="8">
        <v>0</v>
      </c>
      <c r="HP30" s="9">
        <v>39219</v>
      </c>
      <c r="HQ30" s="9">
        <v>0</v>
      </c>
      <c r="HR30" s="9">
        <v>135896</v>
      </c>
      <c r="HS30" s="9">
        <v>17899</v>
      </c>
      <c r="HT30" s="9">
        <v>6962</v>
      </c>
      <c r="HU30" s="11">
        <v>1798</v>
      </c>
      <c r="HV30" s="12">
        <v>2600</v>
      </c>
      <c r="HW30" s="9">
        <v>4500</v>
      </c>
      <c r="HX30" s="10">
        <v>7100</v>
      </c>
      <c r="HY30" s="8">
        <v>0</v>
      </c>
      <c r="HZ30" s="9">
        <v>0</v>
      </c>
      <c r="IA30" s="9">
        <v>0</v>
      </c>
      <c r="IB30" s="9">
        <v>6050</v>
      </c>
      <c r="IC30" s="9">
        <v>6600</v>
      </c>
      <c r="ID30" s="13">
        <v>12650</v>
      </c>
      <c r="IE30" s="11">
        <v>3280</v>
      </c>
      <c r="IF30" s="12">
        <v>5610</v>
      </c>
      <c r="IG30" s="9">
        <v>1350</v>
      </c>
      <c r="IH30" s="9">
        <v>1900</v>
      </c>
      <c r="II30" s="9">
        <v>1350</v>
      </c>
      <c r="IJ30" s="13">
        <v>10210</v>
      </c>
      <c r="IK30" s="9">
        <v>1380</v>
      </c>
      <c r="IL30" s="9">
        <v>87720</v>
      </c>
      <c r="IM30" s="10">
        <v>324114</v>
      </c>
      <c r="IN30" s="8">
        <v>1256497</v>
      </c>
      <c r="IO30" s="11">
        <v>0</v>
      </c>
      <c r="IP30" s="12">
        <v>0</v>
      </c>
      <c r="IQ30" s="10">
        <v>1256497</v>
      </c>
      <c r="IR30" s="8">
        <v>75381</v>
      </c>
      <c r="IS30" s="9">
        <v>75381</v>
      </c>
      <c r="IT30" s="14">
        <f t="shared" si="3"/>
        <v>5.9992980484633071E-2</v>
      </c>
    </row>
    <row r="31" spans="1:254" ht="12.6" customHeight="1" x14ac:dyDescent="0.2">
      <c r="A31" s="65">
        <v>19</v>
      </c>
      <c r="B31" s="66" t="s">
        <v>98</v>
      </c>
      <c r="C31" s="15">
        <v>179</v>
      </c>
      <c r="D31" s="16">
        <v>0</v>
      </c>
      <c r="E31" s="16">
        <v>0</v>
      </c>
      <c r="F31" s="17">
        <v>179</v>
      </c>
      <c r="G31" s="15">
        <v>0</v>
      </c>
      <c r="H31" s="16">
        <v>0</v>
      </c>
      <c r="I31" s="16">
        <v>0</v>
      </c>
      <c r="J31" s="16">
        <v>77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77</v>
      </c>
      <c r="AF31" s="15">
        <v>102</v>
      </c>
      <c r="AG31" s="18">
        <v>0</v>
      </c>
      <c r="AH31" s="19">
        <v>0</v>
      </c>
      <c r="AI31" s="17">
        <v>102</v>
      </c>
      <c r="AJ31" s="15">
        <v>6</v>
      </c>
      <c r="AK31" s="16">
        <v>6</v>
      </c>
      <c r="AL31" s="21">
        <f t="shared" si="6"/>
        <v>5.8823529411764705E-2</v>
      </c>
      <c r="AM31" s="19">
        <v>22598685</v>
      </c>
      <c r="AN31" s="16">
        <v>0</v>
      </c>
      <c r="AO31" s="16">
        <v>0</v>
      </c>
      <c r="AP31" s="17">
        <v>22598685</v>
      </c>
      <c r="AQ31" s="15">
        <v>832</v>
      </c>
      <c r="AR31" s="16">
        <v>849916</v>
      </c>
      <c r="AS31" s="16">
        <v>445</v>
      </c>
      <c r="AT31" s="16">
        <v>3380944</v>
      </c>
      <c r="AU31" s="16">
        <v>59755</v>
      </c>
      <c r="AV31" s="16">
        <v>296048</v>
      </c>
      <c r="AW31" s="18">
        <v>45868</v>
      </c>
      <c r="AX31" s="19">
        <v>118560</v>
      </c>
      <c r="AY31" s="16">
        <v>101100</v>
      </c>
      <c r="AZ31" s="17">
        <v>219660</v>
      </c>
      <c r="BA31" s="15">
        <v>146640</v>
      </c>
      <c r="BB31" s="16">
        <v>17700</v>
      </c>
      <c r="BC31" s="16">
        <v>0</v>
      </c>
      <c r="BD31" s="16">
        <v>284130</v>
      </c>
      <c r="BE31" s="16">
        <v>1137980</v>
      </c>
      <c r="BF31" s="20">
        <v>1422110</v>
      </c>
      <c r="BG31" s="18">
        <v>202100</v>
      </c>
      <c r="BH31" s="19">
        <v>102300</v>
      </c>
      <c r="BI31" s="16">
        <v>13500</v>
      </c>
      <c r="BJ31" s="16">
        <v>31540</v>
      </c>
      <c r="BK31" s="16">
        <v>24750</v>
      </c>
      <c r="BL31" s="20">
        <v>172090</v>
      </c>
      <c r="BM31" s="16">
        <v>9890</v>
      </c>
      <c r="BN31" s="16">
        <v>6993530</v>
      </c>
      <c r="BO31" s="17">
        <v>13817083</v>
      </c>
      <c r="BP31" s="15">
        <v>8781602</v>
      </c>
      <c r="BQ31" s="18">
        <v>0</v>
      </c>
      <c r="BR31" s="19">
        <v>0</v>
      </c>
      <c r="BS31" s="17">
        <v>8781602</v>
      </c>
      <c r="BT31" s="15">
        <v>526246</v>
      </c>
      <c r="BU31" s="16">
        <v>526246</v>
      </c>
      <c r="BV31" s="21">
        <f t="shared" si="0"/>
        <v>5.9925967949811434E-2</v>
      </c>
      <c r="BW31" s="19">
        <v>16681237</v>
      </c>
      <c r="BX31" s="16">
        <v>0</v>
      </c>
      <c r="BY31" s="16">
        <v>0</v>
      </c>
      <c r="BZ31" s="17">
        <v>16681237</v>
      </c>
      <c r="CA31" s="15">
        <v>302</v>
      </c>
      <c r="CB31" s="16">
        <v>493046</v>
      </c>
      <c r="CC31" s="16">
        <v>236</v>
      </c>
      <c r="CD31" s="16">
        <v>2124778</v>
      </c>
      <c r="CE31" s="16">
        <v>71139</v>
      </c>
      <c r="CF31" s="16">
        <v>171716</v>
      </c>
      <c r="CG31" s="18">
        <v>31774</v>
      </c>
      <c r="CH31" s="19">
        <v>57460</v>
      </c>
      <c r="CI31" s="16">
        <v>48600</v>
      </c>
      <c r="CJ31" s="17">
        <v>106060</v>
      </c>
      <c r="CK31" s="15">
        <v>88140</v>
      </c>
      <c r="CL31" s="16">
        <v>7500</v>
      </c>
      <c r="CM31" s="16">
        <v>0</v>
      </c>
      <c r="CN31" s="16">
        <v>224730</v>
      </c>
      <c r="CO31" s="16">
        <v>478420</v>
      </c>
      <c r="CP31" s="20">
        <v>703150</v>
      </c>
      <c r="CQ31" s="18">
        <v>73750</v>
      </c>
      <c r="CR31" s="19">
        <v>68640</v>
      </c>
      <c r="CS31" s="16">
        <v>15300</v>
      </c>
      <c r="CT31" s="16">
        <v>20900</v>
      </c>
      <c r="CU31" s="16">
        <v>18450</v>
      </c>
      <c r="CV31" s="20">
        <v>123290</v>
      </c>
      <c r="CW31" s="16">
        <v>8050</v>
      </c>
      <c r="CX31" s="16">
        <v>2986780</v>
      </c>
      <c r="CY31" s="17">
        <v>6989475</v>
      </c>
      <c r="CZ31" s="15">
        <v>9691762</v>
      </c>
      <c r="DA31" s="18">
        <v>0</v>
      </c>
      <c r="DB31" s="19">
        <v>0</v>
      </c>
      <c r="DC31" s="17">
        <v>9691762</v>
      </c>
      <c r="DD31" s="15">
        <v>581217</v>
      </c>
      <c r="DE31" s="16">
        <v>581217</v>
      </c>
      <c r="DF31" s="21">
        <f t="shared" si="1"/>
        <v>5.9970209751333145E-2</v>
      </c>
      <c r="DG31" s="19">
        <v>8760136</v>
      </c>
      <c r="DH31" s="16">
        <v>0</v>
      </c>
      <c r="DI31" s="16">
        <v>0</v>
      </c>
      <c r="DJ31" s="17">
        <v>8760136</v>
      </c>
      <c r="DK31" s="15">
        <v>0</v>
      </c>
      <c r="DL31" s="16">
        <v>275359</v>
      </c>
      <c r="DM31" s="16">
        <v>86</v>
      </c>
      <c r="DN31" s="16">
        <v>1019739</v>
      </c>
      <c r="DO31" s="16">
        <v>50433</v>
      </c>
      <c r="DP31" s="16">
        <v>76382</v>
      </c>
      <c r="DQ31" s="18">
        <v>15491</v>
      </c>
      <c r="DR31" s="19">
        <v>16380</v>
      </c>
      <c r="DS31" s="16">
        <v>20700</v>
      </c>
      <c r="DT31" s="17">
        <v>37080</v>
      </c>
      <c r="DU31" s="15">
        <v>50700</v>
      </c>
      <c r="DV31" s="16">
        <v>6000</v>
      </c>
      <c r="DW31" s="16">
        <v>0</v>
      </c>
      <c r="DX31" s="16">
        <v>98010</v>
      </c>
      <c r="DY31" s="16">
        <v>148580</v>
      </c>
      <c r="DZ31" s="20">
        <v>246590</v>
      </c>
      <c r="EA31" s="18">
        <v>38580</v>
      </c>
      <c r="EB31" s="19">
        <v>42240</v>
      </c>
      <c r="EC31" s="16">
        <v>13050</v>
      </c>
      <c r="ED31" s="16">
        <v>7220</v>
      </c>
      <c r="EE31" s="16">
        <v>10350</v>
      </c>
      <c r="EF31" s="20">
        <v>72860</v>
      </c>
      <c r="EG31" s="16">
        <v>3680</v>
      </c>
      <c r="EH31" s="16">
        <v>1032860</v>
      </c>
      <c r="EI31" s="17">
        <v>2925754</v>
      </c>
      <c r="EJ31" s="15">
        <v>5834382</v>
      </c>
      <c r="EK31" s="18">
        <v>0</v>
      </c>
      <c r="EL31" s="19">
        <v>0</v>
      </c>
      <c r="EM31" s="17">
        <v>5834382</v>
      </c>
      <c r="EN31" s="15">
        <v>349958</v>
      </c>
      <c r="EO31" s="16">
        <v>349958</v>
      </c>
      <c r="EP31" s="21">
        <f t="shared" si="2"/>
        <v>5.9982016947124822E-2</v>
      </c>
      <c r="EQ31" s="19">
        <v>5439374</v>
      </c>
      <c r="ER31" s="16">
        <v>0</v>
      </c>
      <c r="ES31" s="16">
        <v>0</v>
      </c>
      <c r="ET31" s="17">
        <v>5439374</v>
      </c>
      <c r="EU31" s="15">
        <v>216</v>
      </c>
      <c r="EV31" s="16">
        <v>165813</v>
      </c>
      <c r="EW31" s="16">
        <v>16</v>
      </c>
      <c r="EX31" s="16">
        <v>594870</v>
      </c>
      <c r="EY31" s="16">
        <v>50542</v>
      </c>
      <c r="EZ31" s="16">
        <v>38504</v>
      </c>
      <c r="FA31" s="18">
        <v>8311</v>
      </c>
      <c r="FB31" s="19">
        <v>9880</v>
      </c>
      <c r="FC31" s="16">
        <v>16200</v>
      </c>
      <c r="FD31" s="17">
        <v>26080</v>
      </c>
      <c r="FE31" s="15">
        <v>14560</v>
      </c>
      <c r="FF31" s="16">
        <v>600</v>
      </c>
      <c r="FG31" s="16">
        <v>0</v>
      </c>
      <c r="FH31" s="16">
        <v>40590</v>
      </c>
      <c r="FI31" s="16">
        <v>54340</v>
      </c>
      <c r="FJ31" s="20">
        <v>94930</v>
      </c>
      <c r="FK31" s="18">
        <v>19400</v>
      </c>
      <c r="FL31" s="19">
        <v>23760</v>
      </c>
      <c r="FM31" s="16">
        <v>4500</v>
      </c>
      <c r="FN31" s="16">
        <v>6080</v>
      </c>
      <c r="FO31" s="16">
        <v>5850</v>
      </c>
      <c r="FP31" s="20">
        <v>40190</v>
      </c>
      <c r="FQ31" s="16">
        <v>2990</v>
      </c>
      <c r="FR31" s="16">
        <v>485470</v>
      </c>
      <c r="FS31" s="17">
        <v>1542476</v>
      </c>
      <c r="FT31" s="15">
        <v>3896898</v>
      </c>
      <c r="FU31" s="18">
        <v>0</v>
      </c>
      <c r="FV31" s="19">
        <v>0</v>
      </c>
      <c r="FW31" s="17">
        <v>3896898</v>
      </c>
      <c r="FX31" s="15">
        <v>233765</v>
      </c>
      <c r="FY31" s="16">
        <v>233765</v>
      </c>
      <c r="FZ31" s="21">
        <f t="shared" si="4"/>
        <v>5.9987456689910797E-2</v>
      </c>
      <c r="GA31" s="19">
        <v>5273245</v>
      </c>
      <c r="GB31" s="16">
        <v>0</v>
      </c>
      <c r="GC31" s="16">
        <v>0</v>
      </c>
      <c r="GD31" s="17">
        <v>5273245</v>
      </c>
      <c r="GE31" s="15">
        <v>28</v>
      </c>
      <c r="GF31" s="16">
        <v>137891</v>
      </c>
      <c r="GG31" s="16">
        <v>30</v>
      </c>
      <c r="GH31" s="16">
        <v>518853</v>
      </c>
      <c r="GI31" s="16">
        <v>58114</v>
      </c>
      <c r="GJ31" s="16">
        <v>30655</v>
      </c>
      <c r="GK31" s="18">
        <v>6866</v>
      </c>
      <c r="GL31" s="19">
        <v>7280</v>
      </c>
      <c r="GM31" s="16">
        <v>10500</v>
      </c>
      <c r="GN31" s="17">
        <v>17780</v>
      </c>
      <c r="GO31" s="15">
        <v>0</v>
      </c>
      <c r="GP31" s="16">
        <v>0</v>
      </c>
      <c r="GQ31" s="16">
        <v>0</v>
      </c>
      <c r="GR31" s="16">
        <v>27390</v>
      </c>
      <c r="GS31" s="16">
        <v>35720</v>
      </c>
      <c r="GT31" s="20">
        <v>63110</v>
      </c>
      <c r="GU31" s="18">
        <v>10370</v>
      </c>
      <c r="GV31" s="19">
        <v>22110</v>
      </c>
      <c r="GW31" s="16">
        <v>7200</v>
      </c>
      <c r="GX31" s="16">
        <v>2280</v>
      </c>
      <c r="GY31" s="16">
        <v>4950</v>
      </c>
      <c r="GZ31" s="20">
        <v>36540</v>
      </c>
      <c r="HA31" s="16">
        <v>2760</v>
      </c>
      <c r="HB31" s="16">
        <v>371090</v>
      </c>
      <c r="HC31" s="17">
        <v>1254057</v>
      </c>
      <c r="HD31" s="15">
        <v>4019188</v>
      </c>
      <c r="HE31" s="18">
        <v>0</v>
      </c>
      <c r="HF31" s="19">
        <v>0</v>
      </c>
      <c r="HG31" s="17">
        <v>4019188</v>
      </c>
      <c r="HH31" s="15">
        <v>241113</v>
      </c>
      <c r="HI31" s="16">
        <v>241113</v>
      </c>
      <c r="HJ31" s="21">
        <f t="shared" si="5"/>
        <v>5.9990475688124066E-2</v>
      </c>
      <c r="HK31" s="15">
        <v>3635132</v>
      </c>
      <c r="HL31" s="16">
        <v>0</v>
      </c>
      <c r="HM31" s="16">
        <v>0</v>
      </c>
      <c r="HN31" s="17">
        <v>3635132</v>
      </c>
      <c r="HO31" s="15">
        <v>0</v>
      </c>
      <c r="HP31" s="16">
        <v>93054</v>
      </c>
      <c r="HQ31" s="16">
        <v>149</v>
      </c>
      <c r="HR31" s="16">
        <v>324534</v>
      </c>
      <c r="HS31" s="16">
        <v>45309</v>
      </c>
      <c r="HT31" s="16">
        <v>17220</v>
      </c>
      <c r="HU31" s="18">
        <v>3866</v>
      </c>
      <c r="HV31" s="19">
        <v>4160</v>
      </c>
      <c r="HW31" s="16">
        <v>6000</v>
      </c>
      <c r="HX31" s="17">
        <v>10160</v>
      </c>
      <c r="HY31" s="15">
        <v>0</v>
      </c>
      <c r="HZ31" s="16">
        <v>0</v>
      </c>
      <c r="IA31" s="16">
        <v>0</v>
      </c>
      <c r="IB31" s="16">
        <v>12870</v>
      </c>
      <c r="IC31" s="16">
        <v>11280</v>
      </c>
      <c r="ID31" s="20">
        <v>24150</v>
      </c>
      <c r="IE31" s="18">
        <v>5300</v>
      </c>
      <c r="IF31" s="19">
        <v>8910</v>
      </c>
      <c r="IG31" s="16">
        <v>6300</v>
      </c>
      <c r="IH31" s="16">
        <v>1900</v>
      </c>
      <c r="II31" s="16">
        <v>3600</v>
      </c>
      <c r="IJ31" s="20">
        <v>20710</v>
      </c>
      <c r="IK31" s="16">
        <v>1610</v>
      </c>
      <c r="IL31" s="16">
        <v>201670</v>
      </c>
      <c r="IM31" s="17">
        <v>747583</v>
      </c>
      <c r="IN31" s="15">
        <v>2887549</v>
      </c>
      <c r="IO31" s="18">
        <v>0</v>
      </c>
      <c r="IP31" s="19">
        <v>0</v>
      </c>
      <c r="IQ31" s="17">
        <v>2887549</v>
      </c>
      <c r="IR31" s="15">
        <v>173231</v>
      </c>
      <c r="IS31" s="16">
        <v>173231</v>
      </c>
      <c r="IT31" s="21">
        <f t="shared" si="3"/>
        <v>5.9992401860539855E-2</v>
      </c>
    </row>
    <row r="32" spans="1:254" ht="12.6" customHeight="1" x14ac:dyDescent="0.2">
      <c r="A32" s="63">
        <v>20</v>
      </c>
      <c r="B32" s="64" t="s">
        <v>99</v>
      </c>
      <c r="C32" s="8">
        <v>498</v>
      </c>
      <c r="D32" s="9">
        <v>0</v>
      </c>
      <c r="E32" s="9">
        <v>0</v>
      </c>
      <c r="F32" s="10">
        <v>498</v>
      </c>
      <c r="G32" s="8">
        <v>0</v>
      </c>
      <c r="H32" s="9">
        <v>0</v>
      </c>
      <c r="I32" s="9">
        <v>0</v>
      </c>
      <c r="J32" s="9">
        <v>64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430</v>
      </c>
      <c r="AE32" s="10">
        <v>494</v>
      </c>
      <c r="AF32" s="8">
        <v>4</v>
      </c>
      <c r="AG32" s="11">
        <v>0</v>
      </c>
      <c r="AH32" s="12">
        <v>0</v>
      </c>
      <c r="AI32" s="10">
        <v>4</v>
      </c>
      <c r="AJ32" s="8">
        <v>0</v>
      </c>
      <c r="AK32" s="9">
        <v>0</v>
      </c>
      <c r="AL32" s="14">
        <f t="shared" si="6"/>
        <v>0</v>
      </c>
      <c r="AM32" s="12">
        <v>27962480</v>
      </c>
      <c r="AN32" s="9">
        <v>0</v>
      </c>
      <c r="AO32" s="9">
        <v>0</v>
      </c>
      <c r="AP32" s="10">
        <v>27962480</v>
      </c>
      <c r="AQ32" s="8">
        <v>5592</v>
      </c>
      <c r="AR32" s="9">
        <v>1119932</v>
      </c>
      <c r="AS32" s="9">
        <v>285</v>
      </c>
      <c r="AT32" s="9">
        <v>4303793</v>
      </c>
      <c r="AU32" s="9">
        <v>87802</v>
      </c>
      <c r="AV32" s="9">
        <v>309028</v>
      </c>
      <c r="AW32" s="11">
        <v>59150</v>
      </c>
      <c r="AX32" s="12">
        <v>163800</v>
      </c>
      <c r="AY32" s="9">
        <v>138900</v>
      </c>
      <c r="AZ32" s="10">
        <v>302700</v>
      </c>
      <c r="BA32" s="8">
        <v>176540</v>
      </c>
      <c r="BB32" s="9">
        <v>18600</v>
      </c>
      <c r="BC32" s="9">
        <v>0</v>
      </c>
      <c r="BD32" s="9">
        <v>385770</v>
      </c>
      <c r="BE32" s="9">
        <v>1684160</v>
      </c>
      <c r="BF32" s="13">
        <v>2069930</v>
      </c>
      <c r="BG32" s="11">
        <v>235790</v>
      </c>
      <c r="BH32" s="12">
        <v>147180</v>
      </c>
      <c r="BI32" s="9">
        <v>16200</v>
      </c>
      <c r="BJ32" s="9">
        <v>35720</v>
      </c>
      <c r="BK32" s="9">
        <v>31500</v>
      </c>
      <c r="BL32" s="13">
        <v>230600</v>
      </c>
      <c r="BM32" s="9">
        <v>21390</v>
      </c>
      <c r="BN32" s="9">
        <v>8230640</v>
      </c>
      <c r="BO32" s="10">
        <v>17171487</v>
      </c>
      <c r="BP32" s="8">
        <v>10790993</v>
      </c>
      <c r="BQ32" s="11">
        <v>0</v>
      </c>
      <c r="BR32" s="12">
        <v>0</v>
      </c>
      <c r="BS32" s="10">
        <v>10790993</v>
      </c>
      <c r="BT32" s="8">
        <v>646677</v>
      </c>
      <c r="BU32" s="9">
        <v>646677</v>
      </c>
      <c r="BV32" s="14">
        <f t="shared" si="0"/>
        <v>5.9927478407223504E-2</v>
      </c>
      <c r="BW32" s="12">
        <v>25463611</v>
      </c>
      <c r="BX32" s="9">
        <v>2219</v>
      </c>
      <c r="BY32" s="9">
        <v>0</v>
      </c>
      <c r="BZ32" s="10">
        <v>25465830</v>
      </c>
      <c r="CA32" s="8">
        <v>2992</v>
      </c>
      <c r="CB32" s="9">
        <v>887766</v>
      </c>
      <c r="CC32" s="9">
        <v>647</v>
      </c>
      <c r="CD32" s="9">
        <v>3350329</v>
      </c>
      <c r="CE32" s="9">
        <v>83796</v>
      </c>
      <c r="CF32" s="9">
        <v>238545</v>
      </c>
      <c r="CG32" s="11">
        <v>50902</v>
      </c>
      <c r="CH32" s="12">
        <v>97500</v>
      </c>
      <c r="CI32" s="9">
        <v>93600</v>
      </c>
      <c r="CJ32" s="10">
        <v>191100</v>
      </c>
      <c r="CK32" s="8">
        <v>133120</v>
      </c>
      <c r="CL32" s="9">
        <v>15900</v>
      </c>
      <c r="CM32" s="9">
        <v>0</v>
      </c>
      <c r="CN32" s="9">
        <v>357060</v>
      </c>
      <c r="CO32" s="9">
        <v>868680</v>
      </c>
      <c r="CP32" s="13">
        <v>1225740</v>
      </c>
      <c r="CQ32" s="11">
        <v>110440</v>
      </c>
      <c r="CR32" s="12">
        <v>121770</v>
      </c>
      <c r="CS32" s="9">
        <v>22500</v>
      </c>
      <c r="CT32" s="9">
        <v>24700</v>
      </c>
      <c r="CU32" s="9">
        <v>30150</v>
      </c>
      <c r="CV32" s="13">
        <v>199120</v>
      </c>
      <c r="CW32" s="9">
        <v>17020</v>
      </c>
      <c r="CX32" s="9">
        <v>4433730</v>
      </c>
      <c r="CY32" s="10">
        <v>10940500</v>
      </c>
      <c r="CZ32" s="8">
        <v>14523113</v>
      </c>
      <c r="DA32" s="11">
        <v>2217</v>
      </c>
      <c r="DB32" s="12">
        <v>0</v>
      </c>
      <c r="DC32" s="10">
        <v>14525330</v>
      </c>
      <c r="DD32" s="8">
        <v>871091</v>
      </c>
      <c r="DE32" s="9">
        <v>871091</v>
      </c>
      <c r="DF32" s="14">
        <f t="shared" si="1"/>
        <v>5.9970479156067368E-2</v>
      </c>
      <c r="DG32" s="12">
        <v>15407703</v>
      </c>
      <c r="DH32" s="9">
        <v>0</v>
      </c>
      <c r="DI32" s="9">
        <v>0</v>
      </c>
      <c r="DJ32" s="10">
        <v>15407703</v>
      </c>
      <c r="DK32" s="8">
        <v>110</v>
      </c>
      <c r="DL32" s="9">
        <v>557407</v>
      </c>
      <c r="DM32" s="9">
        <v>398</v>
      </c>
      <c r="DN32" s="9">
        <v>1843450</v>
      </c>
      <c r="DO32" s="9">
        <v>92607</v>
      </c>
      <c r="DP32" s="9">
        <v>127886</v>
      </c>
      <c r="DQ32" s="11">
        <v>30505</v>
      </c>
      <c r="DR32" s="12">
        <v>41080</v>
      </c>
      <c r="DS32" s="9">
        <v>37800</v>
      </c>
      <c r="DT32" s="10">
        <v>78880</v>
      </c>
      <c r="DU32" s="8">
        <v>69160</v>
      </c>
      <c r="DV32" s="9">
        <v>4800</v>
      </c>
      <c r="DW32" s="9">
        <v>0</v>
      </c>
      <c r="DX32" s="9">
        <v>198990</v>
      </c>
      <c r="DY32" s="9">
        <v>345800</v>
      </c>
      <c r="DZ32" s="13">
        <v>544790</v>
      </c>
      <c r="EA32" s="11">
        <v>54990</v>
      </c>
      <c r="EB32" s="12">
        <v>62370</v>
      </c>
      <c r="EC32" s="9">
        <v>13050</v>
      </c>
      <c r="ED32" s="9">
        <v>20520</v>
      </c>
      <c r="EE32" s="9">
        <v>18000</v>
      </c>
      <c r="EF32" s="13">
        <v>113940</v>
      </c>
      <c r="EG32" s="9">
        <v>8970</v>
      </c>
      <c r="EH32" s="9">
        <v>1781060</v>
      </c>
      <c r="EI32" s="10">
        <v>5308555</v>
      </c>
      <c r="EJ32" s="8">
        <v>10099148</v>
      </c>
      <c r="EK32" s="11">
        <v>0</v>
      </c>
      <c r="EL32" s="12">
        <v>0</v>
      </c>
      <c r="EM32" s="10">
        <v>10099148</v>
      </c>
      <c r="EN32" s="8">
        <v>605772</v>
      </c>
      <c r="EO32" s="9">
        <v>605772</v>
      </c>
      <c r="EP32" s="14">
        <f t="shared" si="2"/>
        <v>5.9982485651264843E-2</v>
      </c>
      <c r="EQ32" s="12">
        <v>9282425</v>
      </c>
      <c r="ER32" s="9">
        <v>0</v>
      </c>
      <c r="ES32" s="9">
        <v>0</v>
      </c>
      <c r="ET32" s="10">
        <v>9282425</v>
      </c>
      <c r="EU32" s="8">
        <v>0</v>
      </c>
      <c r="EV32" s="9">
        <v>293922</v>
      </c>
      <c r="EW32" s="9">
        <v>232</v>
      </c>
      <c r="EX32" s="9">
        <v>1015209</v>
      </c>
      <c r="EY32" s="9">
        <v>69801</v>
      </c>
      <c r="EZ32" s="9">
        <v>64816</v>
      </c>
      <c r="FA32" s="11">
        <v>16043</v>
      </c>
      <c r="FB32" s="12">
        <v>17940</v>
      </c>
      <c r="FC32" s="9">
        <v>23100</v>
      </c>
      <c r="FD32" s="10">
        <v>41040</v>
      </c>
      <c r="FE32" s="8">
        <v>25480</v>
      </c>
      <c r="FF32" s="9">
        <v>1800</v>
      </c>
      <c r="FG32" s="9">
        <v>0</v>
      </c>
      <c r="FH32" s="9">
        <v>95040</v>
      </c>
      <c r="FI32" s="9">
        <v>116660</v>
      </c>
      <c r="FJ32" s="13">
        <v>211700</v>
      </c>
      <c r="FK32" s="11">
        <v>27660</v>
      </c>
      <c r="FL32" s="12">
        <v>37620</v>
      </c>
      <c r="FM32" s="9">
        <v>13050</v>
      </c>
      <c r="FN32" s="9">
        <v>10260</v>
      </c>
      <c r="FO32" s="9">
        <v>9000</v>
      </c>
      <c r="FP32" s="13">
        <v>69930</v>
      </c>
      <c r="FQ32" s="9">
        <v>3680</v>
      </c>
      <c r="FR32" s="9">
        <v>827610</v>
      </c>
      <c r="FS32" s="10">
        <v>2668691</v>
      </c>
      <c r="FT32" s="8">
        <v>6613734</v>
      </c>
      <c r="FU32" s="11">
        <v>0</v>
      </c>
      <c r="FV32" s="12">
        <v>0</v>
      </c>
      <c r="FW32" s="10">
        <v>6613734</v>
      </c>
      <c r="FX32" s="8">
        <v>396742</v>
      </c>
      <c r="FY32" s="9">
        <v>396742</v>
      </c>
      <c r="FZ32" s="14">
        <f t="shared" si="4"/>
        <v>5.9987595509586565E-2</v>
      </c>
      <c r="GA32" s="12">
        <v>8758057</v>
      </c>
      <c r="GB32" s="9">
        <v>0</v>
      </c>
      <c r="GC32" s="9">
        <v>0</v>
      </c>
      <c r="GD32" s="10">
        <v>8758057</v>
      </c>
      <c r="GE32" s="8">
        <v>60</v>
      </c>
      <c r="GF32" s="9">
        <v>242625</v>
      </c>
      <c r="GG32" s="9">
        <v>99</v>
      </c>
      <c r="GH32" s="9">
        <v>886098</v>
      </c>
      <c r="GI32" s="9">
        <v>86488</v>
      </c>
      <c r="GJ32" s="9">
        <v>49460</v>
      </c>
      <c r="GK32" s="11">
        <v>11950</v>
      </c>
      <c r="GL32" s="12">
        <v>13260</v>
      </c>
      <c r="GM32" s="9">
        <v>16200</v>
      </c>
      <c r="GN32" s="10">
        <v>29460</v>
      </c>
      <c r="GO32" s="8">
        <v>780</v>
      </c>
      <c r="GP32" s="9">
        <v>0</v>
      </c>
      <c r="GQ32" s="9">
        <v>0</v>
      </c>
      <c r="GR32" s="9">
        <v>64240</v>
      </c>
      <c r="GS32" s="9">
        <v>69040</v>
      </c>
      <c r="GT32" s="13">
        <v>133280</v>
      </c>
      <c r="GU32" s="11">
        <v>17220</v>
      </c>
      <c r="GV32" s="12">
        <v>34320</v>
      </c>
      <c r="GW32" s="9">
        <v>11700</v>
      </c>
      <c r="GX32" s="9">
        <v>5320</v>
      </c>
      <c r="GY32" s="9">
        <v>10350</v>
      </c>
      <c r="GZ32" s="13">
        <v>61690</v>
      </c>
      <c r="HA32" s="9">
        <v>4370</v>
      </c>
      <c r="HB32" s="9">
        <v>610170</v>
      </c>
      <c r="HC32" s="10">
        <v>2133651</v>
      </c>
      <c r="HD32" s="8">
        <v>6624406</v>
      </c>
      <c r="HE32" s="11">
        <v>0</v>
      </c>
      <c r="HF32" s="12">
        <v>0</v>
      </c>
      <c r="HG32" s="10">
        <v>6624406</v>
      </c>
      <c r="HH32" s="8">
        <v>397403</v>
      </c>
      <c r="HI32" s="9">
        <v>397403</v>
      </c>
      <c r="HJ32" s="14">
        <f t="shared" si="5"/>
        <v>5.9990737282708817E-2</v>
      </c>
      <c r="HK32" s="8">
        <v>5899130</v>
      </c>
      <c r="HL32" s="9">
        <v>0</v>
      </c>
      <c r="HM32" s="9">
        <v>0</v>
      </c>
      <c r="HN32" s="10">
        <v>5899130</v>
      </c>
      <c r="HO32" s="8">
        <v>0</v>
      </c>
      <c r="HP32" s="9">
        <v>126487</v>
      </c>
      <c r="HQ32" s="9">
        <v>88</v>
      </c>
      <c r="HR32" s="9">
        <v>541467</v>
      </c>
      <c r="HS32" s="9">
        <v>61119</v>
      </c>
      <c r="HT32" s="9">
        <v>28407</v>
      </c>
      <c r="HU32" s="11">
        <v>7231</v>
      </c>
      <c r="HV32" s="12">
        <v>8580</v>
      </c>
      <c r="HW32" s="9">
        <v>9000</v>
      </c>
      <c r="HX32" s="10">
        <v>17580</v>
      </c>
      <c r="HY32" s="8">
        <v>0</v>
      </c>
      <c r="HZ32" s="9">
        <v>0</v>
      </c>
      <c r="IA32" s="9">
        <v>0</v>
      </c>
      <c r="IB32" s="9">
        <v>28600</v>
      </c>
      <c r="IC32" s="9">
        <v>23210</v>
      </c>
      <c r="ID32" s="13">
        <v>51810</v>
      </c>
      <c r="IE32" s="11">
        <v>7230</v>
      </c>
      <c r="IF32" s="12">
        <v>15180</v>
      </c>
      <c r="IG32" s="9">
        <v>11250</v>
      </c>
      <c r="IH32" s="9">
        <v>3800</v>
      </c>
      <c r="II32" s="9">
        <v>2250</v>
      </c>
      <c r="IJ32" s="13">
        <v>32480</v>
      </c>
      <c r="IK32" s="9">
        <v>2070</v>
      </c>
      <c r="IL32" s="9">
        <v>327230</v>
      </c>
      <c r="IM32" s="10">
        <v>1203111</v>
      </c>
      <c r="IN32" s="8">
        <v>4696019</v>
      </c>
      <c r="IO32" s="11">
        <v>0</v>
      </c>
      <c r="IP32" s="12">
        <v>0</v>
      </c>
      <c r="IQ32" s="10">
        <v>4696019</v>
      </c>
      <c r="IR32" s="8">
        <v>281730</v>
      </c>
      <c r="IS32" s="9">
        <v>281730</v>
      </c>
      <c r="IT32" s="14">
        <f t="shared" si="3"/>
        <v>5.9993368851361119E-2</v>
      </c>
    </row>
    <row r="33" spans="1:254" ht="12.6" customHeight="1" x14ac:dyDescent="0.2">
      <c r="A33" s="65">
        <v>21</v>
      </c>
      <c r="B33" s="66" t="s">
        <v>100</v>
      </c>
      <c r="C33" s="15">
        <v>494</v>
      </c>
      <c r="D33" s="16">
        <v>0</v>
      </c>
      <c r="E33" s="16">
        <v>0</v>
      </c>
      <c r="F33" s="17">
        <v>494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430</v>
      </c>
      <c r="AE33" s="17">
        <v>430</v>
      </c>
      <c r="AF33" s="15">
        <v>64</v>
      </c>
      <c r="AG33" s="18">
        <v>0</v>
      </c>
      <c r="AH33" s="19">
        <v>0</v>
      </c>
      <c r="AI33" s="17">
        <v>64</v>
      </c>
      <c r="AJ33" s="15">
        <v>5</v>
      </c>
      <c r="AK33" s="16">
        <v>5</v>
      </c>
      <c r="AL33" s="21">
        <f t="shared" si="6"/>
        <v>7.8125E-2</v>
      </c>
      <c r="AM33" s="19">
        <v>22737033</v>
      </c>
      <c r="AN33" s="16">
        <v>0</v>
      </c>
      <c r="AO33" s="16">
        <v>0</v>
      </c>
      <c r="AP33" s="17">
        <v>22737033</v>
      </c>
      <c r="AQ33" s="15">
        <v>3499</v>
      </c>
      <c r="AR33" s="16">
        <v>697555</v>
      </c>
      <c r="AS33" s="16">
        <v>388</v>
      </c>
      <c r="AT33" s="16">
        <v>3503823</v>
      </c>
      <c r="AU33" s="16">
        <v>74222</v>
      </c>
      <c r="AV33" s="16">
        <v>271575</v>
      </c>
      <c r="AW33" s="18">
        <v>45732</v>
      </c>
      <c r="AX33" s="19">
        <v>121420</v>
      </c>
      <c r="AY33" s="16">
        <v>96300</v>
      </c>
      <c r="AZ33" s="17">
        <v>217720</v>
      </c>
      <c r="BA33" s="15">
        <v>112580</v>
      </c>
      <c r="BB33" s="16">
        <v>19200</v>
      </c>
      <c r="BC33" s="16">
        <v>0</v>
      </c>
      <c r="BD33" s="16">
        <v>311850</v>
      </c>
      <c r="BE33" s="16">
        <v>1149120</v>
      </c>
      <c r="BF33" s="20">
        <v>1460970</v>
      </c>
      <c r="BG33" s="18">
        <v>240810</v>
      </c>
      <c r="BH33" s="19">
        <v>111870</v>
      </c>
      <c r="BI33" s="16">
        <v>11250</v>
      </c>
      <c r="BJ33" s="16">
        <v>21280</v>
      </c>
      <c r="BK33" s="16">
        <v>26100</v>
      </c>
      <c r="BL33" s="20">
        <v>170500</v>
      </c>
      <c r="BM33" s="16">
        <v>10120</v>
      </c>
      <c r="BN33" s="16">
        <v>7157930</v>
      </c>
      <c r="BO33" s="17">
        <v>13986236</v>
      </c>
      <c r="BP33" s="15">
        <v>8750797</v>
      </c>
      <c r="BQ33" s="18">
        <v>0</v>
      </c>
      <c r="BR33" s="19">
        <v>0</v>
      </c>
      <c r="BS33" s="17">
        <v>8750797</v>
      </c>
      <c r="BT33" s="15">
        <v>524370</v>
      </c>
      <c r="BU33" s="16">
        <v>524370</v>
      </c>
      <c r="BV33" s="21">
        <f t="shared" si="0"/>
        <v>5.992254191246809E-2</v>
      </c>
      <c r="BW33" s="19">
        <v>14722453</v>
      </c>
      <c r="BX33" s="16">
        <v>0</v>
      </c>
      <c r="BY33" s="16">
        <v>0</v>
      </c>
      <c r="BZ33" s="17">
        <v>14722453</v>
      </c>
      <c r="CA33" s="15">
        <v>228</v>
      </c>
      <c r="CB33" s="16">
        <v>436617</v>
      </c>
      <c r="CC33" s="16">
        <v>206</v>
      </c>
      <c r="CD33" s="16">
        <v>1912466</v>
      </c>
      <c r="CE33" s="16">
        <v>92381</v>
      </c>
      <c r="CF33" s="16">
        <v>160980</v>
      </c>
      <c r="CG33" s="18">
        <v>31069</v>
      </c>
      <c r="CH33" s="19">
        <v>52000</v>
      </c>
      <c r="CI33" s="16">
        <v>49200</v>
      </c>
      <c r="CJ33" s="17">
        <v>101200</v>
      </c>
      <c r="CK33" s="15">
        <v>91780</v>
      </c>
      <c r="CL33" s="16">
        <v>13200</v>
      </c>
      <c r="CM33" s="16">
        <v>0</v>
      </c>
      <c r="CN33" s="16">
        <v>213840</v>
      </c>
      <c r="CO33" s="16">
        <v>367460</v>
      </c>
      <c r="CP33" s="20">
        <v>581300</v>
      </c>
      <c r="CQ33" s="18">
        <v>82460</v>
      </c>
      <c r="CR33" s="19">
        <v>66990</v>
      </c>
      <c r="CS33" s="16">
        <v>17550</v>
      </c>
      <c r="CT33" s="16">
        <v>15580</v>
      </c>
      <c r="CU33" s="16">
        <v>29250</v>
      </c>
      <c r="CV33" s="20">
        <v>129370</v>
      </c>
      <c r="CW33" s="16">
        <v>10580</v>
      </c>
      <c r="CX33" s="16">
        <v>2612110</v>
      </c>
      <c r="CY33" s="17">
        <v>6255741</v>
      </c>
      <c r="CZ33" s="15">
        <v>8466712</v>
      </c>
      <c r="DA33" s="18">
        <v>0</v>
      </c>
      <c r="DB33" s="19">
        <v>0</v>
      </c>
      <c r="DC33" s="17">
        <v>8466712</v>
      </c>
      <c r="DD33" s="15">
        <v>507745</v>
      </c>
      <c r="DE33" s="16">
        <v>507745</v>
      </c>
      <c r="DF33" s="21">
        <f t="shared" si="1"/>
        <v>5.9969560792902839E-2</v>
      </c>
      <c r="DG33" s="19">
        <v>8091577</v>
      </c>
      <c r="DH33" s="16">
        <v>0</v>
      </c>
      <c r="DI33" s="16">
        <v>0</v>
      </c>
      <c r="DJ33" s="17">
        <v>8091577</v>
      </c>
      <c r="DK33" s="15">
        <v>131</v>
      </c>
      <c r="DL33" s="16">
        <v>267754</v>
      </c>
      <c r="DM33" s="16">
        <v>107</v>
      </c>
      <c r="DN33" s="16">
        <v>928709</v>
      </c>
      <c r="DO33" s="16">
        <v>81553</v>
      </c>
      <c r="DP33" s="16">
        <v>72095</v>
      </c>
      <c r="DQ33" s="18">
        <v>15171</v>
      </c>
      <c r="DR33" s="19">
        <v>20540</v>
      </c>
      <c r="DS33" s="16">
        <v>24000</v>
      </c>
      <c r="DT33" s="17">
        <v>44540</v>
      </c>
      <c r="DU33" s="15">
        <v>47840</v>
      </c>
      <c r="DV33" s="16">
        <v>3000</v>
      </c>
      <c r="DW33" s="16">
        <v>0</v>
      </c>
      <c r="DX33" s="16">
        <v>82830</v>
      </c>
      <c r="DY33" s="16">
        <v>125280</v>
      </c>
      <c r="DZ33" s="20">
        <v>208110</v>
      </c>
      <c r="EA33" s="18">
        <v>32870</v>
      </c>
      <c r="EB33" s="19">
        <v>32340</v>
      </c>
      <c r="EC33" s="16">
        <v>13500</v>
      </c>
      <c r="ED33" s="16">
        <v>6460</v>
      </c>
      <c r="EE33" s="16">
        <v>14850</v>
      </c>
      <c r="EF33" s="20">
        <v>67150</v>
      </c>
      <c r="EG33" s="16">
        <v>4370</v>
      </c>
      <c r="EH33" s="16">
        <v>945720</v>
      </c>
      <c r="EI33" s="17">
        <v>2719013</v>
      </c>
      <c r="EJ33" s="15">
        <v>5372564</v>
      </c>
      <c r="EK33" s="18">
        <v>0</v>
      </c>
      <c r="EL33" s="19">
        <v>0</v>
      </c>
      <c r="EM33" s="17">
        <v>5372564</v>
      </c>
      <c r="EN33" s="15">
        <v>322256</v>
      </c>
      <c r="EO33" s="16">
        <v>322256</v>
      </c>
      <c r="EP33" s="21">
        <f t="shared" si="2"/>
        <v>5.9981788955887731E-2</v>
      </c>
      <c r="EQ33" s="19">
        <v>5041763</v>
      </c>
      <c r="ER33" s="16">
        <v>0</v>
      </c>
      <c r="ES33" s="16">
        <v>0</v>
      </c>
      <c r="ET33" s="17">
        <v>5041763</v>
      </c>
      <c r="EU33" s="15">
        <v>0</v>
      </c>
      <c r="EV33" s="16">
        <v>151301</v>
      </c>
      <c r="EW33" s="16">
        <v>55</v>
      </c>
      <c r="EX33" s="16">
        <v>554969</v>
      </c>
      <c r="EY33" s="16">
        <v>67674</v>
      </c>
      <c r="EZ33" s="16">
        <v>38137</v>
      </c>
      <c r="FA33" s="18">
        <v>8992</v>
      </c>
      <c r="FB33" s="19">
        <v>13780</v>
      </c>
      <c r="FC33" s="16">
        <v>15600</v>
      </c>
      <c r="FD33" s="17">
        <v>29380</v>
      </c>
      <c r="FE33" s="15">
        <v>14040</v>
      </c>
      <c r="FF33" s="16">
        <v>0</v>
      </c>
      <c r="FG33" s="16">
        <v>0</v>
      </c>
      <c r="FH33" s="16">
        <v>41250</v>
      </c>
      <c r="FI33" s="16">
        <v>41800</v>
      </c>
      <c r="FJ33" s="20">
        <v>83050</v>
      </c>
      <c r="FK33" s="18">
        <v>14800</v>
      </c>
      <c r="FL33" s="19">
        <v>25410</v>
      </c>
      <c r="FM33" s="16">
        <v>8100</v>
      </c>
      <c r="FN33" s="16">
        <v>7600</v>
      </c>
      <c r="FO33" s="16">
        <v>7650</v>
      </c>
      <c r="FP33" s="20">
        <v>48760</v>
      </c>
      <c r="FQ33" s="16">
        <v>1840</v>
      </c>
      <c r="FR33" s="16">
        <v>446770</v>
      </c>
      <c r="FS33" s="17">
        <v>1459713</v>
      </c>
      <c r="FT33" s="15">
        <v>3582050</v>
      </c>
      <c r="FU33" s="18">
        <v>0</v>
      </c>
      <c r="FV33" s="19">
        <v>0</v>
      </c>
      <c r="FW33" s="17">
        <v>3582050</v>
      </c>
      <c r="FX33" s="15">
        <v>214880</v>
      </c>
      <c r="FY33" s="16">
        <v>214880</v>
      </c>
      <c r="FZ33" s="21">
        <f t="shared" si="4"/>
        <v>5.9987995700785862E-2</v>
      </c>
      <c r="GA33" s="19">
        <v>5283894</v>
      </c>
      <c r="GB33" s="16">
        <v>0</v>
      </c>
      <c r="GC33" s="16">
        <v>0</v>
      </c>
      <c r="GD33" s="17">
        <v>5283894</v>
      </c>
      <c r="GE33" s="15">
        <v>0</v>
      </c>
      <c r="GF33" s="16">
        <v>129905</v>
      </c>
      <c r="GG33" s="16">
        <v>0</v>
      </c>
      <c r="GH33" s="16">
        <v>537974</v>
      </c>
      <c r="GI33" s="16">
        <v>82447</v>
      </c>
      <c r="GJ33" s="16">
        <v>31718</v>
      </c>
      <c r="GK33" s="18">
        <v>7507</v>
      </c>
      <c r="GL33" s="19">
        <v>5460</v>
      </c>
      <c r="GM33" s="16">
        <v>9300</v>
      </c>
      <c r="GN33" s="17">
        <v>14760</v>
      </c>
      <c r="GO33" s="15">
        <v>0</v>
      </c>
      <c r="GP33" s="16">
        <v>0</v>
      </c>
      <c r="GQ33" s="16">
        <v>0</v>
      </c>
      <c r="GR33" s="16">
        <v>25740</v>
      </c>
      <c r="GS33" s="16">
        <v>26980</v>
      </c>
      <c r="GT33" s="20">
        <v>52720</v>
      </c>
      <c r="GU33" s="18">
        <v>10240</v>
      </c>
      <c r="GV33" s="19">
        <v>20460</v>
      </c>
      <c r="GW33" s="16">
        <v>13950</v>
      </c>
      <c r="GX33" s="16">
        <v>2660</v>
      </c>
      <c r="GY33" s="16">
        <v>5400</v>
      </c>
      <c r="GZ33" s="20">
        <v>42470</v>
      </c>
      <c r="HA33" s="16">
        <v>1610</v>
      </c>
      <c r="HB33" s="16">
        <v>367650</v>
      </c>
      <c r="HC33" s="17">
        <v>1279001</v>
      </c>
      <c r="HD33" s="15">
        <v>4004893</v>
      </c>
      <c r="HE33" s="18">
        <v>0</v>
      </c>
      <c r="HF33" s="19">
        <v>0</v>
      </c>
      <c r="HG33" s="17">
        <v>4004893</v>
      </c>
      <c r="HH33" s="15">
        <v>240257</v>
      </c>
      <c r="HI33" s="16">
        <v>240257</v>
      </c>
      <c r="HJ33" s="21">
        <f t="shared" si="5"/>
        <v>5.9990866172953933E-2</v>
      </c>
      <c r="HK33" s="15">
        <v>4082655</v>
      </c>
      <c r="HL33" s="16">
        <v>0</v>
      </c>
      <c r="HM33" s="16">
        <v>0</v>
      </c>
      <c r="HN33" s="17">
        <v>4082655</v>
      </c>
      <c r="HO33" s="15">
        <v>0</v>
      </c>
      <c r="HP33" s="16">
        <v>89098</v>
      </c>
      <c r="HQ33" s="16">
        <v>0</v>
      </c>
      <c r="HR33" s="16">
        <v>360160</v>
      </c>
      <c r="HS33" s="16">
        <v>73837</v>
      </c>
      <c r="HT33" s="16">
        <v>20141</v>
      </c>
      <c r="HU33" s="18">
        <v>4869</v>
      </c>
      <c r="HV33" s="19">
        <v>5720</v>
      </c>
      <c r="HW33" s="16">
        <v>3600</v>
      </c>
      <c r="HX33" s="17">
        <v>9320</v>
      </c>
      <c r="HY33" s="15">
        <v>0</v>
      </c>
      <c r="HZ33" s="16">
        <v>0</v>
      </c>
      <c r="IA33" s="16">
        <v>0</v>
      </c>
      <c r="IB33" s="16">
        <v>11880</v>
      </c>
      <c r="IC33" s="16">
        <v>10400</v>
      </c>
      <c r="ID33" s="20">
        <v>22280</v>
      </c>
      <c r="IE33" s="18">
        <v>4580</v>
      </c>
      <c r="IF33" s="19">
        <v>13530</v>
      </c>
      <c r="IG33" s="16">
        <v>3150</v>
      </c>
      <c r="IH33" s="16">
        <v>1520</v>
      </c>
      <c r="II33" s="16">
        <v>3150</v>
      </c>
      <c r="IJ33" s="20">
        <v>21350</v>
      </c>
      <c r="IK33" s="16">
        <v>920</v>
      </c>
      <c r="IL33" s="16">
        <v>224890</v>
      </c>
      <c r="IM33" s="17">
        <v>831445</v>
      </c>
      <c r="IN33" s="15">
        <v>3251210</v>
      </c>
      <c r="IO33" s="18">
        <v>0</v>
      </c>
      <c r="IP33" s="19">
        <v>0</v>
      </c>
      <c r="IQ33" s="17">
        <v>3251210</v>
      </c>
      <c r="IR33" s="15">
        <v>195050</v>
      </c>
      <c r="IS33" s="16">
        <v>195050</v>
      </c>
      <c r="IT33" s="21">
        <f t="shared" si="3"/>
        <v>5.9993048741853031E-2</v>
      </c>
    </row>
    <row r="34" spans="1:254" ht="12.6" customHeight="1" x14ac:dyDescent="0.2">
      <c r="A34" s="63">
        <v>22</v>
      </c>
      <c r="B34" s="64" t="s">
        <v>101</v>
      </c>
      <c r="C34" s="8">
        <v>472</v>
      </c>
      <c r="D34" s="9">
        <v>0</v>
      </c>
      <c r="E34" s="9">
        <v>0</v>
      </c>
      <c r="F34" s="10">
        <v>472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430</v>
      </c>
      <c r="AE34" s="10">
        <v>430</v>
      </c>
      <c r="AF34" s="8">
        <v>42</v>
      </c>
      <c r="AG34" s="11">
        <v>0</v>
      </c>
      <c r="AH34" s="12">
        <v>0</v>
      </c>
      <c r="AI34" s="10">
        <v>42</v>
      </c>
      <c r="AJ34" s="8">
        <v>2</v>
      </c>
      <c r="AK34" s="9">
        <v>2</v>
      </c>
      <c r="AL34" s="14">
        <f t="shared" si="6"/>
        <v>4.7619047619047616E-2</v>
      </c>
      <c r="AM34" s="12">
        <v>17551761</v>
      </c>
      <c r="AN34" s="9">
        <v>0</v>
      </c>
      <c r="AO34" s="9">
        <v>0</v>
      </c>
      <c r="AP34" s="10">
        <v>17551761</v>
      </c>
      <c r="AQ34" s="8">
        <v>550</v>
      </c>
      <c r="AR34" s="9">
        <v>508155</v>
      </c>
      <c r="AS34" s="9">
        <v>236</v>
      </c>
      <c r="AT34" s="9">
        <v>2814392</v>
      </c>
      <c r="AU34" s="9">
        <v>50073</v>
      </c>
      <c r="AV34" s="9">
        <v>204245</v>
      </c>
      <c r="AW34" s="11">
        <v>35134</v>
      </c>
      <c r="AX34" s="12">
        <v>86580</v>
      </c>
      <c r="AY34" s="9">
        <v>69300</v>
      </c>
      <c r="AZ34" s="10">
        <v>155880</v>
      </c>
      <c r="BA34" s="8">
        <v>99840</v>
      </c>
      <c r="BB34" s="9">
        <v>16200</v>
      </c>
      <c r="BC34" s="9">
        <v>0</v>
      </c>
      <c r="BD34" s="9">
        <v>267300</v>
      </c>
      <c r="BE34" s="9">
        <v>861720</v>
      </c>
      <c r="BF34" s="13">
        <v>1129020</v>
      </c>
      <c r="BG34" s="11">
        <v>174130</v>
      </c>
      <c r="BH34" s="12">
        <v>92730</v>
      </c>
      <c r="BI34" s="9">
        <v>6300</v>
      </c>
      <c r="BJ34" s="9">
        <v>19000</v>
      </c>
      <c r="BK34" s="9">
        <v>25200</v>
      </c>
      <c r="BL34" s="13">
        <v>143230</v>
      </c>
      <c r="BM34" s="9">
        <v>9430</v>
      </c>
      <c r="BN34" s="9">
        <v>5444380</v>
      </c>
      <c r="BO34" s="10">
        <v>10784659</v>
      </c>
      <c r="BP34" s="8">
        <v>6767102</v>
      </c>
      <c r="BQ34" s="11">
        <v>0</v>
      </c>
      <c r="BR34" s="12">
        <v>0</v>
      </c>
      <c r="BS34" s="10">
        <v>6767102</v>
      </c>
      <c r="BT34" s="8">
        <v>405516</v>
      </c>
      <c r="BU34" s="9">
        <v>405516</v>
      </c>
      <c r="BV34" s="14">
        <f t="shared" si="0"/>
        <v>5.9924617657602916E-2</v>
      </c>
      <c r="BW34" s="12">
        <v>11537358</v>
      </c>
      <c r="BX34" s="9">
        <v>0</v>
      </c>
      <c r="BY34" s="9">
        <v>0</v>
      </c>
      <c r="BZ34" s="10">
        <v>11537358</v>
      </c>
      <c r="CA34" s="8">
        <v>31</v>
      </c>
      <c r="CB34" s="9">
        <v>301091</v>
      </c>
      <c r="CC34" s="9">
        <v>438</v>
      </c>
      <c r="CD34" s="9">
        <v>1537105</v>
      </c>
      <c r="CE34" s="9">
        <v>50453</v>
      </c>
      <c r="CF34" s="9">
        <v>123494</v>
      </c>
      <c r="CG34" s="11">
        <v>23788</v>
      </c>
      <c r="CH34" s="12">
        <v>37700</v>
      </c>
      <c r="CI34" s="9">
        <v>36000</v>
      </c>
      <c r="CJ34" s="10">
        <v>73700</v>
      </c>
      <c r="CK34" s="8">
        <v>70460</v>
      </c>
      <c r="CL34" s="9">
        <v>11100</v>
      </c>
      <c r="CM34" s="9">
        <v>0</v>
      </c>
      <c r="CN34" s="9">
        <v>172920</v>
      </c>
      <c r="CO34" s="9">
        <v>299060</v>
      </c>
      <c r="CP34" s="13">
        <v>471980</v>
      </c>
      <c r="CQ34" s="11">
        <v>60510</v>
      </c>
      <c r="CR34" s="12">
        <v>53460</v>
      </c>
      <c r="CS34" s="9">
        <v>9450</v>
      </c>
      <c r="CT34" s="9">
        <v>11020</v>
      </c>
      <c r="CU34" s="9">
        <v>16650</v>
      </c>
      <c r="CV34" s="13">
        <v>90580</v>
      </c>
      <c r="CW34" s="9">
        <v>5750</v>
      </c>
      <c r="CX34" s="9">
        <v>2049240</v>
      </c>
      <c r="CY34" s="10">
        <v>4869282</v>
      </c>
      <c r="CZ34" s="8">
        <v>6668076</v>
      </c>
      <c r="DA34" s="11">
        <v>0</v>
      </c>
      <c r="DB34" s="12">
        <v>0</v>
      </c>
      <c r="DC34" s="10">
        <v>6668076</v>
      </c>
      <c r="DD34" s="8">
        <v>399889</v>
      </c>
      <c r="DE34" s="9">
        <v>399889</v>
      </c>
      <c r="DF34" s="14">
        <f t="shared" si="1"/>
        <v>5.9970672199896942E-2</v>
      </c>
      <c r="DG34" s="12">
        <v>5974532</v>
      </c>
      <c r="DH34" s="9">
        <v>0</v>
      </c>
      <c r="DI34" s="9">
        <v>0</v>
      </c>
      <c r="DJ34" s="10">
        <v>5974532</v>
      </c>
      <c r="DK34" s="8">
        <v>0</v>
      </c>
      <c r="DL34" s="9">
        <v>170703</v>
      </c>
      <c r="DM34" s="9">
        <v>154</v>
      </c>
      <c r="DN34" s="9">
        <v>711079</v>
      </c>
      <c r="DO34" s="9">
        <v>43856</v>
      </c>
      <c r="DP34" s="9">
        <v>54921</v>
      </c>
      <c r="DQ34" s="11">
        <v>11870</v>
      </c>
      <c r="DR34" s="12">
        <v>12220</v>
      </c>
      <c r="DS34" s="9">
        <v>13800</v>
      </c>
      <c r="DT34" s="10">
        <v>26020</v>
      </c>
      <c r="DU34" s="8">
        <v>30680</v>
      </c>
      <c r="DV34" s="9">
        <v>3000</v>
      </c>
      <c r="DW34" s="9">
        <v>0</v>
      </c>
      <c r="DX34" s="9">
        <v>73260</v>
      </c>
      <c r="DY34" s="9">
        <v>80180</v>
      </c>
      <c r="DZ34" s="13">
        <v>153440</v>
      </c>
      <c r="EA34" s="11">
        <v>24790</v>
      </c>
      <c r="EB34" s="12">
        <v>22770</v>
      </c>
      <c r="EC34" s="9">
        <v>5400</v>
      </c>
      <c r="ED34" s="9">
        <v>7600</v>
      </c>
      <c r="EE34" s="9">
        <v>11250</v>
      </c>
      <c r="EF34" s="13">
        <v>47020</v>
      </c>
      <c r="EG34" s="9">
        <v>3220</v>
      </c>
      <c r="EH34" s="9">
        <v>704340</v>
      </c>
      <c r="EI34" s="10">
        <v>1984939</v>
      </c>
      <c r="EJ34" s="8">
        <v>3989593</v>
      </c>
      <c r="EK34" s="11">
        <v>0</v>
      </c>
      <c r="EL34" s="12">
        <v>0</v>
      </c>
      <c r="EM34" s="10">
        <v>3989593</v>
      </c>
      <c r="EN34" s="8">
        <v>239307</v>
      </c>
      <c r="EO34" s="9">
        <v>239307</v>
      </c>
      <c r="EP34" s="14">
        <f t="shared" si="2"/>
        <v>5.9982810276637238E-2</v>
      </c>
      <c r="EQ34" s="12">
        <v>3516493</v>
      </c>
      <c r="ER34" s="9">
        <v>0</v>
      </c>
      <c r="ES34" s="9">
        <v>0</v>
      </c>
      <c r="ET34" s="10">
        <v>3516493</v>
      </c>
      <c r="EU34" s="8">
        <v>89</v>
      </c>
      <c r="EV34" s="9">
        <v>113007</v>
      </c>
      <c r="EW34" s="9">
        <v>6</v>
      </c>
      <c r="EX34" s="9">
        <v>392336</v>
      </c>
      <c r="EY34" s="9">
        <v>43947</v>
      </c>
      <c r="EZ34" s="9">
        <v>24513</v>
      </c>
      <c r="FA34" s="11">
        <v>5471</v>
      </c>
      <c r="FB34" s="12">
        <v>5720</v>
      </c>
      <c r="FC34" s="9">
        <v>9300</v>
      </c>
      <c r="FD34" s="10">
        <v>15020</v>
      </c>
      <c r="FE34" s="8">
        <v>13260</v>
      </c>
      <c r="FF34" s="9">
        <v>300</v>
      </c>
      <c r="FG34" s="9">
        <v>0</v>
      </c>
      <c r="FH34" s="9">
        <v>20130</v>
      </c>
      <c r="FI34" s="9">
        <v>30780</v>
      </c>
      <c r="FJ34" s="13">
        <v>50910</v>
      </c>
      <c r="FK34" s="11">
        <v>11220</v>
      </c>
      <c r="FL34" s="12">
        <v>18810</v>
      </c>
      <c r="FM34" s="9">
        <v>6300</v>
      </c>
      <c r="FN34" s="9">
        <v>5320</v>
      </c>
      <c r="FO34" s="9">
        <v>5850</v>
      </c>
      <c r="FP34" s="13">
        <v>36280</v>
      </c>
      <c r="FQ34" s="9">
        <v>1380</v>
      </c>
      <c r="FR34" s="9">
        <v>312180</v>
      </c>
      <c r="FS34" s="10">
        <v>1019913</v>
      </c>
      <c r="FT34" s="8">
        <v>2496580</v>
      </c>
      <c r="FU34" s="11">
        <v>0</v>
      </c>
      <c r="FV34" s="12">
        <v>0</v>
      </c>
      <c r="FW34" s="10">
        <v>2496580</v>
      </c>
      <c r="FX34" s="8">
        <v>149765</v>
      </c>
      <c r="FY34" s="9">
        <v>149765</v>
      </c>
      <c r="FZ34" s="14">
        <f t="shared" si="4"/>
        <v>5.9988063671102071E-2</v>
      </c>
      <c r="GA34" s="12">
        <v>3806805</v>
      </c>
      <c r="GB34" s="9">
        <v>0</v>
      </c>
      <c r="GC34" s="9">
        <v>0</v>
      </c>
      <c r="GD34" s="10">
        <v>3806805</v>
      </c>
      <c r="GE34" s="8">
        <v>0</v>
      </c>
      <c r="GF34" s="9">
        <v>99586</v>
      </c>
      <c r="GG34" s="9">
        <v>0</v>
      </c>
      <c r="GH34" s="9">
        <v>383137</v>
      </c>
      <c r="GI34" s="9">
        <v>40353</v>
      </c>
      <c r="GJ34" s="9">
        <v>22307</v>
      </c>
      <c r="GK34" s="11">
        <v>5202</v>
      </c>
      <c r="GL34" s="12">
        <v>7280</v>
      </c>
      <c r="GM34" s="9">
        <v>9000</v>
      </c>
      <c r="GN34" s="10">
        <v>16280</v>
      </c>
      <c r="GO34" s="8">
        <v>0</v>
      </c>
      <c r="GP34" s="9">
        <v>0</v>
      </c>
      <c r="GQ34" s="9">
        <v>0</v>
      </c>
      <c r="GR34" s="9">
        <v>21120</v>
      </c>
      <c r="GS34" s="9">
        <v>15200</v>
      </c>
      <c r="GT34" s="13">
        <v>36320</v>
      </c>
      <c r="GU34" s="11">
        <v>8380</v>
      </c>
      <c r="GV34" s="12">
        <v>19800</v>
      </c>
      <c r="GW34" s="9">
        <v>4500</v>
      </c>
      <c r="GX34" s="9">
        <v>6080</v>
      </c>
      <c r="GY34" s="9">
        <v>5850</v>
      </c>
      <c r="GZ34" s="13">
        <v>36230</v>
      </c>
      <c r="HA34" s="9">
        <v>1840</v>
      </c>
      <c r="HB34" s="9">
        <v>264020</v>
      </c>
      <c r="HC34" s="10">
        <v>913655</v>
      </c>
      <c r="HD34" s="8">
        <v>2893150</v>
      </c>
      <c r="HE34" s="11">
        <v>0</v>
      </c>
      <c r="HF34" s="12">
        <v>0</v>
      </c>
      <c r="HG34" s="10">
        <v>2893150</v>
      </c>
      <c r="HH34" s="8">
        <v>173561</v>
      </c>
      <c r="HI34" s="9">
        <v>173561</v>
      </c>
      <c r="HJ34" s="14">
        <f t="shared" si="5"/>
        <v>5.9990321967405766E-2</v>
      </c>
      <c r="HK34" s="8">
        <v>2677637</v>
      </c>
      <c r="HL34" s="9">
        <v>0</v>
      </c>
      <c r="HM34" s="9">
        <v>0</v>
      </c>
      <c r="HN34" s="10">
        <v>2677637</v>
      </c>
      <c r="HO34" s="8">
        <v>0</v>
      </c>
      <c r="HP34" s="9">
        <v>54949</v>
      </c>
      <c r="HQ34" s="9">
        <v>0</v>
      </c>
      <c r="HR34" s="9">
        <v>240922</v>
      </c>
      <c r="HS34" s="9">
        <v>33050</v>
      </c>
      <c r="HT34" s="9">
        <v>12463</v>
      </c>
      <c r="HU34" s="11">
        <v>3277</v>
      </c>
      <c r="HV34" s="12">
        <v>3640</v>
      </c>
      <c r="HW34" s="9">
        <v>2400</v>
      </c>
      <c r="HX34" s="10">
        <v>6040</v>
      </c>
      <c r="HY34" s="8">
        <v>0</v>
      </c>
      <c r="HZ34" s="9">
        <v>0</v>
      </c>
      <c r="IA34" s="9">
        <v>0</v>
      </c>
      <c r="IB34" s="9">
        <v>13420</v>
      </c>
      <c r="IC34" s="9">
        <v>8620</v>
      </c>
      <c r="ID34" s="13">
        <v>22040</v>
      </c>
      <c r="IE34" s="11">
        <v>2900</v>
      </c>
      <c r="IF34" s="12">
        <v>12540</v>
      </c>
      <c r="IG34" s="9">
        <v>1800</v>
      </c>
      <c r="IH34" s="9">
        <v>1900</v>
      </c>
      <c r="II34" s="9">
        <v>4500</v>
      </c>
      <c r="IJ34" s="13">
        <v>20740</v>
      </c>
      <c r="IK34" s="9">
        <v>0</v>
      </c>
      <c r="IL34" s="9">
        <v>147920</v>
      </c>
      <c r="IM34" s="10">
        <v>544301</v>
      </c>
      <c r="IN34" s="8">
        <v>2133336</v>
      </c>
      <c r="IO34" s="11">
        <v>0</v>
      </c>
      <c r="IP34" s="12">
        <v>0</v>
      </c>
      <c r="IQ34" s="10">
        <v>2133336</v>
      </c>
      <c r="IR34" s="8">
        <v>127984</v>
      </c>
      <c r="IS34" s="9">
        <v>127984</v>
      </c>
      <c r="IT34" s="14">
        <f t="shared" si="3"/>
        <v>5.999242500946874E-2</v>
      </c>
    </row>
    <row r="35" spans="1:254" ht="12.6" customHeight="1" x14ac:dyDescent="0.2">
      <c r="A35" s="65">
        <v>23</v>
      </c>
      <c r="B35" s="66" t="s">
        <v>102</v>
      </c>
      <c r="C35" s="15">
        <v>2394</v>
      </c>
      <c r="D35" s="16">
        <v>0</v>
      </c>
      <c r="E35" s="16">
        <v>0</v>
      </c>
      <c r="F35" s="17">
        <v>2394</v>
      </c>
      <c r="G35" s="15">
        <v>0</v>
      </c>
      <c r="H35" s="16">
        <v>1523</v>
      </c>
      <c r="I35" s="16">
        <v>0</v>
      </c>
      <c r="J35" s="16">
        <v>390</v>
      </c>
      <c r="K35" s="16">
        <v>0</v>
      </c>
      <c r="L35" s="16">
        <v>0</v>
      </c>
      <c r="M35" s="18">
        <v>4</v>
      </c>
      <c r="N35" s="19">
        <v>0</v>
      </c>
      <c r="O35" s="16">
        <v>300</v>
      </c>
      <c r="P35" s="17">
        <v>300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150</v>
      </c>
      <c r="AE35" s="17">
        <v>2367</v>
      </c>
      <c r="AF35" s="15">
        <v>27</v>
      </c>
      <c r="AG35" s="18">
        <v>0</v>
      </c>
      <c r="AH35" s="19">
        <v>0</v>
      </c>
      <c r="AI35" s="17">
        <v>27</v>
      </c>
      <c r="AJ35" s="15">
        <v>1</v>
      </c>
      <c r="AK35" s="16">
        <v>1</v>
      </c>
      <c r="AL35" s="21">
        <f t="shared" si="6"/>
        <v>3.7037037037037035E-2</v>
      </c>
      <c r="AM35" s="19">
        <v>21366042</v>
      </c>
      <c r="AN35" s="16">
        <v>0</v>
      </c>
      <c r="AO35" s="16">
        <v>0</v>
      </c>
      <c r="AP35" s="17">
        <v>21366042</v>
      </c>
      <c r="AQ35" s="15">
        <v>360</v>
      </c>
      <c r="AR35" s="16">
        <v>641956</v>
      </c>
      <c r="AS35" s="16">
        <v>210</v>
      </c>
      <c r="AT35" s="16">
        <v>3386506</v>
      </c>
      <c r="AU35" s="16">
        <v>59091</v>
      </c>
      <c r="AV35" s="16">
        <v>250932</v>
      </c>
      <c r="AW35" s="18">
        <v>42300</v>
      </c>
      <c r="AX35" s="19">
        <v>109460</v>
      </c>
      <c r="AY35" s="16">
        <v>90900</v>
      </c>
      <c r="AZ35" s="17">
        <v>200360</v>
      </c>
      <c r="BA35" s="15">
        <v>132080</v>
      </c>
      <c r="BB35" s="16">
        <v>18900</v>
      </c>
      <c r="BC35" s="16">
        <v>0</v>
      </c>
      <c r="BD35" s="16">
        <v>276870</v>
      </c>
      <c r="BE35" s="16">
        <v>1179780</v>
      </c>
      <c r="BF35" s="20">
        <v>1456650</v>
      </c>
      <c r="BG35" s="18">
        <v>224690</v>
      </c>
      <c r="BH35" s="19">
        <v>99330</v>
      </c>
      <c r="BI35" s="16">
        <v>11700</v>
      </c>
      <c r="BJ35" s="16">
        <v>19760</v>
      </c>
      <c r="BK35" s="16">
        <v>27000</v>
      </c>
      <c r="BL35" s="20">
        <v>157790</v>
      </c>
      <c r="BM35" s="16">
        <v>13110</v>
      </c>
      <c r="BN35" s="16">
        <v>6619000</v>
      </c>
      <c r="BO35" s="17">
        <v>13203725</v>
      </c>
      <c r="BP35" s="15">
        <v>8162317</v>
      </c>
      <c r="BQ35" s="18">
        <v>0</v>
      </c>
      <c r="BR35" s="19">
        <v>0</v>
      </c>
      <c r="BS35" s="17">
        <v>8162317</v>
      </c>
      <c r="BT35" s="15">
        <v>489117</v>
      </c>
      <c r="BU35" s="16">
        <v>489117</v>
      </c>
      <c r="BV35" s="21">
        <f t="shared" si="0"/>
        <v>5.9923793697304328E-2</v>
      </c>
      <c r="BW35" s="19">
        <v>14487535</v>
      </c>
      <c r="BX35" s="16">
        <v>0</v>
      </c>
      <c r="BY35" s="16">
        <v>0</v>
      </c>
      <c r="BZ35" s="17">
        <v>14487535</v>
      </c>
      <c r="CA35" s="15">
        <v>6</v>
      </c>
      <c r="CB35" s="16">
        <v>434014</v>
      </c>
      <c r="CC35" s="16">
        <v>517</v>
      </c>
      <c r="CD35" s="16">
        <v>1907704</v>
      </c>
      <c r="CE35" s="16">
        <v>79440</v>
      </c>
      <c r="CF35" s="16">
        <v>152948</v>
      </c>
      <c r="CG35" s="18">
        <v>28604</v>
      </c>
      <c r="CH35" s="19">
        <v>51220</v>
      </c>
      <c r="CI35" s="16">
        <v>50700</v>
      </c>
      <c r="CJ35" s="17">
        <v>101920</v>
      </c>
      <c r="CK35" s="15">
        <v>86320</v>
      </c>
      <c r="CL35" s="16">
        <v>13800</v>
      </c>
      <c r="CM35" s="16">
        <v>0</v>
      </c>
      <c r="CN35" s="16">
        <v>207460</v>
      </c>
      <c r="CO35" s="16">
        <v>410020</v>
      </c>
      <c r="CP35" s="20">
        <v>617480</v>
      </c>
      <c r="CQ35" s="18">
        <v>73220</v>
      </c>
      <c r="CR35" s="19">
        <v>69630</v>
      </c>
      <c r="CS35" s="16">
        <v>12600</v>
      </c>
      <c r="CT35" s="16">
        <v>13680</v>
      </c>
      <c r="CU35" s="16">
        <v>18450</v>
      </c>
      <c r="CV35" s="20">
        <v>114360</v>
      </c>
      <c r="CW35" s="16">
        <v>5750</v>
      </c>
      <c r="CX35" s="16">
        <v>2552050</v>
      </c>
      <c r="CY35" s="17">
        <v>6167616</v>
      </c>
      <c r="CZ35" s="15">
        <v>8319919</v>
      </c>
      <c r="DA35" s="18">
        <v>0</v>
      </c>
      <c r="DB35" s="19">
        <v>0</v>
      </c>
      <c r="DC35" s="17">
        <v>8319919</v>
      </c>
      <c r="DD35" s="15">
        <v>498951</v>
      </c>
      <c r="DE35" s="16">
        <v>498951</v>
      </c>
      <c r="DF35" s="21">
        <f t="shared" si="1"/>
        <v>5.9970655964318886E-2</v>
      </c>
      <c r="DG35" s="19">
        <v>8174052</v>
      </c>
      <c r="DH35" s="16">
        <v>0</v>
      </c>
      <c r="DI35" s="16">
        <v>0</v>
      </c>
      <c r="DJ35" s="17">
        <v>8174052</v>
      </c>
      <c r="DK35" s="15">
        <v>0</v>
      </c>
      <c r="DL35" s="16">
        <v>238555</v>
      </c>
      <c r="DM35" s="16">
        <v>63</v>
      </c>
      <c r="DN35" s="16">
        <v>957395</v>
      </c>
      <c r="DO35" s="16">
        <v>54126</v>
      </c>
      <c r="DP35" s="16">
        <v>74744</v>
      </c>
      <c r="DQ35" s="18">
        <v>14806</v>
      </c>
      <c r="DR35" s="19">
        <v>18200</v>
      </c>
      <c r="DS35" s="16">
        <v>27000</v>
      </c>
      <c r="DT35" s="17">
        <v>45200</v>
      </c>
      <c r="DU35" s="15">
        <v>46800</v>
      </c>
      <c r="DV35" s="16">
        <v>7500</v>
      </c>
      <c r="DW35" s="16">
        <v>0</v>
      </c>
      <c r="DX35" s="16">
        <v>92730</v>
      </c>
      <c r="DY35" s="16">
        <v>121980</v>
      </c>
      <c r="DZ35" s="20">
        <v>214710</v>
      </c>
      <c r="EA35" s="18">
        <v>32550</v>
      </c>
      <c r="EB35" s="19">
        <v>37290</v>
      </c>
      <c r="EC35" s="16">
        <v>9900</v>
      </c>
      <c r="ED35" s="16">
        <v>6460</v>
      </c>
      <c r="EE35" s="16">
        <v>14850</v>
      </c>
      <c r="EF35" s="20">
        <v>68500</v>
      </c>
      <c r="EG35" s="16">
        <v>5290</v>
      </c>
      <c r="EH35" s="16">
        <v>960190</v>
      </c>
      <c r="EI35" s="17">
        <v>2720366</v>
      </c>
      <c r="EJ35" s="15">
        <v>5453686</v>
      </c>
      <c r="EK35" s="18">
        <v>0</v>
      </c>
      <c r="EL35" s="19">
        <v>0</v>
      </c>
      <c r="EM35" s="17">
        <v>5453686</v>
      </c>
      <c r="EN35" s="15">
        <v>327126</v>
      </c>
      <c r="EO35" s="16">
        <v>327126</v>
      </c>
      <c r="EP35" s="21">
        <f t="shared" si="2"/>
        <v>5.9982551250658732E-2</v>
      </c>
      <c r="EQ35" s="19">
        <v>5416349</v>
      </c>
      <c r="ER35" s="16">
        <v>0</v>
      </c>
      <c r="ES35" s="16">
        <v>0</v>
      </c>
      <c r="ET35" s="17">
        <v>5416349</v>
      </c>
      <c r="EU35" s="15">
        <v>0</v>
      </c>
      <c r="EV35" s="16">
        <v>153245</v>
      </c>
      <c r="EW35" s="16">
        <v>144</v>
      </c>
      <c r="EX35" s="16">
        <v>596571</v>
      </c>
      <c r="EY35" s="16">
        <v>57206</v>
      </c>
      <c r="EZ35" s="16">
        <v>39961</v>
      </c>
      <c r="FA35" s="18">
        <v>8143</v>
      </c>
      <c r="FB35" s="19">
        <v>8580</v>
      </c>
      <c r="FC35" s="16">
        <v>14400</v>
      </c>
      <c r="FD35" s="17">
        <v>22980</v>
      </c>
      <c r="FE35" s="15">
        <v>19500</v>
      </c>
      <c r="FF35" s="16">
        <v>1200</v>
      </c>
      <c r="FG35" s="16">
        <v>0</v>
      </c>
      <c r="FH35" s="16">
        <v>42570</v>
      </c>
      <c r="FI35" s="16">
        <v>43700</v>
      </c>
      <c r="FJ35" s="20">
        <v>86270</v>
      </c>
      <c r="FK35" s="18">
        <v>15670</v>
      </c>
      <c r="FL35" s="19">
        <v>21120</v>
      </c>
      <c r="FM35" s="16">
        <v>5850</v>
      </c>
      <c r="FN35" s="16">
        <v>6080</v>
      </c>
      <c r="FO35" s="16">
        <v>7650</v>
      </c>
      <c r="FP35" s="20">
        <v>40700</v>
      </c>
      <c r="FQ35" s="16">
        <v>3680</v>
      </c>
      <c r="FR35" s="16">
        <v>484760</v>
      </c>
      <c r="FS35" s="17">
        <v>1529886</v>
      </c>
      <c r="FT35" s="15">
        <v>3886463</v>
      </c>
      <c r="FU35" s="18">
        <v>0</v>
      </c>
      <c r="FV35" s="19">
        <v>0</v>
      </c>
      <c r="FW35" s="17">
        <v>3886463</v>
      </c>
      <c r="FX35" s="15">
        <v>233139</v>
      </c>
      <c r="FY35" s="16">
        <v>233139</v>
      </c>
      <c r="FZ35" s="21">
        <f t="shared" si="4"/>
        <v>5.9987448741953803E-2</v>
      </c>
      <c r="GA35" s="19">
        <v>5897266</v>
      </c>
      <c r="GB35" s="16">
        <v>0</v>
      </c>
      <c r="GC35" s="16">
        <v>0</v>
      </c>
      <c r="GD35" s="17">
        <v>5897266</v>
      </c>
      <c r="GE35" s="15">
        <v>0</v>
      </c>
      <c r="GF35" s="16">
        <v>149167</v>
      </c>
      <c r="GG35" s="16">
        <v>0</v>
      </c>
      <c r="GH35" s="16">
        <v>606798</v>
      </c>
      <c r="GI35" s="16">
        <v>89978</v>
      </c>
      <c r="GJ35" s="16">
        <v>35013</v>
      </c>
      <c r="GK35" s="18">
        <v>8369</v>
      </c>
      <c r="GL35" s="19">
        <v>8060</v>
      </c>
      <c r="GM35" s="16">
        <v>12600</v>
      </c>
      <c r="GN35" s="17">
        <v>20660</v>
      </c>
      <c r="GO35" s="15">
        <v>260</v>
      </c>
      <c r="GP35" s="16">
        <v>0</v>
      </c>
      <c r="GQ35" s="16">
        <v>0</v>
      </c>
      <c r="GR35" s="16">
        <v>33000</v>
      </c>
      <c r="GS35" s="16">
        <v>34960</v>
      </c>
      <c r="GT35" s="20">
        <v>67960</v>
      </c>
      <c r="GU35" s="18">
        <v>9030</v>
      </c>
      <c r="GV35" s="19">
        <v>18810</v>
      </c>
      <c r="GW35" s="16">
        <v>9900</v>
      </c>
      <c r="GX35" s="16">
        <v>4940</v>
      </c>
      <c r="GY35" s="16">
        <v>6750</v>
      </c>
      <c r="GZ35" s="20">
        <v>40400</v>
      </c>
      <c r="HA35" s="16">
        <v>2300</v>
      </c>
      <c r="HB35" s="16">
        <v>410650</v>
      </c>
      <c r="HC35" s="17">
        <v>1440585</v>
      </c>
      <c r="HD35" s="15">
        <v>4456681</v>
      </c>
      <c r="HE35" s="18">
        <v>0</v>
      </c>
      <c r="HF35" s="19">
        <v>0</v>
      </c>
      <c r="HG35" s="17">
        <v>4456681</v>
      </c>
      <c r="HH35" s="15">
        <v>267360</v>
      </c>
      <c r="HI35" s="16">
        <v>267360</v>
      </c>
      <c r="HJ35" s="21">
        <f t="shared" si="5"/>
        <v>5.9990831742276374E-2</v>
      </c>
      <c r="HK35" s="15">
        <v>4513356</v>
      </c>
      <c r="HL35" s="16">
        <v>0</v>
      </c>
      <c r="HM35" s="16">
        <v>0</v>
      </c>
      <c r="HN35" s="17">
        <v>4513356</v>
      </c>
      <c r="HO35" s="15">
        <v>0</v>
      </c>
      <c r="HP35" s="16">
        <v>97255</v>
      </c>
      <c r="HQ35" s="16">
        <v>0</v>
      </c>
      <c r="HR35" s="16">
        <v>407987</v>
      </c>
      <c r="HS35" s="16">
        <v>59011</v>
      </c>
      <c r="HT35" s="16">
        <v>22458</v>
      </c>
      <c r="HU35" s="18">
        <v>5223</v>
      </c>
      <c r="HV35" s="19">
        <v>4680</v>
      </c>
      <c r="HW35" s="16">
        <v>5700</v>
      </c>
      <c r="HX35" s="17">
        <v>10380</v>
      </c>
      <c r="HY35" s="15">
        <v>0</v>
      </c>
      <c r="HZ35" s="16">
        <v>0</v>
      </c>
      <c r="IA35" s="16">
        <v>0</v>
      </c>
      <c r="IB35" s="16">
        <v>17490</v>
      </c>
      <c r="IC35" s="16">
        <v>14070</v>
      </c>
      <c r="ID35" s="20">
        <v>31560</v>
      </c>
      <c r="IE35" s="18">
        <v>5830</v>
      </c>
      <c r="IF35" s="19">
        <v>14520</v>
      </c>
      <c r="IG35" s="16">
        <v>12150</v>
      </c>
      <c r="IH35" s="16">
        <v>4560</v>
      </c>
      <c r="II35" s="16">
        <v>6750</v>
      </c>
      <c r="IJ35" s="20">
        <v>37980</v>
      </c>
      <c r="IK35" s="16">
        <v>920</v>
      </c>
      <c r="IL35" s="16">
        <v>248540</v>
      </c>
      <c r="IM35" s="17">
        <v>927144</v>
      </c>
      <c r="IN35" s="15">
        <v>3586212</v>
      </c>
      <c r="IO35" s="18">
        <v>0</v>
      </c>
      <c r="IP35" s="19">
        <v>0</v>
      </c>
      <c r="IQ35" s="17">
        <v>3586212</v>
      </c>
      <c r="IR35" s="15">
        <v>215147</v>
      </c>
      <c r="IS35" s="16">
        <v>215147</v>
      </c>
      <c r="IT35" s="21">
        <f t="shared" si="3"/>
        <v>5.999282808712926E-2</v>
      </c>
    </row>
    <row r="36" spans="1:254" ht="12.6" customHeight="1" x14ac:dyDescent="0.2">
      <c r="A36" s="63">
        <v>24</v>
      </c>
      <c r="B36" s="64" t="s">
        <v>103</v>
      </c>
      <c r="C36" s="8">
        <f>SUM(C13:C35)</f>
        <v>12257</v>
      </c>
      <c r="D36" s="9">
        <f t="shared" ref="D36:AK36" si="7">SUM(D13:D35)</f>
        <v>0</v>
      </c>
      <c r="E36" s="9">
        <f t="shared" si="7"/>
        <v>0</v>
      </c>
      <c r="F36" s="10">
        <f t="shared" si="7"/>
        <v>12257</v>
      </c>
      <c r="G36" s="8">
        <f t="shared" si="7"/>
        <v>0</v>
      </c>
      <c r="H36" s="9">
        <f t="shared" si="7"/>
        <v>2635</v>
      </c>
      <c r="I36" s="13">
        <f t="shared" si="7"/>
        <v>0</v>
      </c>
      <c r="J36" s="9">
        <f t="shared" si="7"/>
        <v>1806</v>
      </c>
      <c r="K36" s="9">
        <f t="shared" si="7"/>
        <v>0</v>
      </c>
      <c r="L36" s="9">
        <f t="shared" si="7"/>
        <v>355</v>
      </c>
      <c r="M36" s="11">
        <f t="shared" si="7"/>
        <v>14</v>
      </c>
      <c r="N36" s="12">
        <f t="shared" si="7"/>
        <v>0</v>
      </c>
      <c r="O36" s="9">
        <f t="shared" si="7"/>
        <v>600</v>
      </c>
      <c r="P36" s="10">
        <f t="shared" si="7"/>
        <v>600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0</v>
      </c>
      <c r="X36" s="12">
        <f t="shared" si="7"/>
        <v>0</v>
      </c>
      <c r="Y36" s="9">
        <f t="shared" si="7"/>
        <v>0</v>
      </c>
      <c r="Z36" s="9">
        <f t="shared" si="7"/>
        <v>0</v>
      </c>
      <c r="AA36" s="9">
        <f t="shared" si="7"/>
        <v>0</v>
      </c>
      <c r="AB36" s="13">
        <f t="shared" si="7"/>
        <v>0</v>
      </c>
      <c r="AC36" s="9">
        <f t="shared" si="7"/>
        <v>0</v>
      </c>
      <c r="AD36" s="9">
        <f t="shared" si="7"/>
        <v>5890</v>
      </c>
      <c r="AE36" s="10">
        <f t="shared" si="7"/>
        <v>11300</v>
      </c>
      <c r="AF36" s="8">
        <f>SUM(AF13:AF35)</f>
        <v>957</v>
      </c>
      <c r="AG36" s="11">
        <f t="shared" si="7"/>
        <v>0</v>
      </c>
      <c r="AH36" s="12">
        <f t="shared" si="7"/>
        <v>0</v>
      </c>
      <c r="AI36" s="10">
        <f t="shared" si="7"/>
        <v>957</v>
      </c>
      <c r="AJ36" s="8">
        <f t="shared" si="7"/>
        <v>58</v>
      </c>
      <c r="AK36" s="9">
        <f t="shared" si="7"/>
        <v>58</v>
      </c>
      <c r="AL36" s="14">
        <f>AJ36/AI36</f>
        <v>6.0606060606060608E-2</v>
      </c>
      <c r="AM36" s="12">
        <f t="shared" ref="AM36:BU36" si="8">SUM(AM13:AM35)</f>
        <v>334349870</v>
      </c>
      <c r="AN36" s="9">
        <f t="shared" si="8"/>
        <v>3178</v>
      </c>
      <c r="AO36" s="9">
        <f t="shared" si="8"/>
        <v>0</v>
      </c>
      <c r="AP36" s="10">
        <f t="shared" si="8"/>
        <v>334353048</v>
      </c>
      <c r="AQ36" s="8">
        <f t="shared" si="8"/>
        <v>32317</v>
      </c>
      <c r="AR36" s="9">
        <f t="shared" si="8"/>
        <v>13792814</v>
      </c>
      <c r="AS36" s="13">
        <f t="shared" si="8"/>
        <v>5398</v>
      </c>
      <c r="AT36" s="9">
        <f t="shared" si="8"/>
        <v>51526573</v>
      </c>
      <c r="AU36" s="9">
        <f t="shared" si="8"/>
        <v>1316570</v>
      </c>
      <c r="AV36" s="9">
        <f t="shared" si="8"/>
        <v>4021806</v>
      </c>
      <c r="AW36" s="11">
        <f t="shared" si="8"/>
        <v>716919</v>
      </c>
      <c r="AX36" s="12">
        <f t="shared" si="8"/>
        <v>1882920</v>
      </c>
      <c r="AY36" s="9">
        <f t="shared" si="8"/>
        <v>1639200</v>
      </c>
      <c r="AZ36" s="10">
        <f t="shared" si="8"/>
        <v>3522120</v>
      </c>
      <c r="BA36" s="8">
        <f>SUM(BA13:BA35)</f>
        <v>2466100</v>
      </c>
      <c r="BB36" s="9">
        <f>SUM(BB13:BB35)</f>
        <v>313800</v>
      </c>
      <c r="BC36" s="9">
        <f t="shared" si="8"/>
        <v>0</v>
      </c>
      <c r="BD36" s="9">
        <f t="shared" si="8"/>
        <v>4202550</v>
      </c>
      <c r="BE36" s="9">
        <f t="shared" si="8"/>
        <v>16806290</v>
      </c>
      <c r="BF36" s="13">
        <f t="shared" si="8"/>
        <v>21008840</v>
      </c>
      <c r="BG36" s="11">
        <f t="shared" si="8"/>
        <v>2872520</v>
      </c>
      <c r="BH36" s="12">
        <f t="shared" si="8"/>
        <v>1668150</v>
      </c>
      <c r="BI36" s="9">
        <f t="shared" si="8"/>
        <v>179550</v>
      </c>
      <c r="BJ36" s="9">
        <f t="shared" si="8"/>
        <v>414200</v>
      </c>
      <c r="BK36" s="9">
        <f t="shared" si="8"/>
        <v>450900</v>
      </c>
      <c r="BL36" s="13">
        <f t="shared" si="8"/>
        <v>2712800</v>
      </c>
      <c r="BM36" s="9">
        <f t="shared" si="8"/>
        <v>215050</v>
      </c>
      <c r="BN36" s="9">
        <f t="shared" si="8"/>
        <v>101322290</v>
      </c>
      <c r="BO36" s="10">
        <f t="shared" si="8"/>
        <v>205840519</v>
      </c>
      <c r="BP36" s="8">
        <f t="shared" si="8"/>
        <v>128509884</v>
      </c>
      <c r="BQ36" s="11">
        <f t="shared" si="8"/>
        <v>2645</v>
      </c>
      <c r="BR36" s="12">
        <f t="shared" si="8"/>
        <v>0</v>
      </c>
      <c r="BS36" s="10">
        <f t="shared" si="8"/>
        <v>128512529</v>
      </c>
      <c r="BT36" s="8">
        <f t="shared" si="8"/>
        <v>7701158</v>
      </c>
      <c r="BU36" s="9">
        <f t="shared" si="8"/>
        <v>7701158</v>
      </c>
      <c r="BV36" s="14">
        <f>BT36/BS36</f>
        <v>5.9925347823479531E-2</v>
      </c>
      <c r="BW36" s="12">
        <f t="shared" ref="BW36:DE36" si="9">SUM(BW13:BW35)</f>
        <v>291240876</v>
      </c>
      <c r="BX36" s="9">
        <f t="shared" si="9"/>
        <v>2506</v>
      </c>
      <c r="BY36" s="9">
        <f t="shared" si="9"/>
        <v>0</v>
      </c>
      <c r="BZ36" s="10">
        <f t="shared" si="9"/>
        <v>291243382</v>
      </c>
      <c r="CA36" s="8">
        <f t="shared" si="9"/>
        <v>18273</v>
      </c>
      <c r="CB36" s="9">
        <f t="shared" si="9"/>
        <v>11204633</v>
      </c>
      <c r="CC36" s="9">
        <f t="shared" si="9"/>
        <v>4726</v>
      </c>
      <c r="CD36" s="9">
        <f t="shared" si="9"/>
        <v>38123515</v>
      </c>
      <c r="CE36" s="9">
        <f t="shared" si="9"/>
        <v>1531862</v>
      </c>
      <c r="CF36" s="9">
        <f t="shared" si="9"/>
        <v>2900227</v>
      </c>
      <c r="CG36" s="11">
        <f t="shared" si="9"/>
        <v>603312</v>
      </c>
      <c r="CH36" s="12">
        <f t="shared" si="9"/>
        <v>1097200</v>
      </c>
      <c r="CI36" s="9">
        <f t="shared" si="9"/>
        <v>1060800</v>
      </c>
      <c r="CJ36" s="10">
        <f t="shared" si="9"/>
        <v>2158000</v>
      </c>
      <c r="CK36" s="8">
        <f t="shared" si="9"/>
        <v>1921140</v>
      </c>
      <c r="CL36" s="9">
        <f t="shared" si="9"/>
        <v>239400</v>
      </c>
      <c r="CM36" s="9">
        <f t="shared" si="9"/>
        <v>0</v>
      </c>
      <c r="CN36" s="9">
        <f t="shared" si="9"/>
        <v>3445750</v>
      </c>
      <c r="CO36" s="9">
        <f t="shared" si="9"/>
        <v>8431820</v>
      </c>
      <c r="CP36" s="13">
        <f t="shared" si="9"/>
        <v>11877570</v>
      </c>
      <c r="CQ36" s="11">
        <f t="shared" si="9"/>
        <v>1339910</v>
      </c>
      <c r="CR36" s="12">
        <f t="shared" si="9"/>
        <v>1406790</v>
      </c>
      <c r="CS36" s="9">
        <f t="shared" si="9"/>
        <v>252450</v>
      </c>
      <c r="CT36" s="9">
        <f t="shared" si="9"/>
        <v>349600</v>
      </c>
      <c r="CU36" s="9">
        <f t="shared" si="9"/>
        <v>419400</v>
      </c>
      <c r="CV36" s="13">
        <f t="shared" si="9"/>
        <v>2428240</v>
      </c>
      <c r="CW36" s="9">
        <f t="shared" si="9"/>
        <v>179400</v>
      </c>
      <c r="CX36" s="9">
        <f t="shared" si="9"/>
        <v>50450370</v>
      </c>
      <c r="CY36" s="10">
        <f t="shared" si="9"/>
        <v>124975852</v>
      </c>
      <c r="CZ36" s="8">
        <f t="shared" si="9"/>
        <v>166265028</v>
      </c>
      <c r="DA36" s="11">
        <f t="shared" si="9"/>
        <v>2502</v>
      </c>
      <c r="DB36" s="12">
        <f t="shared" si="9"/>
        <v>0</v>
      </c>
      <c r="DC36" s="10">
        <f t="shared" si="9"/>
        <v>166267530</v>
      </c>
      <c r="DD36" s="8">
        <f t="shared" si="9"/>
        <v>9971137</v>
      </c>
      <c r="DE36" s="9">
        <f t="shared" si="9"/>
        <v>9971137</v>
      </c>
      <c r="DF36" s="14">
        <f>DD36/DC36</f>
        <v>5.9970440410102924E-2</v>
      </c>
      <c r="DG36" s="12">
        <f t="shared" ref="DG36:EO36" si="10">SUM(DG13:DG35)</f>
        <v>184047108</v>
      </c>
      <c r="DH36" s="9">
        <f t="shared" si="10"/>
        <v>3010</v>
      </c>
      <c r="DI36" s="9">
        <f t="shared" si="10"/>
        <v>0</v>
      </c>
      <c r="DJ36" s="10">
        <f t="shared" si="10"/>
        <v>184050118</v>
      </c>
      <c r="DK36" s="8">
        <f t="shared" si="10"/>
        <v>34250</v>
      </c>
      <c r="DL36" s="9">
        <f t="shared" si="10"/>
        <v>6944622</v>
      </c>
      <c r="DM36" s="9">
        <f t="shared" si="10"/>
        <v>1955</v>
      </c>
      <c r="DN36" s="9">
        <f t="shared" si="10"/>
        <v>21585017</v>
      </c>
      <c r="DO36" s="9">
        <f t="shared" si="10"/>
        <v>1390096</v>
      </c>
      <c r="DP36" s="9">
        <f t="shared" si="10"/>
        <v>1532579</v>
      </c>
      <c r="DQ36" s="11">
        <f t="shared" si="10"/>
        <v>352282</v>
      </c>
      <c r="DR36" s="12">
        <f t="shared" si="10"/>
        <v>486460</v>
      </c>
      <c r="DS36" s="9">
        <f t="shared" si="10"/>
        <v>484800</v>
      </c>
      <c r="DT36" s="10">
        <f t="shared" si="10"/>
        <v>971260</v>
      </c>
      <c r="DU36" s="8">
        <f t="shared" si="10"/>
        <v>1036620</v>
      </c>
      <c r="DV36" s="9">
        <f t="shared" si="10"/>
        <v>99900</v>
      </c>
      <c r="DW36" s="9">
        <f t="shared" si="10"/>
        <v>0</v>
      </c>
      <c r="DX36" s="9">
        <f t="shared" si="10"/>
        <v>1836780</v>
      </c>
      <c r="DY36" s="9">
        <f t="shared" si="10"/>
        <v>3340480</v>
      </c>
      <c r="DZ36" s="13">
        <f t="shared" si="10"/>
        <v>5177260</v>
      </c>
      <c r="EA36" s="11">
        <f t="shared" si="10"/>
        <v>639390</v>
      </c>
      <c r="EB36" s="12">
        <f t="shared" si="10"/>
        <v>740520</v>
      </c>
      <c r="EC36" s="9">
        <f t="shared" si="10"/>
        <v>184500</v>
      </c>
      <c r="ED36" s="9">
        <f t="shared" si="10"/>
        <v>194560</v>
      </c>
      <c r="EE36" s="9">
        <f t="shared" si="10"/>
        <v>253350</v>
      </c>
      <c r="EF36" s="13">
        <f t="shared" si="10"/>
        <v>1372930</v>
      </c>
      <c r="EG36" s="9">
        <f t="shared" si="10"/>
        <v>91080</v>
      </c>
      <c r="EH36" s="9">
        <f t="shared" si="10"/>
        <v>21349240</v>
      </c>
      <c r="EI36" s="10">
        <f t="shared" si="10"/>
        <v>62576526</v>
      </c>
      <c r="EJ36" s="8">
        <f t="shared" si="10"/>
        <v>121470583</v>
      </c>
      <c r="EK36" s="11">
        <f t="shared" si="10"/>
        <v>3009</v>
      </c>
      <c r="EL36" s="12">
        <f t="shared" si="10"/>
        <v>0</v>
      </c>
      <c r="EM36" s="10">
        <f t="shared" si="10"/>
        <v>121473592</v>
      </c>
      <c r="EN36" s="8">
        <f t="shared" si="10"/>
        <v>7286273</v>
      </c>
      <c r="EO36" s="9">
        <f t="shared" si="10"/>
        <v>7286273</v>
      </c>
      <c r="EP36" s="14">
        <f>EN36/EM36</f>
        <v>5.9982362256975161E-2</v>
      </c>
      <c r="EQ36" s="12">
        <f t="shared" ref="EQ36:FY36" si="11">SUM(EQ13:EQ35)</f>
        <v>126619257</v>
      </c>
      <c r="ER36" s="9">
        <f t="shared" si="11"/>
        <v>702</v>
      </c>
      <c r="ES36" s="9">
        <f t="shared" si="11"/>
        <v>0</v>
      </c>
      <c r="ET36" s="10">
        <f t="shared" si="11"/>
        <v>126619959</v>
      </c>
      <c r="EU36" s="8">
        <f t="shared" si="11"/>
        <v>4036</v>
      </c>
      <c r="EV36" s="9">
        <f t="shared" si="11"/>
        <v>4425992</v>
      </c>
      <c r="EW36" s="9">
        <f t="shared" si="11"/>
        <v>1310</v>
      </c>
      <c r="EX36" s="9">
        <f t="shared" si="11"/>
        <v>13672498</v>
      </c>
      <c r="EY36" s="9">
        <f t="shared" si="11"/>
        <v>1190886</v>
      </c>
      <c r="EZ36" s="9">
        <f t="shared" si="11"/>
        <v>854390</v>
      </c>
      <c r="FA36" s="11">
        <f t="shared" si="11"/>
        <v>200964</v>
      </c>
      <c r="FB36" s="12">
        <f t="shared" si="11"/>
        <v>260780</v>
      </c>
      <c r="FC36" s="9">
        <f t="shared" si="11"/>
        <v>293700</v>
      </c>
      <c r="FD36" s="10">
        <f t="shared" si="11"/>
        <v>554480</v>
      </c>
      <c r="FE36" s="8">
        <f t="shared" si="11"/>
        <v>382460</v>
      </c>
      <c r="FF36" s="9">
        <f t="shared" si="11"/>
        <v>15000</v>
      </c>
      <c r="FG36" s="9">
        <f t="shared" si="11"/>
        <v>0</v>
      </c>
      <c r="FH36" s="9">
        <f t="shared" si="11"/>
        <v>976030</v>
      </c>
      <c r="FI36" s="9">
        <f t="shared" si="11"/>
        <v>1410700</v>
      </c>
      <c r="FJ36" s="13">
        <f t="shared" si="11"/>
        <v>2386730</v>
      </c>
      <c r="FK36" s="11">
        <f t="shared" si="11"/>
        <v>349620</v>
      </c>
      <c r="FL36" s="12">
        <f t="shared" si="11"/>
        <v>482790</v>
      </c>
      <c r="FM36" s="9">
        <f t="shared" si="11"/>
        <v>125100</v>
      </c>
      <c r="FN36" s="9">
        <f t="shared" si="11"/>
        <v>142120</v>
      </c>
      <c r="FO36" s="9">
        <f t="shared" si="11"/>
        <v>144900</v>
      </c>
      <c r="FP36" s="13">
        <f t="shared" si="11"/>
        <v>894910</v>
      </c>
      <c r="FQ36" s="9">
        <f t="shared" si="11"/>
        <v>51290</v>
      </c>
      <c r="FR36" s="9">
        <f t="shared" si="11"/>
        <v>11250400</v>
      </c>
      <c r="FS36" s="10">
        <f t="shared" si="11"/>
        <v>36233656</v>
      </c>
      <c r="FT36" s="8">
        <f t="shared" si="11"/>
        <v>90385602</v>
      </c>
      <c r="FU36" s="11">
        <f t="shared" si="11"/>
        <v>701</v>
      </c>
      <c r="FV36" s="12">
        <f t="shared" si="11"/>
        <v>0</v>
      </c>
      <c r="FW36" s="10">
        <f t="shared" si="11"/>
        <v>90386303</v>
      </c>
      <c r="FX36" s="8">
        <f t="shared" si="11"/>
        <v>5422043</v>
      </c>
      <c r="FY36" s="9">
        <f t="shared" si="11"/>
        <v>5422043</v>
      </c>
      <c r="FZ36" s="14">
        <f>FX36/FW36</f>
        <v>5.998744079620117E-2</v>
      </c>
      <c r="GA36" s="12">
        <f t="shared" ref="GA36:HI36" si="12">SUM(GA13:GA35)</f>
        <v>129901895</v>
      </c>
      <c r="GB36" s="9">
        <f t="shared" si="12"/>
        <v>3020</v>
      </c>
      <c r="GC36" s="9">
        <f t="shared" si="12"/>
        <v>0</v>
      </c>
      <c r="GD36" s="10">
        <f t="shared" si="12"/>
        <v>129904915</v>
      </c>
      <c r="GE36" s="8">
        <f t="shared" si="12"/>
        <v>420</v>
      </c>
      <c r="GF36" s="9">
        <f t="shared" si="12"/>
        <v>4060746</v>
      </c>
      <c r="GG36" s="9">
        <f t="shared" si="12"/>
        <v>1099</v>
      </c>
      <c r="GH36" s="9">
        <f t="shared" si="12"/>
        <v>12824305</v>
      </c>
      <c r="GI36" s="9">
        <f t="shared" si="12"/>
        <v>1474635</v>
      </c>
      <c r="GJ36" s="9">
        <f t="shared" si="12"/>
        <v>718333</v>
      </c>
      <c r="GK36" s="11">
        <f t="shared" si="12"/>
        <v>170282</v>
      </c>
      <c r="GL36" s="12">
        <f t="shared" si="12"/>
        <v>217100</v>
      </c>
      <c r="GM36" s="9">
        <f t="shared" si="12"/>
        <v>247800</v>
      </c>
      <c r="GN36" s="10">
        <f t="shared" si="12"/>
        <v>464900</v>
      </c>
      <c r="GO36" s="8">
        <f t="shared" si="12"/>
        <v>3380</v>
      </c>
      <c r="GP36" s="9">
        <f t="shared" si="12"/>
        <v>0</v>
      </c>
      <c r="GQ36" s="9">
        <f t="shared" si="12"/>
        <v>0</v>
      </c>
      <c r="GR36" s="9">
        <f t="shared" si="12"/>
        <v>738760</v>
      </c>
      <c r="GS36" s="9">
        <f t="shared" si="12"/>
        <v>890660</v>
      </c>
      <c r="GT36" s="13">
        <f t="shared" si="12"/>
        <v>1629420</v>
      </c>
      <c r="GU36" s="11">
        <f t="shared" si="12"/>
        <v>256390</v>
      </c>
      <c r="GV36" s="12">
        <f t="shared" si="12"/>
        <v>443520</v>
      </c>
      <c r="GW36" s="9">
        <f t="shared" si="12"/>
        <v>160200</v>
      </c>
      <c r="GX36" s="9">
        <f t="shared" si="12"/>
        <v>132240</v>
      </c>
      <c r="GY36" s="9">
        <f t="shared" si="12"/>
        <v>153900</v>
      </c>
      <c r="GZ36" s="13">
        <f t="shared" si="12"/>
        <v>889860</v>
      </c>
      <c r="HA36" s="9">
        <f t="shared" si="12"/>
        <v>44620</v>
      </c>
      <c r="HB36" s="9">
        <f t="shared" si="12"/>
        <v>9030440</v>
      </c>
      <c r="HC36" s="10">
        <f t="shared" si="12"/>
        <v>31567731</v>
      </c>
      <c r="HD36" s="8">
        <f t="shared" si="12"/>
        <v>98334165</v>
      </c>
      <c r="HE36" s="11">
        <f t="shared" si="12"/>
        <v>3019</v>
      </c>
      <c r="HF36" s="12">
        <f t="shared" si="12"/>
        <v>0</v>
      </c>
      <c r="HG36" s="10">
        <f t="shared" si="12"/>
        <v>98337184</v>
      </c>
      <c r="HH36" s="8">
        <f t="shared" si="12"/>
        <v>5899320</v>
      </c>
      <c r="HI36" s="9">
        <f t="shared" si="12"/>
        <v>5899320</v>
      </c>
      <c r="HJ36" s="14">
        <f>HH36/HG36</f>
        <v>5.999073554923029E-2</v>
      </c>
      <c r="HK36" s="8">
        <f t="shared" ref="HK36:IS36" si="13">SUM(HK13:HK35)</f>
        <v>92019007</v>
      </c>
      <c r="HL36" s="9">
        <f t="shared" si="13"/>
        <v>1500</v>
      </c>
      <c r="HM36" s="9">
        <f t="shared" si="13"/>
        <v>5591</v>
      </c>
      <c r="HN36" s="10">
        <f t="shared" si="13"/>
        <v>92026098</v>
      </c>
      <c r="HO36" s="8">
        <f t="shared" si="13"/>
        <v>1592</v>
      </c>
      <c r="HP36" s="9">
        <f t="shared" si="13"/>
        <v>2477134</v>
      </c>
      <c r="HQ36" s="9">
        <f t="shared" si="13"/>
        <v>544</v>
      </c>
      <c r="HR36" s="9">
        <f t="shared" si="13"/>
        <v>8046415</v>
      </c>
      <c r="HS36" s="9">
        <f t="shared" si="13"/>
        <v>1021420</v>
      </c>
      <c r="HT36" s="9">
        <f t="shared" si="13"/>
        <v>414725</v>
      </c>
      <c r="HU36" s="11">
        <f t="shared" si="13"/>
        <v>97939</v>
      </c>
      <c r="HV36" s="12">
        <f t="shared" si="13"/>
        <v>119600</v>
      </c>
      <c r="HW36" s="9">
        <f t="shared" si="13"/>
        <v>126600</v>
      </c>
      <c r="HX36" s="10">
        <f t="shared" si="13"/>
        <v>246200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359370</v>
      </c>
      <c r="IC36" s="9">
        <f t="shared" si="13"/>
        <v>360970</v>
      </c>
      <c r="ID36" s="13">
        <f t="shared" si="13"/>
        <v>720340</v>
      </c>
      <c r="IE36" s="11">
        <f t="shared" si="13"/>
        <v>134580</v>
      </c>
      <c r="IF36" s="12">
        <f t="shared" si="13"/>
        <v>264330</v>
      </c>
      <c r="IG36" s="9">
        <f t="shared" si="13"/>
        <v>115200</v>
      </c>
      <c r="IH36" s="9">
        <f t="shared" si="13"/>
        <v>73340</v>
      </c>
      <c r="II36" s="9">
        <f t="shared" si="13"/>
        <v>73800</v>
      </c>
      <c r="IJ36" s="13">
        <f t="shared" si="13"/>
        <v>526670</v>
      </c>
      <c r="IK36" s="9">
        <f t="shared" si="13"/>
        <v>22080</v>
      </c>
      <c r="IL36" s="9">
        <f t="shared" si="13"/>
        <v>5084480</v>
      </c>
      <c r="IM36" s="10">
        <f t="shared" si="13"/>
        <v>18793575</v>
      </c>
      <c r="IN36" s="8">
        <f t="shared" si="13"/>
        <v>73225432</v>
      </c>
      <c r="IO36" s="11">
        <f t="shared" si="13"/>
        <v>1500</v>
      </c>
      <c r="IP36" s="12">
        <f t="shared" si="13"/>
        <v>5591</v>
      </c>
      <c r="IQ36" s="10">
        <f t="shared" si="13"/>
        <v>73232523</v>
      </c>
      <c r="IR36" s="8">
        <f t="shared" si="13"/>
        <v>4393433</v>
      </c>
      <c r="IS36" s="9">
        <f t="shared" si="13"/>
        <v>4393433</v>
      </c>
      <c r="IT36" s="14">
        <f t="shared" si="3"/>
        <v>5.9992921451033444E-2</v>
      </c>
    </row>
    <row r="37" spans="1:254" ht="12.6" customHeight="1" x14ac:dyDescent="0.2">
      <c r="A37" s="65">
        <v>25</v>
      </c>
      <c r="B37" s="66" t="s">
        <v>104</v>
      </c>
      <c r="C37" s="15">
        <v>8243</v>
      </c>
      <c r="D37" s="16">
        <v>0</v>
      </c>
      <c r="E37" s="16">
        <v>0</v>
      </c>
      <c r="F37" s="17">
        <v>8243</v>
      </c>
      <c r="G37" s="15">
        <v>0</v>
      </c>
      <c r="H37" s="16">
        <v>181</v>
      </c>
      <c r="I37" s="16">
        <v>0</v>
      </c>
      <c r="J37" s="16">
        <v>2588</v>
      </c>
      <c r="K37" s="16">
        <v>840</v>
      </c>
      <c r="L37" s="16">
        <v>250</v>
      </c>
      <c r="M37" s="18">
        <v>18</v>
      </c>
      <c r="N37" s="19">
        <v>260</v>
      </c>
      <c r="O37" s="16">
        <v>0</v>
      </c>
      <c r="P37" s="17">
        <v>260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20">
        <v>0</v>
      </c>
      <c r="W37" s="18">
        <v>0</v>
      </c>
      <c r="X37" s="19">
        <v>330</v>
      </c>
      <c r="Y37" s="16">
        <v>0</v>
      </c>
      <c r="Z37" s="16">
        <v>0</v>
      </c>
      <c r="AA37" s="16">
        <v>0</v>
      </c>
      <c r="AB37" s="20">
        <v>330</v>
      </c>
      <c r="AC37" s="16">
        <v>0</v>
      </c>
      <c r="AD37" s="16">
        <v>2870</v>
      </c>
      <c r="AE37" s="17">
        <v>7337</v>
      </c>
      <c r="AF37" s="15">
        <v>906</v>
      </c>
      <c r="AG37" s="18">
        <v>0</v>
      </c>
      <c r="AH37" s="19">
        <v>0</v>
      </c>
      <c r="AI37" s="17">
        <v>906</v>
      </c>
      <c r="AJ37" s="15">
        <v>57</v>
      </c>
      <c r="AK37" s="16">
        <v>57</v>
      </c>
      <c r="AL37" s="22">
        <f>AJ37/AI37</f>
        <v>6.2913907284768214E-2</v>
      </c>
      <c r="AM37" s="19">
        <v>220424105</v>
      </c>
      <c r="AN37" s="16">
        <v>1011</v>
      </c>
      <c r="AO37" s="16">
        <v>0</v>
      </c>
      <c r="AP37" s="17">
        <v>220425116</v>
      </c>
      <c r="AQ37" s="15">
        <v>4421</v>
      </c>
      <c r="AR37" s="16">
        <v>6966372</v>
      </c>
      <c r="AS37" s="16">
        <v>3448</v>
      </c>
      <c r="AT37" s="16">
        <v>32019419</v>
      </c>
      <c r="AU37" s="16">
        <v>500048</v>
      </c>
      <c r="AV37" s="16">
        <v>2419661</v>
      </c>
      <c r="AW37" s="18">
        <v>421362</v>
      </c>
      <c r="AX37" s="19">
        <v>1424800</v>
      </c>
      <c r="AY37" s="16">
        <v>1051200</v>
      </c>
      <c r="AZ37" s="17">
        <v>2476000</v>
      </c>
      <c r="BA37" s="15">
        <v>977600</v>
      </c>
      <c r="BB37" s="16">
        <v>180300</v>
      </c>
      <c r="BC37" s="16"/>
      <c r="BD37" s="16">
        <v>3759690</v>
      </c>
      <c r="BE37" s="16">
        <v>16754970</v>
      </c>
      <c r="BF37" s="20">
        <v>20514660</v>
      </c>
      <c r="BG37" s="18">
        <v>2272410</v>
      </c>
      <c r="BH37" s="19">
        <v>1186020</v>
      </c>
      <c r="BI37" s="16">
        <v>88200</v>
      </c>
      <c r="BJ37" s="16">
        <v>207100</v>
      </c>
      <c r="BK37" s="16">
        <v>187200</v>
      </c>
      <c r="BL37" s="20">
        <v>1668520</v>
      </c>
      <c r="BM37" s="16">
        <v>167210</v>
      </c>
      <c r="BN37" s="16">
        <v>64650840</v>
      </c>
      <c r="BO37" s="17">
        <v>135238823</v>
      </c>
      <c r="BP37" s="15">
        <v>85185403</v>
      </c>
      <c r="BQ37" s="18">
        <v>890</v>
      </c>
      <c r="BR37" s="19">
        <v>0</v>
      </c>
      <c r="BS37" s="17">
        <v>85186293</v>
      </c>
      <c r="BT37" s="15">
        <v>5105179</v>
      </c>
      <c r="BU37" s="16">
        <v>5105179</v>
      </c>
      <c r="BV37" s="22">
        <f>BT37/BS37</f>
        <v>5.9929582802716867E-2</v>
      </c>
      <c r="BW37" s="19">
        <v>174552349</v>
      </c>
      <c r="BX37" s="16">
        <v>3380</v>
      </c>
      <c r="BY37" s="16">
        <v>0</v>
      </c>
      <c r="BZ37" s="17">
        <v>174555729</v>
      </c>
      <c r="CA37" s="15">
        <v>8838</v>
      </c>
      <c r="CB37" s="16">
        <v>5104373</v>
      </c>
      <c r="CC37" s="16">
        <v>3311</v>
      </c>
      <c r="CD37" s="16">
        <v>21525068</v>
      </c>
      <c r="CE37" s="16">
        <v>524861</v>
      </c>
      <c r="CF37" s="16">
        <v>1701802</v>
      </c>
      <c r="CG37" s="18">
        <v>345540</v>
      </c>
      <c r="CH37" s="19">
        <v>694720</v>
      </c>
      <c r="CI37" s="16">
        <v>609900</v>
      </c>
      <c r="CJ37" s="17">
        <v>1304620</v>
      </c>
      <c r="CK37" s="15">
        <v>625560</v>
      </c>
      <c r="CL37" s="16">
        <v>97800</v>
      </c>
      <c r="CM37" s="16"/>
      <c r="CN37" s="16">
        <v>2777940</v>
      </c>
      <c r="CO37" s="16">
        <v>7451040</v>
      </c>
      <c r="CP37" s="20">
        <v>10228980</v>
      </c>
      <c r="CQ37" s="18">
        <v>993050</v>
      </c>
      <c r="CR37" s="19">
        <v>851400</v>
      </c>
      <c r="CS37" s="16">
        <v>120150</v>
      </c>
      <c r="CT37" s="16">
        <v>129580</v>
      </c>
      <c r="CU37" s="16">
        <v>169650</v>
      </c>
      <c r="CV37" s="20">
        <v>1270780</v>
      </c>
      <c r="CW37" s="16">
        <v>127880</v>
      </c>
      <c r="CX37" s="16">
        <v>30786340</v>
      </c>
      <c r="CY37" s="17">
        <v>74645492</v>
      </c>
      <c r="CZ37" s="15">
        <v>99907214</v>
      </c>
      <c r="DA37" s="18">
        <v>3023</v>
      </c>
      <c r="DB37" s="19">
        <v>0</v>
      </c>
      <c r="DC37" s="17">
        <v>99910237</v>
      </c>
      <c r="DD37" s="15">
        <v>5991682</v>
      </c>
      <c r="DE37" s="16">
        <v>5991682</v>
      </c>
      <c r="DF37" s="22">
        <f>DD37/DC37</f>
        <v>5.9970651455866331E-2</v>
      </c>
      <c r="DG37" s="19">
        <v>88468800</v>
      </c>
      <c r="DH37" s="16">
        <v>2689</v>
      </c>
      <c r="DI37" s="16">
        <v>0</v>
      </c>
      <c r="DJ37" s="17">
        <v>88471489</v>
      </c>
      <c r="DK37" s="15">
        <v>326</v>
      </c>
      <c r="DL37" s="16">
        <v>2695620</v>
      </c>
      <c r="DM37" s="16">
        <v>1711</v>
      </c>
      <c r="DN37" s="16">
        <v>9673868</v>
      </c>
      <c r="DO37" s="16">
        <v>454627</v>
      </c>
      <c r="DP37" s="16">
        <v>770432</v>
      </c>
      <c r="DQ37" s="18">
        <v>172573</v>
      </c>
      <c r="DR37" s="19">
        <v>241540</v>
      </c>
      <c r="DS37" s="16">
        <v>223200</v>
      </c>
      <c r="DT37" s="17">
        <v>464740</v>
      </c>
      <c r="DU37" s="15">
        <v>298740</v>
      </c>
      <c r="DV37" s="16">
        <v>50700</v>
      </c>
      <c r="DW37" s="16"/>
      <c r="DX37" s="16">
        <v>1276550</v>
      </c>
      <c r="DY37" s="16">
        <v>2351200</v>
      </c>
      <c r="DZ37" s="20">
        <v>3627750</v>
      </c>
      <c r="EA37" s="18">
        <v>361230</v>
      </c>
      <c r="EB37" s="19">
        <v>364980</v>
      </c>
      <c r="EC37" s="16">
        <v>86400</v>
      </c>
      <c r="ED37" s="16">
        <v>63460</v>
      </c>
      <c r="EE37" s="16">
        <v>82350</v>
      </c>
      <c r="EF37" s="20">
        <v>597190</v>
      </c>
      <c r="EG37" s="16">
        <v>46230</v>
      </c>
      <c r="EH37" s="16">
        <v>10422060</v>
      </c>
      <c r="EI37" s="17">
        <v>29636086</v>
      </c>
      <c r="EJ37" s="15">
        <v>58832719</v>
      </c>
      <c r="EK37" s="18">
        <v>2684</v>
      </c>
      <c r="EL37" s="19">
        <v>0</v>
      </c>
      <c r="EM37" s="17">
        <v>58835403</v>
      </c>
      <c r="EN37" s="15">
        <v>3529084</v>
      </c>
      <c r="EO37" s="16">
        <v>3529084</v>
      </c>
      <c r="EP37" s="22">
        <f>EN37/EM37</f>
        <v>5.9982320508623017E-2</v>
      </c>
      <c r="EQ37" s="19">
        <v>49486965</v>
      </c>
      <c r="ER37" s="16">
        <v>4475</v>
      </c>
      <c r="ES37" s="16">
        <v>0</v>
      </c>
      <c r="ET37" s="17">
        <v>49491440</v>
      </c>
      <c r="EU37" s="15">
        <v>770</v>
      </c>
      <c r="EV37" s="16">
        <v>1401462</v>
      </c>
      <c r="EW37" s="16">
        <v>534</v>
      </c>
      <c r="EX37" s="16">
        <v>5012581</v>
      </c>
      <c r="EY37" s="16">
        <v>406499</v>
      </c>
      <c r="EZ37" s="16">
        <v>350536</v>
      </c>
      <c r="FA37" s="18">
        <v>84509</v>
      </c>
      <c r="FB37" s="19">
        <v>112580</v>
      </c>
      <c r="FC37" s="16">
        <v>111600</v>
      </c>
      <c r="FD37" s="17">
        <v>224180</v>
      </c>
      <c r="FE37" s="15">
        <v>102960</v>
      </c>
      <c r="FF37" s="16">
        <v>4500</v>
      </c>
      <c r="FG37" s="16"/>
      <c r="FH37" s="16">
        <v>517660</v>
      </c>
      <c r="FI37" s="16">
        <v>786480</v>
      </c>
      <c r="FJ37" s="20">
        <v>1304140</v>
      </c>
      <c r="FK37" s="18">
        <v>171720</v>
      </c>
      <c r="FL37" s="19">
        <v>196350</v>
      </c>
      <c r="FM37" s="16">
        <v>59400</v>
      </c>
      <c r="FN37" s="16">
        <v>35720</v>
      </c>
      <c r="FO37" s="16">
        <v>42750</v>
      </c>
      <c r="FP37" s="20">
        <v>334220</v>
      </c>
      <c r="FQ37" s="16">
        <v>21390</v>
      </c>
      <c r="FR37" s="16">
        <v>4443490</v>
      </c>
      <c r="FS37" s="17">
        <v>13862957</v>
      </c>
      <c r="FT37" s="15">
        <v>35624282</v>
      </c>
      <c r="FU37" s="18">
        <v>4201</v>
      </c>
      <c r="FV37" s="19">
        <v>0</v>
      </c>
      <c r="FW37" s="17">
        <v>35628483</v>
      </c>
      <c r="FX37" s="15">
        <v>2137290</v>
      </c>
      <c r="FY37" s="16">
        <v>2137290</v>
      </c>
      <c r="FZ37" s="22">
        <f>FX37/FW37</f>
        <v>5.9988240307621295E-2</v>
      </c>
      <c r="GA37" s="19">
        <v>43806834</v>
      </c>
      <c r="GB37" s="16">
        <v>7252</v>
      </c>
      <c r="GC37" s="16">
        <v>0</v>
      </c>
      <c r="GD37" s="17">
        <v>43814086</v>
      </c>
      <c r="GE37" s="15">
        <v>295</v>
      </c>
      <c r="GF37" s="16">
        <v>1138297</v>
      </c>
      <c r="GG37" s="16">
        <v>177</v>
      </c>
      <c r="GH37" s="16">
        <v>4155555</v>
      </c>
      <c r="GI37" s="16">
        <v>455943</v>
      </c>
      <c r="GJ37" s="16">
        <v>262251</v>
      </c>
      <c r="GK37" s="18">
        <v>65826</v>
      </c>
      <c r="GL37" s="19">
        <v>81120</v>
      </c>
      <c r="GM37" s="16">
        <v>91200</v>
      </c>
      <c r="GN37" s="17">
        <v>172320</v>
      </c>
      <c r="GO37" s="15">
        <v>780</v>
      </c>
      <c r="GP37" s="16">
        <v>0</v>
      </c>
      <c r="GQ37" s="16"/>
      <c r="GR37" s="16">
        <v>334730</v>
      </c>
      <c r="GS37" s="16">
        <v>377740</v>
      </c>
      <c r="GT37" s="20">
        <v>712470</v>
      </c>
      <c r="GU37" s="18">
        <v>104370</v>
      </c>
      <c r="GV37" s="19">
        <v>192060</v>
      </c>
      <c r="GW37" s="16">
        <v>61200</v>
      </c>
      <c r="GX37" s="16">
        <v>34580</v>
      </c>
      <c r="GY37" s="16">
        <v>45450</v>
      </c>
      <c r="GZ37" s="20">
        <v>333290</v>
      </c>
      <c r="HA37" s="16">
        <v>18170</v>
      </c>
      <c r="HB37" s="16">
        <v>3070200</v>
      </c>
      <c r="HC37" s="17">
        <v>10489767</v>
      </c>
      <c r="HD37" s="15">
        <v>33317068</v>
      </c>
      <c r="HE37" s="18">
        <v>7251</v>
      </c>
      <c r="HF37" s="19">
        <v>0</v>
      </c>
      <c r="HG37" s="17">
        <v>33324319</v>
      </c>
      <c r="HH37" s="15">
        <v>1999161</v>
      </c>
      <c r="HI37" s="16">
        <v>1999161</v>
      </c>
      <c r="HJ37" s="22">
        <f>HH37/HG37</f>
        <v>5.9991053380565706E-2</v>
      </c>
      <c r="HK37" s="15">
        <v>29742216</v>
      </c>
      <c r="HL37" s="16">
        <v>400</v>
      </c>
      <c r="HM37" s="16">
        <v>5128</v>
      </c>
      <c r="HN37" s="17">
        <v>29747744</v>
      </c>
      <c r="HO37" s="15">
        <v>0</v>
      </c>
      <c r="HP37" s="16">
        <v>670005</v>
      </c>
      <c r="HQ37" s="16">
        <v>317</v>
      </c>
      <c r="HR37" s="16">
        <v>2517894</v>
      </c>
      <c r="HS37" s="16">
        <v>320654</v>
      </c>
      <c r="HT37" s="16">
        <v>146797</v>
      </c>
      <c r="HU37" s="18">
        <v>37505</v>
      </c>
      <c r="HV37" s="19">
        <v>43680</v>
      </c>
      <c r="HW37" s="16">
        <v>42600</v>
      </c>
      <c r="HX37" s="17">
        <v>86280</v>
      </c>
      <c r="HY37" s="15"/>
      <c r="HZ37" s="16"/>
      <c r="IA37" s="16"/>
      <c r="IB37" s="16">
        <v>159610</v>
      </c>
      <c r="IC37" s="16">
        <v>148370</v>
      </c>
      <c r="ID37" s="20">
        <v>307980</v>
      </c>
      <c r="IE37" s="18">
        <v>48250</v>
      </c>
      <c r="IF37" s="19">
        <v>119460</v>
      </c>
      <c r="IG37" s="16">
        <v>54900</v>
      </c>
      <c r="IH37" s="16">
        <v>20520</v>
      </c>
      <c r="II37" s="16">
        <v>31050</v>
      </c>
      <c r="IJ37" s="20">
        <v>225930</v>
      </c>
      <c r="IK37" s="16">
        <v>10580</v>
      </c>
      <c r="IL37" s="16">
        <v>1646040</v>
      </c>
      <c r="IM37" s="17">
        <v>6017915</v>
      </c>
      <c r="IN37" s="15">
        <v>23724301</v>
      </c>
      <c r="IO37" s="18">
        <v>400</v>
      </c>
      <c r="IP37" s="19">
        <v>5128</v>
      </c>
      <c r="IQ37" s="17">
        <v>23729829</v>
      </c>
      <c r="IR37" s="15">
        <v>1423629</v>
      </c>
      <c r="IS37" s="16">
        <v>1423629</v>
      </c>
      <c r="IT37" s="22">
        <f t="shared" si="3"/>
        <v>5.9993226247015939E-2</v>
      </c>
    </row>
    <row r="38" spans="1:254" ht="12.6" customHeight="1" x14ac:dyDescent="0.2">
      <c r="A38" s="67">
        <v>26</v>
      </c>
      <c r="B38" s="68" t="s">
        <v>105</v>
      </c>
      <c r="C38" s="23">
        <f>C36+C37</f>
        <v>20500</v>
      </c>
      <c r="D38" s="24">
        <f t="shared" ref="D38:AK38" si="14">D36+D37</f>
        <v>0</v>
      </c>
      <c r="E38" s="24">
        <f t="shared" si="14"/>
        <v>0</v>
      </c>
      <c r="F38" s="25">
        <f t="shared" si="14"/>
        <v>20500</v>
      </c>
      <c r="G38" s="23">
        <f t="shared" si="14"/>
        <v>0</v>
      </c>
      <c r="H38" s="24">
        <f t="shared" si="14"/>
        <v>2816</v>
      </c>
      <c r="I38" s="28">
        <f t="shared" si="14"/>
        <v>0</v>
      </c>
      <c r="J38" s="24">
        <f t="shared" si="14"/>
        <v>4394</v>
      </c>
      <c r="K38" s="24">
        <f t="shared" si="14"/>
        <v>840</v>
      </c>
      <c r="L38" s="24">
        <f t="shared" si="14"/>
        <v>605</v>
      </c>
      <c r="M38" s="26">
        <f t="shared" si="14"/>
        <v>32</v>
      </c>
      <c r="N38" s="27">
        <f t="shared" si="14"/>
        <v>260</v>
      </c>
      <c r="O38" s="24">
        <f t="shared" si="14"/>
        <v>600</v>
      </c>
      <c r="P38" s="25">
        <f t="shared" si="14"/>
        <v>860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0</v>
      </c>
      <c r="U38" s="24">
        <f t="shared" si="14"/>
        <v>0</v>
      </c>
      <c r="V38" s="28">
        <f t="shared" si="14"/>
        <v>0</v>
      </c>
      <c r="W38" s="26">
        <f t="shared" si="14"/>
        <v>0</v>
      </c>
      <c r="X38" s="27">
        <f t="shared" si="14"/>
        <v>330</v>
      </c>
      <c r="Y38" s="24">
        <f t="shared" si="14"/>
        <v>0</v>
      </c>
      <c r="Z38" s="24">
        <f t="shared" si="14"/>
        <v>0</v>
      </c>
      <c r="AA38" s="24">
        <f t="shared" si="14"/>
        <v>0</v>
      </c>
      <c r="AB38" s="28">
        <f t="shared" si="14"/>
        <v>330</v>
      </c>
      <c r="AC38" s="24">
        <f t="shared" si="14"/>
        <v>0</v>
      </c>
      <c r="AD38" s="24">
        <f t="shared" si="14"/>
        <v>8760</v>
      </c>
      <c r="AE38" s="25">
        <f t="shared" si="14"/>
        <v>18637</v>
      </c>
      <c r="AF38" s="23">
        <f t="shared" si="14"/>
        <v>1863</v>
      </c>
      <c r="AG38" s="26">
        <f t="shared" si="14"/>
        <v>0</v>
      </c>
      <c r="AH38" s="27">
        <f t="shared" si="14"/>
        <v>0</v>
      </c>
      <c r="AI38" s="25">
        <f t="shared" si="14"/>
        <v>1863</v>
      </c>
      <c r="AJ38" s="23">
        <f t="shared" si="14"/>
        <v>115</v>
      </c>
      <c r="AK38" s="24">
        <f t="shared" si="14"/>
        <v>115</v>
      </c>
      <c r="AL38" s="29">
        <f>AJ38/AI38</f>
        <v>6.1728395061728392E-2</v>
      </c>
      <c r="AM38" s="27">
        <f t="shared" ref="AM38:BU38" si="15">AM36+AM37</f>
        <v>554773975</v>
      </c>
      <c r="AN38" s="24">
        <f t="shared" si="15"/>
        <v>4189</v>
      </c>
      <c r="AO38" s="24">
        <f t="shared" si="15"/>
        <v>0</v>
      </c>
      <c r="AP38" s="25">
        <f t="shared" si="15"/>
        <v>554778164</v>
      </c>
      <c r="AQ38" s="23">
        <f t="shared" si="15"/>
        <v>36738</v>
      </c>
      <c r="AR38" s="24">
        <f t="shared" si="15"/>
        <v>20759186</v>
      </c>
      <c r="AS38" s="28">
        <f t="shared" si="15"/>
        <v>8846</v>
      </c>
      <c r="AT38" s="24">
        <f t="shared" si="15"/>
        <v>83545992</v>
      </c>
      <c r="AU38" s="24">
        <f t="shared" si="15"/>
        <v>1816618</v>
      </c>
      <c r="AV38" s="24">
        <f t="shared" si="15"/>
        <v>6441467</v>
      </c>
      <c r="AW38" s="26">
        <f t="shared" si="15"/>
        <v>1138281</v>
      </c>
      <c r="AX38" s="27">
        <f t="shared" si="15"/>
        <v>3307720</v>
      </c>
      <c r="AY38" s="24">
        <f t="shared" si="15"/>
        <v>2690400</v>
      </c>
      <c r="AZ38" s="25">
        <f t="shared" si="15"/>
        <v>5998120</v>
      </c>
      <c r="BA38" s="23">
        <f>BA36+BA37</f>
        <v>3443700</v>
      </c>
      <c r="BB38" s="24">
        <f>BB36+BB37</f>
        <v>494100</v>
      </c>
      <c r="BC38" s="24">
        <f t="shared" si="15"/>
        <v>0</v>
      </c>
      <c r="BD38" s="24">
        <f t="shared" si="15"/>
        <v>7962240</v>
      </c>
      <c r="BE38" s="24">
        <f t="shared" si="15"/>
        <v>33561260</v>
      </c>
      <c r="BF38" s="28">
        <f t="shared" si="15"/>
        <v>41523500</v>
      </c>
      <c r="BG38" s="26">
        <f t="shared" si="15"/>
        <v>5144930</v>
      </c>
      <c r="BH38" s="27">
        <f t="shared" si="15"/>
        <v>2854170</v>
      </c>
      <c r="BI38" s="24">
        <f t="shared" si="15"/>
        <v>267750</v>
      </c>
      <c r="BJ38" s="24">
        <f t="shared" si="15"/>
        <v>621300</v>
      </c>
      <c r="BK38" s="24">
        <f t="shared" si="15"/>
        <v>638100</v>
      </c>
      <c r="BL38" s="28">
        <f t="shared" si="15"/>
        <v>4381320</v>
      </c>
      <c r="BM38" s="24">
        <f t="shared" si="15"/>
        <v>382260</v>
      </c>
      <c r="BN38" s="24">
        <f t="shared" si="15"/>
        <v>165973130</v>
      </c>
      <c r="BO38" s="25">
        <f t="shared" si="15"/>
        <v>341079342</v>
      </c>
      <c r="BP38" s="23">
        <f t="shared" si="15"/>
        <v>213695287</v>
      </c>
      <c r="BQ38" s="26">
        <f t="shared" si="15"/>
        <v>3535</v>
      </c>
      <c r="BR38" s="27">
        <f t="shared" si="15"/>
        <v>0</v>
      </c>
      <c r="BS38" s="25">
        <f t="shared" si="15"/>
        <v>213698822</v>
      </c>
      <c r="BT38" s="23">
        <f t="shared" si="15"/>
        <v>12806337</v>
      </c>
      <c r="BU38" s="24">
        <f t="shared" si="15"/>
        <v>12806337</v>
      </c>
      <c r="BV38" s="29">
        <f>BT38/BS38</f>
        <v>5.9927036003970112E-2</v>
      </c>
      <c r="BW38" s="27">
        <f t="shared" ref="BW38:DE38" si="16">BW36+BW37</f>
        <v>465793225</v>
      </c>
      <c r="BX38" s="24">
        <f t="shared" si="16"/>
        <v>5886</v>
      </c>
      <c r="BY38" s="24">
        <f t="shared" si="16"/>
        <v>0</v>
      </c>
      <c r="BZ38" s="25">
        <f t="shared" si="16"/>
        <v>465799111</v>
      </c>
      <c r="CA38" s="23">
        <f t="shared" si="16"/>
        <v>27111</v>
      </c>
      <c r="CB38" s="24">
        <f t="shared" si="16"/>
        <v>16309006</v>
      </c>
      <c r="CC38" s="24">
        <f t="shared" si="16"/>
        <v>8037</v>
      </c>
      <c r="CD38" s="24">
        <f t="shared" si="16"/>
        <v>59648583</v>
      </c>
      <c r="CE38" s="24">
        <f t="shared" si="16"/>
        <v>2056723</v>
      </c>
      <c r="CF38" s="24">
        <f t="shared" si="16"/>
        <v>4602029</v>
      </c>
      <c r="CG38" s="26">
        <f t="shared" si="16"/>
        <v>948852</v>
      </c>
      <c r="CH38" s="27">
        <f t="shared" si="16"/>
        <v>1791920</v>
      </c>
      <c r="CI38" s="24">
        <f t="shared" si="16"/>
        <v>1670700</v>
      </c>
      <c r="CJ38" s="25">
        <f t="shared" si="16"/>
        <v>3462620</v>
      </c>
      <c r="CK38" s="23">
        <f t="shared" si="16"/>
        <v>2546700</v>
      </c>
      <c r="CL38" s="24">
        <f t="shared" si="16"/>
        <v>337200</v>
      </c>
      <c r="CM38" s="24">
        <f t="shared" si="16"/>
        <v>0</v>
      </c>
      <c r="CN38" s="24">
        <f t="shared" si="16"/>
        <v>6223690</v>
      </c>
      <c r="CO38" s="24">
        <f t="shared" si="16"/>
        <v>15882860</v>
      </c>
      <c r="CP38" s="28">
        <f t="shared" si="16"/>
        <v>22106550</v>
      </c>
      <c r="CQ38" s="26">
        <f t="shared" si="16"/>
        <v>2332960</v>
      </c>
      <c r="CR38" s="27">
        <f t="shared" si="16"/>
        <v>2258190</v>
      </c>
      <c r="CS38" s="24">
        <f t="shared" si="16"/>
        <v>372600</v>
      </c>
      <c r="CT38" s="24">
        <f t="shared" si="16"/>
        <v>479180</v>
      </c>
      <c r="CU38" s="24">
        <f t="shared" si="16"/>
        <v>589050</v>
      </c>
      <c r="CV38" s="28">
        <f t="shared" si="16"/>
        <v>3699020</v>
      </c>
      <c r="CW38" s="24">
        <f t="shared" si="16"/>
        <v>307280</v>
      </c>
      <c r="CX38" s="24">
        <f t="shared" si="16"/>
        <v>81236710</v>
      </c>
      <c r="CY38" s="25">
        <f t="shared" si="16"/>
        <v>199621344</v>
      </c>
      <c r="CZ38" s="23">
        <f t="shared" si="16"/>
        <v>266172242</v>
      </c>
      <c r="DA38" s="26">
        <f t="shared" si="16"/>
        <v>5525</v>
      </c>
      <c r="DB38" s="27">
        <f t="shared" si="16"/>
        <v>0</v>
      </c>
      <c r="DC38" s="25">
        <f t="shared" si="16"/>
        <v>266177767</v>
      </c>
      <c r="DD38" s="23">
        <f t="shared" si="16"/>
        <v>15962819</v>
      </c>
      <c r="DE38" s="24">
        <f t="shared" si="16"/>
        <v>15962819</v>
      </c>
      <c r="DF38" s="29">
        <f>DD38/DC38</f>
        <v>5.9970519626457004E-2</v>
      </c>
      <c r="DG38" s="27">
        <f t="shared" ref="DG38:EO38" si="17">DG36+DG37</f>
        <v>272515908</v>
      </c>
      <c r="DH38" s="24">
        <f t="shared" si="17"/>
        <v>5699</v>
      </c>
      <c r="DI38" s="24">
        <f t="shared" si="17"/>
        <v>0</v>
      </c>
      <c r="DJ38" s="25">
        <f t="shared" si="17"/>
        <v>272521607</v>
      </c>
      <c r="DK38" s="23">
        <f t="shared" si="17"/>
        <v>34576</v>
      </c>
      <c r="DL38" s="24">
        <f t="shared" si="17"/>
        <v>9640242</v>
      </c>
      <c r="DM38" s="24">
        <f t="shared" si="17"/>
        <v>3666</v>
      </c>
      <c r="DN38" s="24">
        <f t="shared" si="17"/>
        <v>31258885</v>
      </c>
      <c r="DO38" s="24">
        <f t="shared" si="17"/>
        <v>1844723</v>
      </c>
      <c r="DP38" s="24">
        <f t="shared" si="17"/>
        <v>2303011</v>
      </c>
      <c r="DQ38" s="26">
        <f t="shared" si="17"/>
        <v>524855</v>
      </c>
      <c r="DR38" s="27">
        <f t="shared" si="17"/>
        <v>728000</v>
      </c>
      <c r="DS38" s="24">
        <f t="shared" si="17"/>
        <v>708000</v>
      </c>
      <c r="DT38" s="25">
        <f t="shared" si="17"/>
        <v>1436000</v>
      </c>
      <c r="DU38" s="23">
        <f t="shared" si="17"/>
        <v>1335360</v>
      </c>
      <c r="DV38" s="24">
        <f t="shared" si="17"/>
        <v>150600</v>
      </c>
      <c r="DW38" s="24">
        <f t="shared" si="17"/>
        <v>0</v>
      </c>
      <c r="DX38" s="24">
        <f t="shared" si="17"/>
        <v>3113330</v>
      </c>
      <c r="DY38" s="24">
        <f t="shared" si="17"/>
        <v>5691680</v>
      </c>
      <c r="DZ38" s="28">
        <f t="shared" si="17"/>
        <v>8805010</v>
      </c>
      <c r="EA38" s="26">
        <f t="shared" si="17"/>
        <v>1000620</v>
      </c>
      <c r="EB38" s="27">
        <f t="shared" si="17"/>
        <v>1105500</v>
      </c>
      <c r="EC38" s="24">
        <f t="shared" si="17"/>
        <v>270900</v>
      </c>
      <c r="ED38" s="24">
        <f t="shared" si="17"/>
        <v>258020</v>
      </c>
      <c r="EE38" s="24">
        <f t="shared" si="17"/>
        <v>335700</v>
      </c>
      <c r="EF38" s="28">
        <f t="shared" si="17"/>
        <v>1970120</v>
      </c>
      <c r="EG38" s="24">
        <f t="shared" si="17"/>
        <v>137310</v>
      </c>
      <c r="EH38" s="24">
        <f t="shared" si="17"/>
        <v>31771300</v>
      </c>
      <c r="EI38" s="25">
        <f t="shared" si="17"/>
        <v>92212612</v>
      </c>
      <c r="EJ38" s="23">
        <f t="shared" si="17"/>
        <v>180303302</v>
      </c>
      <c r="EK38" s="26">
        <f t="shared" si="17"/>
        <v>5693</v>
      </c>
      <c r="EL38" s="27">
        <f t="shared" si="17"/>
        <v>0</v>
      </c>
      <c r="EM38" s="25">
        <f t="shared" si="17"/>
        <v>180308995</v>
      </c>
      <c r="EN38" s="23">
        <f t="shared" si="17"/>
        <v>10815357</v>
      </c>
      <c r="EO38" s="24">
        <f t="shared" si="17"/>
        <v>10815357</v>
      </c>
      <c r="EP38" s="29">
        <f>EN38/EM38</f>
        <v>5.9982348634354046E-2</v>
      </c>
      <c r="EQ38" s="27">
        <f t="shared" ref="EQ38:FY38" si="18">EQ36+EQ37</f>
        <v>176106222</v>
      </c>
      <c r="ER38" s="24">
        <f t="shared" si="18"/>
        <v>5177</v>
      </c>
      <c r="ES38" s="24">
        <f t="shared" si="18"/>
        <v>0</v>
      </c>
      <c r="ET38" s="25">
        <f t="shared" si="18"/>
        <v>176111399</v>
      </c>
      <c r="EU38" s="23">
        <f t="shared" si="18"/>
        <v>4806</v>
      </c>
      <c r="EV38" s="24">
        <f t="shared" si="18"/>
        <v>5827454</v>
      </c>
      <c r="EW38" s="24">
        <f t="shared" si="18"/>
        <v>1844</v>
      </c>
      <c r="EX38" s="24">
        <f t="shared" si="18"/>
        <v>18685079</v>
      </c>
      <c r="EY38" s="24">
        <f t="shared" si="18"/>
        <v>1597385</v>
      </c>
      <c r="EZ38" s="24">
        <f t="shared" si="18"/>
        <v>1204926</v>
      </c>
      <c r="FA38" s="26">
        <f t="shared" si="18"/>
        <v>285473</v>
      </c>
      <c r="FB38" s="27">
        <f t="shared" si="18"/>
        <v>373360</v>
      </c>
      <c r="FC38" s="24">
        <f t="shared" si="18"/>
        <v>405300</v>
      </c>
      <c r="FD38" s="25">
        <f t="shared" si="18"/>
        <v>778660</v>
      </c>
      <c r="FE38" s="23">
        <f t="shared" si="18"/>
        <v>485420</v>
      </c>
      <c r="FF38" s="24">
        <f t="shared" si="18"/>
        <v>19500</v>
      </c>
      <c r="FG38" s="24">
        <f t="shared" si="18"/>
        <v>0</v>
      </c>
      <c r="FH38" s="24">
        <f t="shared" si="18"/>
        <v>1493690</v>
      </c>
      <c r="FI38" s="24">
        <f t="shared" si="18"/>
        <v>2197180</v>
      </c>
      <c r="FJ38" s="28">
        <f t="shared" si="18"/>
        <v>3690870</v>
      </c>
      <c r="FK38" s="26">
        <f t="shared" si="18"/>
        <v>521340</v>
      </c>
      <c r="FL38" s="27">
        <f t="shared" si="18"/>
        <v>679140</v>
      </c>
      <c r="FM38" s="24">
        <f t="shared" si="18"/>
        <v>184500</v>
      </c>
      <c r="FN38" s="24">
        <f t="shared" si="18"/>
        <v>177840</v>
      </c>
      <c r="FO38" s="24">
        <f t="shared" si="18"/>
        <v>187650</v>
      </c>
      <c r="FP38" s="28">
        <f t="shared" si="18"/>
        <v>1229130</v>
      </c>
      <c r="FQ38" s="24">
        <f t="shared" si="18"/>
        <v>72680</v>
      </c>
      <c r="FR38" s="24">
        <f t="shared" si="18"/>
        <v>15693890</v>
      </c>
      <c r="FS38" s="25">
        <f t="shared" si="18"/>
        <v>50096613</v>
      </c>
      <c r="FT38" s="23">
        <f t="shared" si="18"/>
        <v>126009884</v>
      </c>
      <c r="FU38" s="26">
        <f t="shared" si="18"/>
        <v>4902</v>
      </c>
      <c r="FV38" s="27">
        <f t="shared" si="18"/>
        <v>0</v>
      </c>
      <c r="FW38" s="25">
        <f t="shared" si="18"/>
        <v>126014786</v>
      </c>
      <c r="FX38" s="23">
        <f t="shared" si="18"/>
        <v>7559333</v>
      </c>
      <c r="FY38" s="24">
        <f t="shared" si="18"/>
        <v>7559333</v>
      </c>
      <c r="FZ38" s="29">
        <f>FX38/FW38</f>
        <v>5.9987666844111449E-2</v>
      </c>
      <c r="GA38" s="27">
        <f t="shared" ref="GA38:HI38" si="19">GA36+GA37</f>
        <v>173708729</v>
      </c>
      <c r="GB38" s="24">
        <f t="shared" si="19"/>
        <v>10272</v>
      </c>
      <c r="GC38" s="24">
        <f t="shared" si="19"/>
        <v>0</v>
      </c>
      <c r="GD38" s="25">
        <f t="shared" si="19"/>
        <v>173719001</v>
      </c>
      <c r="GE38" s="23">
        <f t="shared" si="19"/>
        <v>715</v>
      </c>
      <c r="GF38" s="24">
        <f t="shared" si="19"/>
        <v>5199043</v>
      </c>
      <c r="GG38" s="24">
        <f t="shared" si="19"/>
        <v>1276</v>
      </c>
      <c r="GH38" s="24">
        <f t="shared" si="19"/>
        <v>16979860</v>
      </c>
      <c r="GI38" s="24">
        <f t="shared" si="19"/>
        <v>1930578</v>
      </c>
      <c r="GJ38" s="24">
        <f t="shared" si="19"/>
        <v>980584</v>
      </c>
      <c r="GK38" s="26">
        <f t="shared" si="19"/>
        <v>236108</v>
      </c>
      <c r="GL38" s="27">
        <f t="shared" si="19"/>
        <v>298220</v>
      </c>
      <c r="GM38" s="24">
        <f t="shared" si="19"/>
        <v>339000</v>
      </c>
      <c r="GN38" s="25">
        <f t="shared" si="19"/>
        <v>637220</v>
      </c>
      <c r="GO38" s="23">
        <f t="shared" si="19"/>
        <v>4160</v>
      </c>
      <c r="GP38" s="24">
        <f t="shared" si="19"/>
        <v>0</v>
      </c>
      <c r="GQ38" s="24">
        <f t="shared" si="19"/>
        <v>0</v>
      </c>
      <c r="GR38" s="24">
        <f t="shared" si="19"/>
        <v>1073490</v>
      </c>
      <c r="GS38" s="24">
        <f t="shared" si="19"/>
        <v>1268400</v>
      </c>
      <c r="GT38" s="28">
        <f t="shared" si="19"/>
        <v>2341890</v>
      </c>
      <c r="GU38" s="26">
        <f t="shared" si="19"/>
        <v>360760</v>
      </c>
      <c r="GV38" s="27">
        <f t="shared" si="19"/>
        <v>635580</v>
      </c>
      <c r="GW38" s="24">
        <f t="shared" si="19"/>
        <v>221400</v>
      </c>
      <c r="GX38" s="24">
        <f t="shared" si="19"/>
        <v>166820</v>
      </c>
      <c r="GY38" s="24">
        <f t="shared" si="19"/>
        <v>199350</v>
      </c>
      <c r="GZ38" s="28">
        <f t="shared" si="19"/>
        <v>1223150</v>
      </c>
      <c r="HA38" s="24">
        <f t="shared" si="19"/>
        <v>62790</v>
      </c>
      <c r="HB38" s="24">
        <f t="shared" si="19"/>
        <v>12100640</v>
      </c>
      <c r="HC38" s="25">
        <f t="shared" si="19"/>
        <v>42057498</v>
      </c>
      <c r="HD38" s="23">
        <f t="shared" si="19"/>
        <v>131651233</v>
      </c>
      <c r="HE38" s="26">
        <f t="shared" si="19"/>
        <v>10270</v>
      </c>
      <c r="HF38" s="27">
        <f t="shared" si="19"/>
        <v>0</v>
      </c>
      <c r="HG38" s="25">
        <f t="shared" si="19"/>
        <v>131661503</v>
      </c>
      <c r="HH38" s="23">
        <f t="shared" si="19"/>
        <v>7898481</v>
      </c>
      <c r="HI38" s="24">
        <f t="shared" si="19"/>
        <v>7898481</v>
      </c>
      <c r="HJ38" s="29">
        <f>HH38/HG38</f>
        <v>5.9990815994254598E-2</v>
      </c>
      <c r="HK38" s="23">
        <f t="shared" ref="HK38:IS38" si="20">HK36+HK37</f>
        <v>121761223</v>
      </c>
      <c r="HL38" s="24">
        <f t="shared" si="20"/>
        <v>1900</v>
      </c>
      <c r="HM38" s="24">
        <f t="shared" si="20"/>
        <v>10719</v>
      </c>
      <c r="HN38" s="25">
        <f t="shared" si="20"/>
        <v>121773842</v>
      </c>
      <c r="HO38" s="23">
        <f t="shared" si="20"/>
        <v>1592</v>
      </c>
      <c r="HP38" s="24">
        <f t="shared" si="20"/>
        <v>3147139</v>
      </c>
      <c r="HQ38" s="24">
        <f t="shared" si="20"/>
        <v>861</v>
      </c>
      <c r="HR38" s="24">
        <f t="shared" si="20"/>
        <v>10564309</v>
      </c>
      <c r="HS38" s="24">
        <f t="shared" si="20"/>
        <v>1342074</v>
      </c>
      <c r="HT38" s="24">
        <f t="shared" si="20"/>
        <v>561522</v>
      </c>
      <c r="HU38" s="26">
        <f t="shared" si="20"/>
        <v>135444</v>
      </c>
      <c r="HV38" s="27">
        <f t="shared" si="20"/>
        <v>163280</v>
      </c>
      <c r="HW38" s="24">
        <f t="shared" si="20"/>
        <v>169200</v>
      </c>
      <c r="HX38" s="25">
        <f t="shared" si="20"/>
        <v>332480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518980</v>
      </c>
      <c r="IC38" s="24">
        <f t="shared" si="20"/>
        <v>509340</v>
      </c>
      <c r="ID38" s="28">
        <f t="shared" si="20"/>
        <v>1028320</v>
      </c>
      <c r="IE38" s="26">
        <f t="shared" si="20"/>
        <v>182830</v>
      </c>
      <c r="IF38" s="27">
        <f t="shared" si="20"/>
        <v>383790</v>
      </c>
      <c r="IG38" s="24">
        <f t="shared" si="20"/>
        <v>170100</v>
      </c>
      <c r="IH38" s="24">
        <f t="shared" si="20"/>
        <v>93860</v>
      </c>
      <c r="II38" s="24">
        <f t="shared" si="20"/>
        <v>104850</v>
      </c>
      <c r="IJ38" s="28">
        <f t="shared" si="20"/>
        <v>752600</v>
      </c>
      <c r="IK38" s="24">
        <f t="shared" si="20"/>
        <v>32660</v>
      </c>
      <c r="IL38" s="24">
        <f t="shared" si="20"/>
        <v>6730520</v>
      </c>
      <c r="IM38" s="25">
        <f t="shared" si="20"/>
        <v>24811490</v>
      </c>
      <c r="IN38" s="23">
        <f t="shared" si="20"/>
        <v>96949733</v>
      </c>
      <c r="IO38" s="26">
        <f t="shared" si="20"/>
        <v>1900</v>
      </c>
      <c r="IP38" s="27">
        <f t="shared" si="20"/>
        <v>10719</v>
      </c>
      <c r="IQ38" s="25">
        <f t="shared" si="20"/>
        <v>96962352</v>
      </c>
      <c r="IR38" s="23">
        <f t="shared" si="20"/>
        <v>5817062</v>
      </c>
      <c r="IS38" s="24">
        <f t="shared" si="20"/>
        <v>5817062</v>
      </c>
      <c r="IT38" s="29">
        <f t="shared" si="3"/>
        <v>5.9992996044485387E-2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 xr:uid="{00000000-0002-0000-00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 xr:uid="{00000000-0002-0000-00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 xr:uid="{00000000-0002-0000-00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 xr:uid="{00000000-0002-0000-00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E36 S38:AK38 Q36:R36 AT38:AZ38 AT36:AZ36 CM36:DE36 CM38:DE38 DW36:EO36 DW38:EO38 FG36:GP36 FG38:GP38 GQ36:HJ36 GQ38:HJ38 Q38:R38 AG36:AK36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54">
    <tabColor theme="8"/>
  </sheetPr>
  <dimension ref="A1:HJ38"/>
  <sheetViews>
    <sheetView showGridLines="0" view="pageBreakPreview" topLeftCell="GF1" zoomScale="80" zoomScaleNormal="80" zoomScaleSheetLayoutView="80" workbookViewId="0">
      <selection activeCell="GM46" sqref="GM46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66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  <c r="EQ2" s="155"/>
      <c r="ER2" s="155"/>
      <c r="ES2" s="155"/>
      <c r="ET2" s="155"/>
      <c r="EU2" s="155"/>
      <c r="EV2" s="155"/>
      <c r="EW2" s="155"/>
      <c r="EX2" s="155"/>
      <c r="EY2" s="155"/>
      <c r="EZ2" s="155"/>
      <c r="FA2" s="155"/>
      <c r="GA2" s="155"/>
      <c r="GB2" s="155"/>
      <c r="GC2" s="155"/>
      <c r="GD2" s="155"/>
      <c r="GE2" s="155"/>
      <c r="GF2" s="155"/>
      <c r="GG2" s="155"/>
      <c r="GH2" s="155"/>
      <c r="GI2" s="155"/>
      <c r="GJ2" s="155"/>
      <c r="GK2" s="155"/>
    </row>
    <row r="3" spans="1:218" ht="13.5" customHeight="1" x14ac:dyDescent="0.2">
      <c r="C3" s="49" t="s">
        <v>0</v>
      </c>
      <c r="D3" s="49" t="s">
        <v>29</v>
      </c>
      <c r="E3" s="49" t="s">
        <v>25</v>
      </c>
      <c r="F3" s="49" t="s">
        <v>30</v>
      </c>
      <c r="G3" s="49" t="s">
        <v>27</v>
      </c>
      <c r="H3" s="49" t="s">
        <v>28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</row>
    <row r="4" spans="1:218" s="51" customFormat="1" ht="13.5" customHeight="1" x14ac:dyDescent="0.2">
      <c r="A4" s="151" t="s">
        <v>31</v>
      </c>
      <c r="B4" s="152"/>
      <c r="C4" s="150">
        <v>80</v>
      </c>
      <c r="D4" s="148"/>
      <c r="E4" s="148"/>
      <c r="F4" s="148"/>
      <c r="G4" s="149">
        <v>81</v>
      </c>
      <c r="H4" s="149"/>
      <c r="I4" s="149"/>
      <c r="J4" s="149"/>
      <c r="K4" s="149"/>
      <c r="L4" s="149"/>
      <c r="M4" s="150"/>
      <c r="N4" s="149">
        <v>81</v>
      </c>
      <c r="O4" s="149"/>
      <c r="P4" s="150"/>
      <c r="Q4" s="148">
        <v>82</v>
      </c>
      <c r="R4" s="148"/>
      <c r="S4" s="148"/>
      <c r="T4" s="148"/>
      <c r="U4" s="148"/>
      <c r="V4" s="148"/>
      <c r="W4" s="148"/>
      <c r="X4" s="148">
        <v>83</v>
      </c>
      <c r="Y4" s="148"/>
      <c r="Z4" s="148"/>
      <c r="AA4" s="148"/>
      <c r="AB4" s="148"/>
      <c r="AC4" s="148"/>
      <c r="AD4" s="148"/>
      <c r="AE4" s="148"/>
      <c r="AF4" s="149">
        <v>84</v>
      </c>
      <c r="AG4" s="150"/>
      <c r="AH4" s="149">
        <v>84</v>
      </c>
      <c r="AI4" s="150"/>
      <c r="AJ4" s="148">
        <v>85</v>
      </c>
      <c r="AK4" s="148"/>
      <c r="AL4" s="69"/>
      <c r="AM4" s="150">
        <v>90</v>
      </c>
      <c r="AN4" s="148"/>
      <c r="AO4" s="148"/>
      <c r="AP4" s="148"/>
      <c r="AQ4" s="149">
        <v>91</v>
      </c>
      <c r="AR4" s="149"/>
      <c r="AS4" s="149"/>
      <c r="AT4" s="149"/>
      <c r="AU4" s="149"/>
      <c r="AV4" s="149"/>
      <c r="AW4" s="150"/>
      <c r="AX4" s="149">
        <v>91</v>
      </c>
      <c r="AY4" s="149"/>
      <c r="AZ4" s="150"/>
      <c r="BA4" s="148">
        <v>92</v>
      </c>
      <c r="BB4" s="148"/>
      <c r="BC4" s="148"/>
      <c r="BD4" s="148"/>
      <c r="BE4" s="148"/>
      <c r="BF4" s="148"/>
      <c r="BG4" s="148"/>
      <c r="BH4" s="148">
        <v>93</v>
      </c>
      <c r="BI4" s="148"/>
      <c r="BJ4" s="148"/>
      <c r="BK4" s="148"/>
      <c r="BL4" s="148"/>
      <c r="BM4" s="148"/>
      <c r="BN4" s="148"/>
      <c r="BO4" s="148"/>
      <c r="BP4" s="149">
        <v>94</v>
      </c>
      <c r="BQ4" s="150"/>
      <c r="BR4" s="149">
        <v>94</v>
      </c>
      <c r="BS4" s="150"/>
      <c r="BT4" s="148">
        <v>95</v>
      </c>
      <c r="BU4" s="148"/>
      <c r="BV4" s="69"/>
      <c r="BW4" s="150">
        <v>100</v>
      </c>
      <c r="BX4" s="148"/>
      <c r="BY4" s="148"/>
      <c r="BZ4" s="148"/>
      <c r="CA4" s="149">
        <v>101</v>
      </c>
      <c r="CB4" s="149"/>
      <c r="CC4" s="149"/>
      <c r="CD4" s="149"/>
      <c r="CE4" s="149"/>
      <c r="CF4" s="149"/>
      <c r="CG4" s="150"/>
      <c r="CH4" s="149">
        <v>101</v>
      </c>
      <c r="CI4" s="149"/>
      <c r="CJ4" s="150"/>
      <c r="CK4" s="148">
        <v>102</v>
      </c>
      <c r="CL4" s="148"/>
      <c r="CM4" s="148"/>
      <c r="CN4" s="148"/>
      <c r="CO4" s="148"/>
      <c r="CP4" s="148"/>
      <c r="CQ4" s="148"/>
      <c r="CR4" s="148">
        <v>103</v>
      </c>
      <c r="CS4" s="148"/>
      <c r="CT4" s="148"/>
      <c r="CU4" s="148"/>
      <c r="CV4" s="148"/>
      <c r="CW4" s="148"/>
      <c r="CX4" s="148"/>
      <c r="CY4" s="148"/>
      <c r="CZ4" s="149">
        <v>104</v>
      </c>
      <c r="DA4" s="150"/>
      <c r="DB4" s="149">
        <v>104</v>
      </c>
      <c r="DC4" s="150"/>
      <c r="DD4" s="148">
        <v>105</v>
      </c>
      <c r="DE4" s="148"/>
      <c r="DF4" s="69"/>
      <c r="DG4" s="150">
        <v>110</v>
      </c>
      <c r="DH4" s="148"/>
      <c r="DI4" s="148"/>
      <c r="DJ4" s="148"/>
      <c r="DK4" s="149">
        <v>111</v>
      </c>
      <c r="DL4" s="149"/>
      <c r="DM4" s="149"/>
      <c r="DN4" s="149"/>
      <c r="DO4" s="149"/>
      <c r="DP4" s="149"/>
      <c r="DQ4" s="150"/>
      <c r="DR4" s="149">
        <v>111</v>
      </c>
      <c r="DS4" s="149"/>
      <c r="DT4" s="150"/>
      <c r="DU4" s="148">
        <v>112</v>
      </c>
      <c r="DV4" s="148"/>
      <c r="DW4" s="148"/>
      <c r="DX4" s="148"/>
      <c r="DY4" s="148"/>
      <c r="DZ4" s="148"/>
      <c r="EA4" s="148"/>
      <c r="EB4" s="148">
        <v>113</v>
      </c>
      <c r="EC4" s="148"/>
      <c r="ED4" s="148"/>
      <c r="EE4" s="148"/>
      <c r="EF4" s="148"/>
      <c r="EG4" s="148"/>
      <c r="EH4" s="148"/>
      <c r="EI4" s="148"/>
      <c r="EJ4" s="149">
        <v>114</v>
      </c>
      <c r="EK4" s="150"/>
      <c r="EL4" s="149">
        <v>114</v>
      </c>
      <c r="EM4" s="150"/>
      <c r="EN4" s="148">
        <v>115</v>
      </c>
      <c r="EO4" s="148"/>
      <c r="EP4" s="69"/>
      <c r="EQ4" s="150">
        <v>120</v>
      </c>
      <c r="ER4" s="148"/>
      <c r="ES4" s="148"/>
      <c r="ET4" s="148"/>
      <c r="EU4" s="149">
        <v>121</v>
      </c>
      <c r="EV4" s="149"/>
      <c r="EW4" s="149"/>
      <c r="EX4" s="149"/>
      <c r="EY4" s="149"/>
      <c r="EZ4" s="149"/>
      <c r="FA4" s="150"/>
      <c r="FB4" s="149">
        <v>121</v>
      </c>
      <c r="FC4" s="149"/>
      <c r="FD4" s="150"/>
      <c r="FE4" s="148">
        <v>122</v>
      </c>
      <c r="FF4" s="148"/>
      <c r="FG4" s="148"/>
      <c r="FH4" s="148"/>
      <c r="FI4" s="148"/>
      <c r="FJ4" s="148"/>
      <c r="FK4" s="148"/>
      <c r="FL4" s="148">
        <v>123</v>
      </c>
      <c r="FM4" s="148"/>
      <c r="FN4" s="148"/>
      <c r="FO4" s="148"/>
      <c r="FP4" s="148"/>
      <c r="FQ4" s="148"/>
      <c r="FR4" s="148"/>
      <c r="FS4" s="148"/>
      <c r="FT4" s="149">
        <v>124</v>
      </c>
      <c r="FU4" s="150"/>
      <c r="FV4" s="149">
        <v>124</v>
      </c>
      <c r="FW4" s="150"/>
      <c r="FX4" s="148">
        <v>125</v>
      </c>
      <c r="FY4" s="148"/>
      <c r="FZ4" s="69"/>
      <c r="GA4" s="150">
        <v>130</v>
      </c>
      <c r="GB4" s="148"/>
      <c r="GC4" s="148"/>
      <c r="GD4" s="148"/>
      <c r="GE4" s="149">
        <v>131</v>
      </c>
      <c r="GF4" s="149"/>
      <c r="GG4" s="149"/>
      <c r="GH4" s="149"/>
      <c r="GI4" s="149"/>
      <c r="GJ4" s="149"/>
      <c r="GK4" s="150"/>
      <c r="GL4" s="149">
        <v>131</v>
      </c>
      <c r="GM4" s="149"/>
      <c r="GN4" s="150"/>
      <c r="GO4" s="148">
        <v>132</v>
      </c>
      <c r="GP4" s="148"/>
      <c r="GQ4" s="148"/>
      <c r="GR4" s="148"/>
      <c r="GS4" s="148"/>
      <c r="GT4" s="148"/>
      <c r="GU4" s="148"/>
      <c r="GV4" s="148">
        <v>133</v>
      </c>
      <c r="GW4" s="148"/>
      <c r="GX4" s="148"/>
      <c r="GY4" s="148"/>
      <c r="GZ4" s="148"/>
      <c r="HA4" s="148"/>
      <c r="HB4" s="148"/>
      <c r="HC4" s="148"/>
      <c r="HD4" s="149">
        <v>134</v>
      </c>
      <c r="HE4" s="150"/>
      <c r="HF4" s="149">
        <v>134</v>
      </c>
      <c r="HG4" s="150"/>
      <c r="HH4" s="148">
        <v>135</v>
      </c>
      <c r="HI4" s="148"/>
      <c r="HJ4" s="69"/>
    </row>
    <row r="5" spans="1:218" s="51" customFormat="1" ht="13.5" customHeight="1" x14ac:dyDescent="0.2">
      <c r="A5" s="146" t="s">
        <v>32</v>
      </c>
      <c r="B5" s="147"/>
      <c r="C5" s="139" t="s">
        <v>33</v>
      </c>
      <c r="D5" s="137"/>
      <c r="E5" s="137"/>
      <c r="F5" s="137"/>
      <c r="G5" s="138" t="s">
        <v>117</v>
      </c>
      <c r="H5" s="138"/>
      <c r="I5" s="138"/>
      <c r="J5" s="138"/>
      <c r="K5" s="138"/>
      <c r="L5" s="138"/>
      <c r="M5" s="139"/>
      <c r="N5" s="138" t="s">
        <v>117</v>
      </c>
      <c r="O5" s="138"/>
      <c r="P5" s="139"/>
      <c r="Q5" s="137" t="s">
        <v>117</v>
      </c>
      <c r="R5" s="137"/>
      <c r="S5" s="137"/>
      <c r="T5" s="137"/>
      <c r="U5" s="137"/>
      <c r="V5" s="137"/>
      <c r="W5" s="137"/>
      <c r="X5" s="137" t="s">
        <v>117</v>
      </c>
      <c r="Y5" s="137"/>
      <c r="Z5" s="137"/>
      <c r="AA5" s="137"/>
      <c r="AB5" s="137"/>
      <c r="AC5" s="137"/>
      <c r="AD5" s="137"/>
      <c r="AE5" s="137"/>
      <c r="AF5" s="138" t="s">
        <v>117</v>
      </c>
      <c r="AG5" s="139"/>
      <c r="AH5" s="138" t="s">
        <v>117</v>
      </c>
      <c r="AI5" s="139"/>
      <c r="AJ5" s="140" t="s">
        <v>117</v>
      </c>
      <c r="AK5" s="141"/>
      <c r="AL5" s="142"/>
      <c r="AM5" s="139" t="s">
        <v>33</v>
      </c>
      <c r="AN5" s="137"/>
      <c r="AO5" s="137"/>
      <c r="AP5" s="137"/>
      <c r="AQ5" s="138" t="s">
        <v>117</v>
      </c>
      <c r="AR5" s="138"/>
      <c r="AS5" s="138"/>
      <c r="AT5" s="138"/>
      <c r="AU5" s="138"/>
      <c r="AV5" s="138"/>
      <c r="AW5" s="139"/>
      <c r="AX5" s="138" t="s">
        <v>117</v>
      </c>
      <c r="AY5" s="138"/>
      <c r="AZ5" s="139"/>
      <c r="BA5" s="137" t="s">
        <v>117</v>
      </c>
      <c r="BB5" s="137"/>
      <c r="BC5" s="137"/>
      <c r="BD5" s="137"/>
      <c r="BE5" s="137"/>
      <c r="BF5" s="137"/>
      <c r="BG5" s="137"/>
      <c r="BH5" s="137" t="s">
        <v>117</v>
      </c>
      <c r="BI5" s="137"/>
      <c r="BJ5" s="137"/>
      <c r="BK5" s="137"/>
      <c r="BL5" s="137"/>
      <c r="BM5" s="137"/>
      <c r="BN5" s="137"/>
      <c r="BO5" s="137"/>
      <c r="BP5" s="138" t="s">
        <v>117</v>
      </c>
      <c r="BQ5" s="139"/>
      <c r="BR5" s="138" t="s">
        <v>117</v>
      </c>
      <c r="BS5" s="139"/>
      <c r="BT5" s="140" t="s">
        <v>117</v>
      </c>
      <c r="BU5" s="141"/>
      <c r="BV5" s="142"/>
      <c r="BW5" s="139" t="s">
        <v>33</v>
      </c>
      <c r="BX5" s="137"/>
      <c r="BY5" s="137"/>
      <c r="BZ5" s="137"/>
      <c r="CA5" s="138" t="s">
        <v>117</v>
      </c>
      <c r="CB5" s="138"/>
      <c r="CC5" s="138"/>
      <c r="CD5" s="138"/>
      <c r="CE5" s="138"/>
      <c r="CF5" s="138"/>
      <c r="CG5" s="139"/>
      <c r="CH5" s="138" t="s">
        <v>117</v>
      </c>
      <c r="CI5" s="138"/>
      <c r="CJ5" s="139"/>
      <c r="CK5" s="137" t="s">
        <v>117</v>
      </c>
      <c r="CL5" s="137"/>
      <c r="CM5" s="137"/>
      <c r="CN5" s="137"/>
      <c r="CO5" s="137"/>
      <c r="CP5" s="137"/>
      <c r="CQ5" s="137"/>
      <c r="CR5" s="137" t="s">
        <v>117</v>
      </c>
      <c r="CS5" s="137"/>
      <c r="CT5" s="137"/>
      <c r="CU5" s="137"/>
      <c r="CV5" s="137"/>
      <c r="CW5" s="137"/>
      <c r="CX5" s="137"/>
      <c r="CY5" s="137"/>
      <c r="CZ5" s="138" t="s">
        <v>117</v>
      </c>
      <c r="DA5" s="139"/>
      <c r="DB5" s="138" t="s">
        <v>117</v>
      </c>
      <c r="DC5" s="139"/>
      <c r="DD5" s="140" t="s">
        <v>117</v>
      </c>
      <c r="DE5" s="141"/>
      <c r="DF5" s="142"/>
      <c r="DG5" s="139" t="s">
        <v>33</v>
      </c>
      <c r="DH5" s="137"/>
      <c r="DI5" s="137"/>
      <c r="DJ5" s="137"/>
      <c r="DK5" s="138" t="s">
        <v>117</v>
      </c>
      <c r="DL5" s="138"/>
      <c r="DM5" s="138"/>
      <c r="DN5" s="138"/>
      <c r="DO5" s="138"/>
      <c r="DP5" s="138"/>
      <c r="DQ5" s="139"/>
      <c r="DR5" s="138" t="s">
        <v>117</v>
      </c>
      <c r="DS5" s="138"/>
      <c r="DT5" s="139"/>
      <c r="DU5" s="137" t="s">
        <v>117</v>
      </c>
      <c r="DV5" s="137"/>
      <c r="DW5" s="137"/>
      <c r="DX5" s="137"/>
      <c r="DY5" s="137"/>
      <c r="DZ5" s="137"/>
      <c r="EA5" s="137"/>
      <c r="EB5" s="137" t="s">
        <v>117</v>
      </c>
      <c r="EC5" s="137"/>
      <c r="ED5" s="137"/>
      <c r="EE5" s="137"/>
      <c r="EF5" s="137"/>
      <c r="EG5" s="137"/>
      <c r="EH5" s="137"/>
      <c r="EI5" s="137"/>
      <c r="EJ5" s="138" t="s">
        <v>117</v>
      </c>
      <c r="EK5" s="139"/>
      <c r="EL5" s="138" t="s">
        <v>117</v>
      </c>
      <c r="EM5" s="139"/>
      <c r="EN5" s="140" t="s">
        <v>117</v>
      </c>
      <c r="EO5" s="141"/>
      <c r="EP5" s="142"/>
      <c r="EQ5" s="139" t="s">
        <v>33</v>
      </c>
      <c r="ER5" s="137"/>
      <c r="ES5" s="137"/>
      <c r="ET5" s="137"/>
      <c r="EU5" s="138" t="s">
        <v>117</v>
      </c>
      <c r="EV5" s="138"/>
      <c r="EW5" s="138"/>
      <c r="EX5" s="138"/>
      <c r="EY5" s="138"/>
      <c r="EZ5" s="138"/>
      <c r="FA5" s="139"/>
      <c r="FB5" s="138" t="s">
        <v>117</v>
      </c>
      <c r="FC5" s="138"/>
      <c r="FD5" s="139"/>
      <c r="FE5" s="137" t="s">
        <v>117</v>
      </c>
      <c r="FF5" s="137"/>
      <c r="FG5" s="137"/>
      <c r="FH5" s="137"/>
      <c r="FI5" s="137"/>
      <c r="FJ5" s="137"/>
      <c r="FK5" s="137"/>
      <c r="FL5" s="137" t="s">
        <v>117</v>
      </c>
      <c r="FM5" s="137"/>
      <c r="FN5" s="137"/>
      <c r="FO5" s="137"/>
      <c r="FP5" s="137"/>
      <c r="FQ5" s="137"/>
      <c r="FR5" s="137"/>
      <c r="FS5" s="137"/>
      <c r="FT5" s="138" t="s">
        <v>117</v>
      </c>
      <c r="FU5" s="139"/>
      <c r="FV5" s="138" t="s">
        <v>117</v>
      </c>
      <c r="FW5" s="139"/>
      <c r="FX5" s="140" t="s">
        <v>117</v>
      </c>
      <c r="FY5" s="141"/>
      <c r="FZ5" s="142"/>
      <c r="GA5" s="139" t="s">
        <v>33</v>
      </c>
      <c r="GB5" s="137"/>
      <c r="GC5" s="137"/>
      <c r="GD5" s="137"/>
      <c r="GE5" s="138" t="s">
        <v>117</v>
      </c>
      <c r="GF5" s="138"/>
      <c r="GG5" s="138"/>
      <c r="GH5" s="138"/>
      <c r="GI5" s="138"/>
      <c r="GJ5" s="138"/>
      <c r="GK5" s="139"/>
      <c r="GL5" s="138" t="s">
        <v>117</v>
      </c>
      <c r="GM5" s="138"/>
      <c r="GN5" s="139"/>
      <c r="GO5" s="137" t="s">
        <v>117</v>
      </c>
      <c r="GP5" s="137"/>
      <c r="GQ5" s="137"/>
      <c r="GR5" s="137"/>
      <c r="GS5" s="137"/>
      <c r="GT5" s="137"/>
      <c r="GU5" s="137"/>
      <c r="GV5" s="137" t="s">
        <v>117</v>
      </c>
      <c r="GW5" s="137"/>
      <c r="GX5" s="137"/>
      <c r="GY5" s="137"/>
      <c r="GZ5" s="137"/>
      <c r="HA5" s="137"/>
      <c r="HB5" s="137"/>
      <c r="HC5" s="137"/>
      <c r="HD5" s="138" t="s">
        <v>117</v>
      </c>
      <c r="HE5" s="139"/>
      <c r="HF5" s="138" t="s">
        <v>117</v>
      </c>
      <c r="HG5" s="139"/>
      <c r="HH5" s="140" t="s">
        <v>117</v>
      </c>
      <c r="HI5" s="141"/>
      <c r="HJ5" s="142"/>
    </row>
    <row r="6" spans="1:218" s="51" customFormat="1" ht="13.5" customHeight="1" x14ac:dyDescent="0.2">
      <c r="A6" s="132" t="s">
        <v>35</v>
      </c>
      <c r="B6" s="133"/>
      <c r="C6" s="126" t="s">
        <v>43</v>
      </c>
      <c r="D6" s="131"/>
      <c r="E6" s="131"/>
      <c r="F6" s="131"/>
      <c r="G6" s="125" t="s">
        <v>43</v>
      </c>
      <c r="H6" s="125"/>
      <c r="I6" s="125"/>
      <c r="J6" s="125"/>
      <c r="K6" s="125"/>
      <c r="L6" s="125"/>
      <c r="M6" s="126"/>
      <c r="N6" s="125" t="s">
        <v>43</v>
      </c>
      <c r="O6" s="125"/>
      <c r="P6" s="126"/>
      <c r="Q6" s="131" t="s">
        <v>43</v>
      </c>
      <c r="R6" s="131"/>
      <c r="S6" s="131"/>
      <c r="T6" s="131"/>
      <c r="U6" s="131"/>
      <c r="V6" s="131"/>
      <c r="W6" s="131"/>
      <c r="X6" s="131" t="s">
        <v>43</v>
      </c>
      <c r="Y6" s="131"/>
      <c r="Z6" s="131"/>
      <c r="AA6" s="131"/>
      <c r="AB6" s="131"/>
      <c r="AC6" s="131"/>
      <c r="AD6" s="131"/>
      <c r="AE6" s="131"/>
      <c r="AF6" s="125" t="s">
        <v>43</v>
      </c>
      <c r="AG6" s="126"/>
      <c r="AH6" s="125" t="s">
        <v>43</v>
      </c>
      <c r="AI6" s="126"/>
      <c r="AJ6" s="125" t="s">
        <v>43</v>
      </c>
      <c r="AK6" s="125"/>
      <c r="AL6" s="126"/>
      <c r="AM6" s="126" t="s">
        <v>171</v>
      </c>
      <c r="AN6" s="131"/>
      <c r="AO6" s="131"/>
      <c r="AP6" s="131"/>
      <c r="AQ6" s="125" t="s">
        <v>171</v>
      </c>
      <c r="AR6" s="125"/>
      <c r="AS6" s="125"/>
      <c r="AT6" s="125"/>
      <c r="AU6" s="125"/>
      <c r="AV6" s="125"/>
      <c r="AW6" s="126"/>
      <c r="AX6" s="125" t="s">
        <v>171</v>
      </c>
      <c r="AY6" s="125"/>
      <c r="AZ6" s="126"/>
      <c r="BA6" s="131" t="s">
        <v>171</v>
      </c>
      <c r="BB6" s="131"/>
      <c r="BC6" s="131"/>
      <c r="BD6" s="131"/>
      <c r="BE6" s="131"/>
      <c r="BF6" s="131"/>
      <c r="BG6" s="131"/>
      <c r="BH6" s="131" t="s">
        <v>171</v>
      </c>
      <c r="BI6" s="131"/>
      <c r="BJ6" s="131"/>
      <c r="BK6" s="131"/>
      <c r="BL6" s="131"/>
      <c r="BM6" s="131"/>
      <c r="BN6" s="131"/>
      <c r="BO6" s="131"/>
      <c r="BP6" s="125" t="s">
        <v>171</v>
      </c>
      <c r="BQ6" s="126"/>
      <c r="BR6" s="125" t="s">
        <v>171</v>
      </c>
      <c r="BS6" s="126"/>
      <c r="BT6" s="125" t="s">
        <v>171</v>
      </c>
      <c r="BU6" s="125"/>
      <c r="BV6" s="126"/>
      <c r="BW6" s="126" t="s">
        <v>172</v>
      </c>
      <c r="BX6" s="131"/>
      <c r="BY6" s="131"/>
      <c r="BZ6" s="131"/>
      <c r="CA6" s="125" t="s">
        <v>172</v>
      </c>
      <c r="CB6" s="125"/>
      <c r="CC6" s="125"/>
      <c r="CD6" s="125"/>
      <c r="CE6" s="125"/>
      <c r="CF6" s="125"/>
      <c r="CG6" s="126"/>
      <c r="CH6" s="125" t="s">
        <v>172</v>
      </c>
      <c r="CI6" s="125"/>
      <c r="CJ6" s="126"/>
      <c r="CK6" s="131" t="s">
        <v>172</v>
      </c>
      <c r="CL6" s="131"/>
      <c r="CM6" s="131"/>
      <c r="CN6" s="131"/>
      <c r="CO6" s="131"/>
      <c r="CP6" s="131"/>
      <c r="CQ6" s="131"/>
      <c r="CR6" s="131" t="s">
        <v>172</v>
      </c>
      <c r="CS6" s="131"/>
      <c r="CT6" s="131"/>
      <c r="CU6" s="131"/>
      <c r="CV6" s="131"/>
      <c r="CW6" s="131"/>
      <c r="CX6" s="131"/>
      <c r="CY6" s="131"/>
      <c r="CZ6" s="125" t="s">
        <v>172</v>
      </c>
      <c r="DA6" s="126"/>
      <c r="DB6" s="125" t="s">
        <v>172</v>
      </c>
      <c r="DC6" s="126"/>
      <c r="DD6" s="125" t="s">
        <v>172</v>
      </c>
      <c r="DE6" s="125"/>
      <c r="DF6" s="126"/>
      <c r="DG6" s="126" t="s">
        <v>173</v>
      </c>
      <c r="DH6" s="131"/>
      <c r="DI6" s="131"/>
      <c r="DJ6" s="131"/>
      <c r="DK6" s="125" t="s">
        <v>173</v>
      </c>
      <c r="DL6" s="125"/>
      <c r="DM6" s="125"/>
      <c r="DN6" s="125"/>
      <c r="DO6" s="125"/>
      <c r="DP6" s="125"/>
      <c r="DQ6" s="126"/>
      <c r="DR6" s="125" t="s">
        <v>173</v>
      </c>
      <c r="DS6" s="125"/>
      <c r="DT6" s="126"/>
      <c r="DU6" s="131" t="s">
        <v>173</v>
      </c>
      <c r="DV6" s="131"/>
      <c r="DW6" s="131"/>
      <c r="DX6" s="131"/>
      <c r="DY6" s="131"/>
      <c r="DZ6" s="131"/>
      <c r="EA6" s="131"/>
      <c r="EB6" s="131" t="s">
        <v>173</v>
      </c>
      <c r="EC6" s="131"/>
      <c r="ED6" s="131"/>
      <c r="EE6" s="131"/>
      <c r="EF6" s="131"/>
      <c r="EG6" s="131"/>
      <c r="EH6" s="131"/>
      <c r="EI6" s="131"/>
      <c r="EJ6" s="125" t="s">
        <v>173</v>
      </c>
      <c r="EK6" s="126"/>
      <c r="EL6" s="125" t="s">
        <v>173</v>
      </c>
      <c r="EM6" s="126"/>
      <c r="EN6" s="125" t="s">
        <v>173</v>
      </c>
      <c r="EO6" s="125"/>
      <c r="EP6" s="126"/>
      <c r="EQ6" s="126" t="s">
        <v>174</v>
      </c>
      <c r="ER6" s="131"/>
      <c r="ES6" s="131"/>
      <c r="ET6" s="131"/>
      <c r="EU6" s="125" t="s">
        <v>174</v>
      </c>
      <c r="EV6" s="125"/>
      <c r="EW6" s="125"/>
      <c r="EX6" s="125"/>
      <c r="EY6" s="125"/>
      <c r="EZ6" s="125"/>
      <c r="FA6" s="126"/>
      <c r="FB6" s="125" t="s">
        <v>174</v>
      </c>
      <c r="FC6" s="125"/>
      <c r="FD6" s="126"/>
      <c r="FE6" s="131" t="s">
        <v>174</v>
      </c>
      <c r="FF6" s="131"/>
      <c r="FG6" s="131"/>
      <c r="FH6" s="131"/>
      <c r="FI6" s="131"/>
      <c r="FJ6" s="131"/>
      <c r="FK6" s="131"/>
      <c r="FL6" s="131" t="s">
        <v>174</v>
      </c>
      <c r="FM6" s="131"/>
      <c r="FN6" s="131"/>
      <c r="FO6" s="131"/>
      <c r="FP6" s="131"/>
      <c r="FQ6" s="131"/>
      <c r="FR6" s="131"/>
      <c r="FS6" s="131"/>
      <c r="FT6" s="125" t="s">
        <v>174</v>
      </c>
      <c r="FU6" s="126"/>
      <c r="FV6" s="125" t="s">
        <v>174</v>
      </c>
      <c r="FW6" s="126"/>
      <c r="FX6" s="125" t="s">
        <v>174</v>
      </c>
      <c r="FY6" s="125"/>
      <c r="FZ6" s="126"/>
      <c r="GA6" s="126" t="s">
        <v>175</v>
      </c>
      <c r="GB6" s="131"/>
      <c r="GC6" s="131"/>
      <c r="GD6" s="131"/>
      <c r="GE6" s="125" t="s">
        <v>176</v>
      </c>
      <c r="GF6" s="125"/>
      <c r="GG6" s="125"/>
      <c r="GH6" s="125"/>
      <c r="GI6" s="125"/>
      <c r="GJ6" s="125"/>
      <c r="GK6" s="126"/>
      <c r="GL6" s="125" t="s">
        <v>176</v>
      </c>
      <c r="GM6" s="125"/>
      <c r="GN6" s="126"/>
      <c r="GO6" s="131" t="s">
        <v>176</v>
      </c>
      <c r="GP6" s="131"/>
      <c r="GQ6" s="131"/>
      <c r="GR6" s="131"/>
      <c r="GS6" s="131"/>
      <c r="GT6" s="131"/>
      <c r="GU6" s="131"/>
      <c r="GV6" s="131" t="s">
        <v>176</v>
      </c>
      <c r="GW6" s="131"/>
      <c r="GX6" s="131"/>
      <c r="GY6" s="131"/>
      <c r="GZ6" s="131"/>
      <c r="HA6" s="131"/>
      <c r="HB6" s="131"/>
      <c r="HC6" s="131"/>
      <c r="HD6" s="125" t="s">
        <v>176</v>
      </c>
      <c r="HE6" s="126"/>
      <c r="HF6" s="125" t="s">
        <v>176</v>
      </c>
      <c r="HG6" s="126"/>
      <c r="HH6" s="125" t="s">
        <v>176</v>
      </c>
      <c r="HI6" s="125"/>
      <c r="HJ6" s="126"/>
    </row>
    <row r="7" spans="1:218" ht="15" customHeight="1" x14ac:dyDescent="0.2">
      <c r="A7" s="127" t="s">
        <v>116</v>
      </c>
      <c r="B7" s="128"/>
      <c r="C7" s="93" t="s">
        <v>49</v>
      </c>
      <c r="D7" s="90" t="s">
        <v>50</v>
      </c>
      <c r="E7" s="90" t="s">
        <v>51</v>
      </c>
      <c r="F7" s="94" t="s">
        <v>52</v>
      </c>
      <c r="G7" s="93" t="s">
        <v>53</v>
      </c>
      <c r="H7" s="83" t="s">
        <v>148</v>
      </c>
      <c r="I7" s="84"/>
      <c r="J7" s="90" t="s">
        <v>54</v>
      </c>
      <c r="K7" s="90" t="s">
        <v>55</v>
      </c>
      <c r="L7" s="90" t="s">
        <v>56</v>
      </c>
      <c r="M7" s="94" t="s">
        <v>57</v>
      </c>
      <c r="N7" s="93" t="s">
        <v>58</v>
      </c>
      <c r="O7" s="90"/>
      <c r="P7" s="94"/>
      <c r="Q7" s="102" t="s">
        <v>169</v>
      </c>
      <c r="R7" s="166" t="s">
        <v>167</v>
      </c>
      <c r="S7" s="100" t="s">
        <v>59</v>
      </c>
      <c r="T7" s="113" t="s">
        <v>60</v>
      </c>
      <c r="U7" s="113"/>
      <c r="V7" s="114"/>
      <c r="W7" s="115" t="s">
        <v>61</v>
      </c>
      <c r="X7" s="116" t="s">
        <v>62</v>
      </c>
      <c r="Y7" s="116"/>
      <c r="Z7" s="116"/>
      <c r="AA7" s="116"/>
      <c r="AB7" s="108"/>
      <c r="AC7" s="90" t="s">
        <v>63</v>
      </c>
      <c r="AD7" s="90" t="s">
        <v>64</v>
      </c>
      <c r="AE7" s="94" t="s">
        <v>52</v>
      </c>
      <c r="AF7" s="93" t="s">
        <v>65</v>
      </c>
      <c r="AG7" s="94" t="s">
        <v>66</v>
      </c>
      <c r="AH7" s="93" t="s">
        <v>67</v>
      </c>
      <c r="AI7" s="94" t="s">
        <v>52</v>
      </c>
      <c r="AJ7" s="106" t="s">
        <v>68</v>
      </c>
      <c r="AK7" s="111"/>
      <c r="AL7" s="119" t="s">
        <v>120</v>
      </c>
      <c r="AM7" s="93" t="s">
        <v>49</v>
      </c>
      <c r="AN7" s="90" t="s">
        <v>50</v>
      </c>
      <c r="AO7" s="90" t="s">
        <v>51</v>
      </c>
      <c r="AP7" s="94" t="s">
        <v>52</v>
      </c>
      <c r="AQ7" s="93" t="s">
        <v>53</v>
      </c>
      <c r="AR7" s="83" t="s">
        <v>148</v>
      </c>
      <c r="AS7" s="84"/>
      <c r="AT7" s="90" t="s">
        <v>54</v>
      </c>
      <c r="AU7" s="90" t="s">
        <v>55</v>
      </c>
      <c r="AV7" s="90" t="s">
        <v>56</v>
      </c>
      <c r="AW7" s="94" t="s">
        <v>57</v>
      </c>
      <c r="AX7" s="93" t="s">
        <v>58</v>
      </c>
      <c r="AY7" s="90"/>
      <c r="AZ7" s="94"/>
      <c r="BA7" s="102" t="s">
        <v>169</v>
      </c>
      <c r="BB7" s="166" t="s">
        <v>167</v>
      </c>
      <c r="BC7" s="100" t="s">
        <v>59</v>
      </c>
      <c r="BD7" s="113" t="s">
        <v>60</v>
      </c>
      <c r="BE7" s="113"/>
      <c r="BF7" s="114"/>
      <c r="BG7" s="115" t="s">
        <v>61</v>
      </c>
      <c r="BH7" s="116" t="s">
        <v>62</v>
      </c>
      <c r="BI7" s="116"/>
      <c r="BJ7" s="116"/>
      <c r="BK7" s="116"/>
      <c r="BL7" s="108"/>
      <c r="BM7" s="90" t="s">
        <v>63</v>
      </c>
      <c r="BN7" s="90" t="s">
        <v>64</v>
      </c>
      <c r="BO7" s="94" t="s">
        <v>52</v>
      </c>
      <c r="BP7" s="93" t="s">
        <v>65</v>
      </c>
      <c r="BQ7" s="94" t="s">
        <v>66</v>
      </c>
      <c r="BR7" s="93" t="s">
        <v>67</v>
      </c>
      <c r="BS7" s="94" t="s">
        <v>52</v>
      </c>
      <c r="BT7" s="106" t="s">
        <v>68</v>
      </c>
      <c r="BU7" s="111"/>
      <c r="BV7" s="119" t="s">
        <v>120</v>
      </c>
      <c r="BW7" s="93" t="s">
        <v>49</v>
      </c>
      <c r="BX7" s="90" t="s">
        <v>50</v>
      </c>
      <c r="BY7" s="90" t="s">
        <v>51</v>
      </c>
      <c r="BZ7" s="94" t="s">
        <v>52</v>
      </c>
      <c r="CA7" s="93" t="s">
        <v>53</v>
      </c>
      <c r="CB7" s="83" t="s">
        <v>148</v>
      </c>
      <c r="CC7" s="84"/>
      <c r="CD7" s="90" t="s">
        <v>54</v>
      </c>
      <c r="CE7" s="90" t="s">
        <v>55</v>
      </c>
      <c r="CF7" s="90" t="s">
        <v>56</v>
      </c>
      <c r="CG7" s="94" t="s">
        <v>57</v>
      </c>
      <c r="CH7" s="93" t="s">
        <v>58</v>
      </c>
      <c r="CI7" s="90"/>
      <c r="CJ7" s="94"/>
      <c r="CK7" s="102" t="s">
        <v>169</v>
      </c>
      <c r="CL7" s="166" t="s">
        <v>167</v>
      </c>
      <c r="CM7" s="100" t="s">
        <v>59</v>
      </c>
      <c r="CN7" s="113" t="s">
        <v>60</v>
      </c>
      <c r="CO7" s="113"/>
      <c r="CP7" s="114"/>
      <c r="CQ7" s="115" t="s">
        <v>61</v>
      </c>
      <c r="CR7" s="116" t="s">
        <v>62</v>
      </c>
      <c r="CS7" s="116"/>
      <c r="CT7" s="116"/>
      <c r="CU7" s="116"/>
      <c r="CV7" s="108"/>
      <c r="CW7" s="90" t="s">
        <v>63</v>
      </c>
      <c r="CX7" s="90" t="s">
        <v>64</v>
      </c>
      <c r="CY7" s="94" t="s">
        <v>52</v>
      </c>
      <c r="CZ7" s="93" t="s">
        <v>65</v>
      </c>
      <c r="DA7" s="94" t="s">
        <v>66</v>
      </c>
      <c r="DB7" s="93" t="s">
        <v>67</v>
      </c>
      <c r="DC7" s="94" t="s">
        <v>52</v>
      </c>
      <c r="DD7" s="106" t="s">
        <v>68</v>
      </c>
      <c r="DE7" s="111"/>
      <c r="DF7" s="119" t="s">
        <v>120</v>
      </c>
      <c r="DG7" s="93" t="s">
        <v>49</v>
      </c>
      <c r="DH7" s="90" t="s">
        <v>50</v>
      </c>
      <c r="DI7" s="90" t="s">
        <v>51</v>
      </c>
      <c r="DJ7" s="94" t="s">
        <v>52</v>
      </c>
      <c r="DK7" s="93" t="s">
        <v>53</v>
      </c>
      <c r="DL7" s="83" t="s">
        <v>148</v>
      </c>
      <c r="DM7" s="84"/>
      <c r="DN7" s="90" t="s">
        <v>54</v>
      </c>
      <c r="DO7" s="90" t="s">
        <v>55</v>
      </c>
      <c r="DP7" s="90" t="s">
        <v>56</v>
      </c>
      <c r="DQ7" s="94" t="s">
        <v>57</v>
      </c>
      <c r="DR7" s="93" t="s">
        <v>58</v>
      </c>
      <c r="DS7" s="90"/>
      <c r="DT7" s="94"/>
      <c r="DU7" s="102" t="s">
        <v>169</v>
      </c>
      <c r="DV7" s="166" t="s">
        <v>167</v>
      </c>
      <c r="DW7" s="100" t="s">
        <v>59</v>
      </c>
      <c r="DX7" s="113" t="s">
        <v>60</v>
      </c>
      <c r="DY7" s="113"/>
      <c r="DZ7" s="114"/>
      <c r="EA7" s="115" t="s">
        <v>61</v>
      </c>
      <c r="EB7" s="116" t="s">
        <v>62</v>
      </c>
      <c r="EC7" s="116"/>
      <c r="ED7" s="116"/>
      <c r="EE7" s="116"/>
      <c r="EF7" s="108"/>
      <c r="EG7" s="90" t="s">
        <v>63</v>
      </c>
      <c r="EH7" s="90" t="s">
        <v>64</v>
      </c>
      <c r="EI7" s="94" t="s">
        <v>52</v>
      </c>
      <c r="EJ7" s="93" t="s">
        <v>65</v>
      </c>
      <c r="EK7" s="94" t="s">
        <v>66</v>
      </c>
      <c r="EL7" s="93" t="s">
        <v>67</v>
      </c>
      <c r="EM7" s="94" t="s">
        <v>52</v>
      </c>
      <c r="EN7" s="106" t="s">
        <v>68</v>
      </c>
      <c r="EO7" s="111"/>
      <c r="EP7" s="119" t="s">
        <v>120</v>
      </c>
      <c r="EQ7" s="93" t="s">
        <v>49</v>
      </c>
      <c r="ER7" s="90" t="s">
        <v>50</v>
      </c>
      <c r="ES7" s="90" t="s">
        <v>51</v>
      </c>
      <c r="ET7" s="94" t="s">
        <v>52</v>
      </c>
      <c r="EU7" s="93" t="s">
        <v>53</v>
      </c>
      <c r="EV7" s="83" t="s">
        <v>148</v>
      </c>
      <c r="EW7" s="84"/>
      <c r="EX7" s="90" t="s">
        <v>54</v>
      </c>
      <c r="EY7" s="90" t="s">
        <v>55</v>
      </c>
      <c r="EZ7" s="90" t="s">
        <v>56</v>
      </c>
      <c r="FA7" s="94" t="s">
        <v>57</v>
      </c>
      <c r="FB7" s="93" t="s">
        <v>58</v>
      </c>
      <c r="FC7" s="90"/>
      <c r="FD7" s="94"/>
      <c r="FE7" s="102" t="s">
        <v>169</v>
      </c>
      <c r="FF7" s="166" t="s">
        <v>167</v>
      </c>
      <c r="FG7" s="100" t="s">
        <v>59</v>
      </c>
      <c r="FH7" s="113" t="s">
        <v>60</v>
      </c>
      <c r="FI7" s="113"/>
      <c r="FJ7" s="114"/>
      <c r="FK7" s="115" t="s">
        <v>61</v>
      </c>
      <c r="FL7" s="116" t="s">
        <v>62</v>
      </c>
      <c r="FM7" s="116"/>
      <c r="FN7" s="116"/>
      <c r="FO7" s="116"/>
      <c r="FP7" s="108"/>
      <c r="FQ7" s="90" t="s">
        <v>63</v>
      </c>
      <c r="FR7" s="90" t="s">
        <v>64</v>
      </c>
      <c r="FS7" s="94" t="s">
        <v>52</v>
      </c>
      <c r="FT7" s="93" t="s">
        <v>65</v>
      </c>
      <c r="FU7" s="94" t="s">
        <v>66</v>
      </c>
      <c r="FV7" s="93" t="s">
        <v>67</v>
      </c>
      <c r="FW7" s="94" t="s">
        <v>52</v>
      </c>
      <c r="FX7" s="106" t="s">
        <v>68</v>
      </c>
      <c r="FY7" s="111"/>
      <c r="FZ7" s="119" t="s">
        <v>120</v>
      </c>
      <c r="GA7" s="93" t="s">
        <v>49</v>
      </c>
      <c r="GB7" s="90" t="s">
        <v>50</v>
      </c>
      <c r="GC7" s="90" t="s">
        <v>51</v>
      </c>
      <c r="GD7" s="94" t="s">
        <v>52</v>
      </c>
      <c r="GE7" s="93" t="s">
        <v>53</v>
      </c>
      <c r="GF7" s="83" t="s">
        <v>148</v>
      </c>
      <c r="GG7" s="84"/>
      <c r="GH7" s="90" t="s">
        <v>54</v>
      </c>
      <c r="GI7" s="90" t="s">
        <v>55</v>
      </c>
      <c r="GJ7" s="90" t="s">
        <v>56</v>
      </c>
      <c r="GK7" s="94" t="s">
        <v>57</v>
      </c>
      <c r="GL7" s="93" t="s">
        <v>58</v>
      </c>
      <c r="GM7" s="90"/>
      <c r="GN7" s="94"/>
      <c r="GO7" s="102" t="s">
        <v>169</v>
      </c>
      <c r="GP7" s="166" t="s">
        <v>167</v>
      </c>
      <c r="GQ7" s="100" t="s">
        <v>59</v>
      </c>
      <c r="GR7" s="113" t="s">
        <v>60</v>
      </c>
      <c r="GS7" s="113"/>
      <c r="GT7" s="114"/>
      <c r="GU7" s="115" t="s">
        <v>61</v>
      </c>
      <c r="GV7" s="116" t="s">
        <v>62</v>
      </c>
      <c r="GW7" s="116"/>
      <c r="GX7" s="116"/>
      <c r="GY7" s="116"/>
      <c r="GZ7" s="108"/>
      <c r="HA7" s="90" t="s">
        <v>63</v>
      </c>
      <c r="HB7" s="90" t="s">
        <v>64</v>
      </c>
      <c r="HC7" s="94" t="s">
        <v>52</v>
      </c>
      <c r="HD7" s="93" t="s">
        <v>65</v>
      </c>
      <c r="HE7" s="94" t="s">
        <v>66</v>
      </c>
      <c r="HF7" s="93" t="s">
        <v>67</v>
      </c>
      <c r="HG7" s="94" t="s">
        <v>52</v>
      </c>
      <c r="HH7" s="106" t="s">
        <v>68</v>
      </c>
      <c r="HI7" s="111"/>
      <c r="HJ7" s="119" t="s">
        <v>120</v>
      </c>
    </row>
    <row r="8" spans="1:218" ht="15" customHeight="1" x14ac:dyDescent="0.2">
      <c r="A8" s="127"/>
      <c r="B8" s="128"/>
      <c r="C8" s="93"/>
      <c r="D8" s="90"/>
      <c r="E8" s="90"/>
      <c r="F8" s="94"/>
      <c r="G8" s="93"/>
      <c r="H8" s="85"/>
      <c r="I8" s="86"/>
      <c r="J8" s="90"/>
      <c r="K8" s="90"/>
      <c r="L8" s="90"/>
      <c r="M8" s="94"/>
      <c r="N8" s="108" t="s">
        <v>69</v>
      </c>
      <c r="O8" s="109"/>
      <c r="P8" s="110"/>
      <c r="Q8" s="103"/>
      <c r="R8" s="167"/>
      <c r="S8" s="100"/>
      <c r="T8" s="89" t="s">
        <v>121</v>
      </c>
      <c r="U8" s="91" t="s">
        <v>122</v>
      </c>
      <c r="V8" s="89" t="s">
        <v>70</v>
      </c>
      <c r="W8" s="115"/>
      <c r="X8" s="95" t="s">
        <v>71</v>
      </c>
      <c r="Y8" s="97" t="s">
        <v>72</v>
      </c>
      <c r="Z8" s="99" t="s">
        <v>73</v>
      </c>
      <c r="AA8" s="99" t="s">
        <v>74</v>
      </c>
      <c r="AB8" s="89" t="s">
        <v>70</v>
      </c>
      <c r="AC8" s="90"/>
      <c r="AD8" s="90"/>
      <c r="AE8" s="94"/>
      <c r="AF8" s="93"/>
      <c r="AG8" s="94"/>
      <c r="AH8" s="93"/>
      <c r="AI8" s="94"/>
      <c r="AJ8" s="106"/>
      <c r="AK8" s="112"/>
      <c r="AL8" s="119"/>
      <c r="AM8" s="93"/>
      <c r="AN8" s="90"/>
      <c r="AO8" s="90"/>
      <c r="AP8" s="94"/>
      <c r="AQ8" s="93"/>
      <c r="AR8" s="85"/>
      <c r="AS8" s="86"/>
      <c r="AT8" s="90"/>
      <c r="AU8" s="90"/>
      <c r="AV8" s="90"/>
      <c r="AW8" s="94"/>
      <c r="AX8" s="108" t="s">
        <v>69</v>
      </c>
      <c r="AY8" s="109"/>
      <c r="AZ8" s="110"/>
      <c r="BA8" s="103"/>
      <c r="BB8" s="167"/>
      <c r="BC8" s="100"/>
      <c r="BD8" s="89" t="s">
        <v>121</v>
      </c>
      <c r="BE8" s="91" t="s">
        <v>122</v>
      </c>
      <c r="BF8" s="89" t="s">
        <v>70</v>
      </c>
      <c r="BG8" s="115"/>
      <c r="BH8" s="95" t="s">
        <v>71</v>
      </c>
      <c r="BI8" s="97" t="s">
        <v>72</v>
      </c>
      <c r="BJ8" s="99" t="s">
        <v>73</v>
      </c>
      <c r="BK8" s="99" t="s">
        <v>74</v>
      </c>
      <c r="BL8" s="89" t="s">
        <v>70</v>
      </c>
      <c r="BM8" s="90"/>
      <c r="BN8" s="90"/>
      <c r="BO8" s="94"/>
      <c r="BP8" s="93"/>
      <c r="BQ8" s="94"/>
      <c r="BR8" s="93"/>
      <c r="BS8" s="94"/>
      <c r="BT8" s="106"/>
      <c r="BU8" s="112"/>
      <c r="BV8" s="119"/>
      <c r="BW8" s="93"/>
      <c r="BX8" s="90"/>
      <c r="BY8" s="90"/>
      <c r="BZ8" s="94"/>
      <c r="CA8" s="93"/>
      <c r="CB8" s="85"/>
      <c r="CC8" s="86"/>
      <c r="CD8" s="90"/>
      <c r="CE8" s="90"/>
      <c r="CF8" s="90"/>
      <c r="CG8" s="94"/>
      <c r="CH8" s="108" t="s">
        <v>69</v>
      </c>
      <c r="CI8" s="109"/>
      <c r="CJ8" s="110"/>
      <c r="CK8" s="103"/>
      <c r="CL8" s="167"/>
      <c r="CM8" s="100"/>
      <c r="CN8" s="89" t="s">
        <v>121</v>
      </c>
      <c r="CO8" s="91" t="s">
        <v>122</v>
      </c>
      <c r="CP8" s="89" t="s">
        <v>70</v>
      </c>
      <c r="CQ8" s="115"/>
      <c r="CR8" s="95" t="s">
        <v>71</v>
      </c>
      <c r="CS8" s="97" t="s">
        <v>72</v>
      </c>
      <c r="CT8" s="99" t="s">
        <v>73</v>
      </c>
      <c r="CU8" s="99" t="s">
        <v>74</v>
      </c>
      <c r="CV8" s="89" t="s">
        <v>70</v>
      </c>
      <c r="CW8" s="90"/>
      <c r="CX8" s="90"/>
      <c r="CY8" s="94"/>
      <c r="CZ8" s="93"/>
      <c r="DA8" s="94"/>
      <c r="DB8" s="93"/>
      <c r="DC8" s="94"/>
      <c r="DD8" s="106"/>
      <c r="DE8" s="112"/>
      <c r="DF8" s="119"/>
      <c r="DG8" s="93"/>
      <c r="DH8" s="90"/>
      <c r="DI8" s="90"/>
      <c r="DJ8" s="94"/>
      <c r="DK8" s="93"/>
      <c r="DL8" s="85"/>
      <c r="DM8" s="86"/>
      <c r="DN8" s="90"/>
      <c r="DO8" s="90"/>
      <c r="DP8" s="90"/>
      <c r="DQ8" s="94"/>
      <c r="DR8" s="108" t="s">
        <v>69</v>
      </c>
      <c r="DS8" s="109"/>
      <c r="DT8" s="110"/>
      <c r="DU8" s="103"/>
      <c r="DV8" s="167"/>
      <c r="DW8" s="100"/>
      <c r="DX8" s="89" t="s">
        <v>121</v>
      </c>
      <c r="DY8" s="91" t="s">
        <v>122</v>
      </c>
      <c r="DZ8" s="89" t="s">
        <v>70</v>
      </c>
      <c r="EA8" s="115"/>
      <c r="EB8" s="95" t="s">
        <v>71</v>
      </c>
      <c r="EC8" s="97" t="s">
        <v>72</v>
      </c>
      <c r="ED8" s="99" t="s">
        <v>73</v>
      </c>
      <c r="EE8" s="99" t="s">
        <v>74</v>
      </c>
      <c r="EF8" s="89" t="s">
        <v>70</v>
      </c>
      <c r="EG8" s="90"/>
      <c r="EH8" s="90"/>
      <c r="EI8" s="94"/>
      <c r="EJ8" s="93"/>
      <c r="EK8" s="94"/>
      <c r="EL8" s="93"/>
      <c r="EM8" s="94"/>
      <c r="EN8" s="106"/>
      <c r="EO8" s="112"/>
      <c r="EP8" s="119"/>
      <c r="EQ8" s="93"/>
      <c r="ER8" s="90"/>
      <c r="ES8" s="90"/>
      <c r="ET8" s="94"/>
      <c r="EU8" s="93"/>
      <c r="EV8" s="85"/>
      <c r="EW8" s="86"/>
      <c r="EX8" s="90"/>
      <c r="EY8" s="90"/>
      <c r="EZ8" s="90"/>
      <c r="FA8" s="94"/>
      <c r="FB8" s="108" t="s">
        <v>69</v>
      </c>
      <c r="FC8" s="109"/>
      <c r="FD8" s="110"/>
      <c r="FE8" s="103"/>
      <c r="FF8" s="167"/>
      <c r="FG8" s="100"/>
      <c r="FH8" s="89" t="s">
        <v>121</v>
      </c>
      <c r="FI8" s="91" t="s">
        <v>122</v>
      </c>
      <c r="FJ8" s="89" t="s">
        <v>70</v>
      </c>
      <c r="FK8" s="115"/>
      <c r="FL8" s="95" t="s">
        <v>71</v>
      </c>
      <c r="FM8" s="97" t="s">
        <v>72</v>
      </c>
      <c r="FN8" s="99" t="s">
        <v>73</v>
      </c>
      <c r="FO8" s="99" t="s">
        <v>74</v>
      </c>
      <c r="FP8" s="89" t="s">
        <v>70</v>
      </c>
      <c r="FQ8" s="90"/>
      <c r="FR8" s="90"/>
      <c r="FS8" s="94"/>
      <c r="FT8" s="93"/>
      <c r="FU8" s="94"/>
      <c r="FV8" s="93"/>
      <c r="FW8" s="94"/>
      <c r="FX8" s="106"/>
      <c r="FY8" s="112"/>
      <c r="FZ8" s="119"/>
      <c r="GA8" s="93"/>
      <c r="GB8" s="90"/>
      <c r="GC8" s="90"/>
      <c r="GD8" s="94"/>
      <c r="GE8" s="93"/>
      <c r="GF8" s="85"/>
      <c r="GG8" s="86"/>
      <c r="GH8" s="90"/>
      <c r="GI8" s="90"/>
      <c r="GJ8" s="90"/>
      <c r="GK8" s="94"/>
      <c r="GL8" s="108" t="s">
        <v>69</v>
      </c>
      <c r="GM8" s="109"/>
      <c r="GN8" s="110"/>
      <c r="GO8" s="103"/>
      <c r="GP8" s="167"/>
      <c r="GQ8" s="100"/>
      <c r="GR8" s="89" t="s">
        <v>121</v>
      </c>
      <c r="GS8" s="91" t="s">
        <v>122</v>
      </c>
      <c r="GT8" s="89" t="s">
        <v>70</v>
      </c>
      <c r="GU8" s="115"/>
      <c r="GV8" s="95" t="s">
        <v>71</v>
      </c>
      <c r="GW8" s="97" t="s">
        <v>72</v>
      </c>
      <c r="GX8" s="99" t="s">
        <v>73</v>
      </c>
      <c r="GY8" s="99" t="s">
        <v>74</v>
      </c>
      <c r="GZ8" s="89" t="s">
        <v>70</v>
      </c>
      <c r="HA8" s="90"/>
      <c r="HB8" s="90"/>
      <c r="HC8" s="94"/>
      <c r="HD8" s="93"/>
      <c r="HE8" s="94"/>
      <c r="HF8" s="93"/>
      <c r="HG8" s="94"/>
      <c r="HH8" s="106"/>
      <c r="HI8" s="112"/>
      <c r="HJ8" s="119"/>
    </row>
    <row r="9" spans="1:218" ht="15" customHeight="1" x14ac:dyDescent="0.2">
      <c r="A9" s="127"/>
      <c r="B9" s="128"/>
      <c r="C9" s="93"/>
      <c r="D9" s="90"/>
      <c r="E9" s="90"/>
      <c r="F9" s="94"/>
      <c r="G9" s="93"/>
      <c r="H9" s="74"/>
      <c r="I9" s="87" t="s">
        <v>149</v>
      </c>
      <c r="J9" s="90"/>
      <c r="K9" s="90"/>
      <c r="L9" s="90"/>
      <c r="M9" s="94"/>
      <c r="N9" s="101" t="s">
        <v>75</v>
      </c>
      <c r="O9" s="89" t="s">
        <v>76</v>
      </c>
      <c r="P9" s="120" t="s">
        <v>70</v>
      </c>
      <c r="Q9" s="103"/>
      <c r="R9" s="167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7" t="s">
        <v>123</v>
      </c>
      <c r="AL9" s="119"/>
      <c r="AM9" s="93"/>
      <c r="AN9" s="90"/>
      <c r="AO9" s="90"/>
      <c r="AP9" s="94"/>
      <c r="AQ9" s="93"/>
      <c r="AR9" s="74"/>
      <c r="AS9" s="87" t="s">
        <v>149</v>
      </c>
      <c r="AT9" s="90"/>
      <c r="AU9" s="90"/>
      <c r="AV9" s="90"/>
      <c r="AW9" s="94"/>
      <c r="AX9" s="101" t="s">
        <v>75</v>
      </c>
      <c r="AY9" s="89" t="s">
        <v>76</v>
      </c>
      <c r="AZ9" s="120" t="s">
        <v>70</v>
      </c>
      <c r="BA9" s="103"/>
      <c r="BB9" s="167"/>
      <c r="BC9" s="100"/>
      <c r="BD9" s="90"/>
      <c r="BE9" s="92"/>
      <c r="BF9" s="90"/>
      <c r="BG9" s="115"/>
      <c r="BH9" s="96"/>
      <c r="BI9" s="98"/>
      <c r="BJ9" s="100"/>
      <c r="BK9" s="100"/>
      <c r="BL9" s="90"/>
      <c r="BM9" s="90"/>
      <c r="BN9" s="90"/>
      <c r="BO9" s="94"/>
      <c r="BP9" s="93"/>
      <c r="BQ9" s="94"/>
      <c r="BR9" s="93"/>
      <c r="BS9" s="94"/>
      <c r="BT9" s="107"/>
      <c r="BU9" s="117" t="s">
        <v>77</v>
      </c>
      <c r="BV9" s="119"/>
      <c r="BW9" s="93"/>
      <c r="BX9" s="90"/>
      <c r="BY9" s="90"/>
      <c r="BZ9" s="94"/>
      <c r="CA9" s="93"/>
      <c r="CB9" s="74"/>
      <c r="CC9" s="87" t="s">
        <v>149</v>
      </c>
      <c r="CD9" s="90"/>
      <c r="CE9" s="90"/>
      <c r="CF9" s="90"/>
      <c r="CG9" s="94"/>
      <c r="CH9" s="101" t="s">
        <v>75</v>
      </c>
      <c r="CI9" s="89" t="s">
        <v>76</v>
      </c>
      <c r="CJ9" s="120" t="s">
        <v>70</v>
      </c>
      <c r="CK9" s="103"/>
      <c r="CL9" s="167"/>
      <c r="CM9" s="100"/>
      <c r="CN9" s="90"/>
      <c r="CO9" s="92"/>
      <c r="CP9" s="90"/>
      <c r="CQ9" s="115"/>
      <c r="CR9" s="96"/>
      <c r="CS9" s="98"/>
      <c r="CT9" s="100"/>
      <c r="CU9" s="100"/>
      <c r="CV9" s="90"/>
      <c r="CW9" s="90"/>
      <c r="CX9" s="90"/>
      <c r="CY9" s="94"/>
      <c r="CZ9" s="93"/>
      <c r="DA9" s="94"/>
      <c r="DB9" s="93"/>
      <c r="DC9" s="94"/>
      <c r="DD9" s="107"/>
      <c r="DE9" s="117" t="s">
        <v>77</v>
      </c>
      <c r="DF9" s="119"/>
      <c r="DG9" s="93"/>
      <c r="DH9" s="90"/>
      <c r="DI9" s="90"/>
      <c r="DJ9" s="94"/>
      <c r="DK9" s="93"/>
      <c r="DL9" s="74"/>
      <c r="DM9" s="87" t="s">
        <v>149</v>
      </c>
      <c r="DN9" s="90"/>
      <c r="DO9" s="90"/>
      <c r="DP9" s="90"/>
      <c r="DQ9" s="94"/>
      <c r="DR9" s="101" t="s">
        <v>75</v>
      </c>
      <c r="DS9" s="89" t="s">
        <v>76</v>
      </c>
      <c r="DT9" s="120" t="s">
        <v>70</v>
      </c>
      <c r="DU9" s="103"/>
      <c r="DV9" s="167"/>
      <c r="DW9" s="100"/>
      <c r="DX9" s="90"/>
      <c r="DY9" s="92"/>
      <c r="DZ9" s="90"/>
      <c r="EA9" s="115"/>
      <c r="EB9" s="96"/>
      <c r="EC9" s="98"/>
      <c r="ED9" s="100"/>
      <c r="EE9" s="100"/>
      <c r="EF9" s="90"/>
      <c r="EG9" s="90"/>
      <c r="EH9" s="90"/>
      <c r="EI9" s="94"/>
      <c r="EJ9" s="93"/>
      <c r="EK9" s="94"/>
      <c r="EL9" s="93"/>
      <c r="EM9" s="94"/>
      <c r="EN9" s="107"/>
      <c r="EO9" s="117" t="s">
        <v>123</v>
      </c>
      <c r="EP9" s="119"/>
      <c r="EQ9" s="93"/>
      <c r="ER9" s="90"/>
      <c r="ES9" s="90"/>
      <c r="ET9" s="94"/>
      <c r="EU9" s="93"/>
      <c r="EV9" s="74"/>
      <c r="EW9" s="87" t="s">
        <v>149</v>
      </c>
      <c r="EX9" s="90"/>
      <c r="EY9" s="90"/>
      <c r="EZ9" s="90"/>
      <c r="FA9" s="94"/>
      <c r="FB9" s="101" t="s">
        <v>75</v>
      </c>
      <c r="FC9" s="89" t="s">
        <v>76</v>
      </c>
      <c r="FD9" s="120" t="s">
        <v>70</v>
      </c>
      <c r="FE9" s="103"/>
      <c r="FF9" s="167"/>
      <c r="FG9" s="100"/>
      <c r="FH9" s="90"/>
      <c r="FI9" s="92"/>
      <c r="FJ9" s="90"/>
      <c r="FK9" s="115"/>
      <c r="FL9" s="96"/>
      <c r="FM9" s="98"/>
      <c r="FN9" s="100"/>
      <c r="FO9" s="100"/>
      <c r="FP9" s="90"/>
      <c r="FQ9" s="90"/>
      <c r="FR9" s="90"/>
      <c r="FS9" s="94"/>
      <c r="FT9" s="93"/>
      <c r="FU9" s="94"/>
      <c r="FV9" s="93"/>
      <c r="FW9" s="94"/>
      <c r="FX9" s="107"/>
      <c r="FY9" s="117" t="s">
        <v>123</v>
      </c>
      <c r="FZ9" s="119"/>
      <c r="GA9" s="93"/>
      <c r="GB9" s="90"/>
      <c r="GC9" s="90"/>
      <c r="GD9" s="94"/>
      <c r="GE9" s="93"/>
      <c r="GF9" s="74"/>
      <c r="GG9" s="87" t="s">
        <v>149</v>
      </c>
      <c r="GH9" s="90"/>
      <c r="GI9" s="90"/>
      <c r="GJ9" s="90"/>
      <c r="GK9" s="94"/>
      <c r="GL9" s="101" t="s">
        <v>75</v>
      </c>
      <c r="GM9" s="89" t="s">
        <v>76</v>
      </c>
      <c r="GN9" s="120" t="s">
        <v>70</v>
      </c>
      <c r="GO9" s="103"/>
      <c r="GP9" s="167"/>
      <c r="GQ9" s="100"/>
      <c r="GR9" s="90"/>
      <c r="GS9" s="92"/>
      <c r="GT9" s="90"/>
      <c r="GU9" s="115"/>
      <c r="GV9" s="96"/>
      <c r="GW9" s="98"/>
      <c r="GX9" s="100"/>
      <c r="GY9" s="100"/>
      <c r="GZ9" s="90"/>
      <c r="HA9" s="90"/>
      <c r="HB9" s="90"/>
      <c r="HC9" s="94"/>
      <c r="HD9" s="93"/>
      <c r="HE9" s="94"/>
      <c r="HF9" s="93"/>
      <c r="HG9" s="94"/>
      <c r="HH9" s="107"/>
      <c r="HI9" s="117" t="s">
        <v>123</v>
      </c>
      <c r="HJ9" s="119"/>
    </row>
    <row r="10" spans="1:218" ht="15" customHeight="1" x14ac:dyDescent="0.2">
      <c r="A10" s="127"/>
      <c r="B10" s="128"/>
      <c r="C10" s="93"/>
      <c r="D10" s="90"/>
      <c r="E10" s="90"/>
      <c r="F10" s="94"/>
      <c r="G10" s="93"/>
      <c r="H10" s="74"/>
      <c r="I10" s="88"/>
      <c r="J10" s="90"/>
      <c r="K10" s="90"/>
      <c r="L10" s="90"/>
      <c r="M10" s="94"/>
      <c r="N10" s="93"/>
      <c r="O10" s="90"/>
      <c r="P10" s="94"/>
      <c r="Q10" s="103"/>
      <c r="R10" s="167"/>
      <c r="S10" s="100"/>
      <c r="T10" s="90"/>
      <c r="U10" s="92"/>
      <c r="V10" s="90"/>
      <c r="W10" s="115"/>
      <c r="X10" s="96"/>
      <c r="Y10" s="98"/>
      <c r="Z10" s="100"/>
      <c r="AA10" s="100"/>
      <c r="AB10" s="90"/>
      <c r="AC10" s="90"/>
      <c r="AD10" s="90"/>
      <c r="AE10" s="94"/>
      <c r="AF10" s="93"/>
      <c r="AG10" s="94"/>
      <c r="AH10" s="93"/>
      <c r="AI10" s="94"/>
      <c r="AJ10" s="107"/>
      <c r="AK10" s="118"/>
      <c r="AL10" s="119"/>
      <c r="AM10" s="93"/>
      <c r="AN10" s="90"/>
      <c r="AO10" s="90"/>
      <c r="AP10" s="94"/>
      <c r="AQ10" s="93"/>
      <c r="AR10" s="74"/>
      <c r="AS10" s="88"/>
      <c r="AT10" s="90"/>
      <c r="AU10" s="90"/>
      <c r="AV10" s="90"/>
      <c r="AW10" s="94"/>
      <c r="AX10" s="93"/>
      <c r="AY10" s="90"/>
      <c r="AZ10" s="94"/>
      <c r="BA10" s="103"/>
      <c r="BB10" s="167"/>
      <c r="BC10" s="100"/>
      <c r="BD10" s="90"/>
      <c r="BE10" s="92"/>
      <c r="BF10" s="90"/>
      <c r="BG10" s="115"/>
      <c r="BH10" s="96"/>
      <c r="BI10" s="98"/>
      <c r="BJ10" s="100"/>
      <c r="BK10" s="100"/>
      <c r="BL10" s="90"/>
      <c r="BM10" s="90"/>
      <c r="BN10" s="90"/>
      <c r="BO10" s="94"/>
      <c r="BP10" s="93"/>
      <c r="BQ10" s="94"/>
      <c r="BR10" s="93"/>
      <c r="BS10" s="94"/>
      <c r="BT10" s="107"/>
      <c r="BU10" s="118"/>
      <c r="BV10" s="119"/>
      <c r="BW10" s="93"/>
      <c r="BX10" s="90"/>
      <c r="BY10" s="90"/>
      <c r="BZ10" s="94"/>
      <c r="CA10" s="93"/>
      <c r="CB10" s="74"/>
      <c r="CC10" s="88"/>
      <c r="CD10" s="90"/>
      <c r="CE10" s="90"/>
      <c r="CF10" s="90"/>
      <c r="CG10" s="94"/>
      <c r="CH10" s="93"/>
      <c r="CI10" s="90"/>
      <c r="CJ10" s="94"/>
      <c r="CK10" s="103"/>
      <c r="CL10" s="167"/>
      <c r="CM10" s="100"/>
      <c r="CN10" s="90"/>
      <c r="CO10" s="92"/>
      <c r="CP10" s="90"/>
      <c r="CQ10" s="115"/>
      <c r="CR10" s="96"/>
      <c r="CS10" s="98"/>
      <c r="CT10" s="100"/>
      <c r="CU10" s="100"/>
      <c r="CV10" s="90"/>
      <c r="CW10" s="90"/>
      <c r="CX10" s="90"/>
      <c r="CY10" s="94"/>
      <c r="CZ10" s="93"/>
      <c r="DA10" s="94"/>
      <c r="DB10" s="93"/>
      <c r="DC10" s="94"/>
      <c r="DD10" s="107"/>
      <c r="DE10" s="118"/>
      <c r="DF10" s="119"/>
      <c r="DG10" s="93"/>
      <c r="DH10" s="90"/>
      <c r="DI10" s="90"/>
      <c r="DJ10" s="94"/>
      <c r="DK10" s="93"/>
      <c r="DL10" s="74"/>
      <c r="DM10" s="88"/>
      <c r="DN10" s="90"/>
      <c r="DO10" s="90"/>
      <c r="DP10" s="90"/>
      <c r="DQ10" s="94"/>
      <c r="DR10" s="93"/>
      <c r="DS10" s="90"/>
      <c r="DT10" s="94"/>
      <c r="DU10" s="103"/>
      <c r="DV10" s="167"/>
      <c r="DW10" s="100"/>
      <c r="DX10" s="90"/>
      <c r="DY10" s="92"/>
      <c r="DZ10" s="90"/>
      <c r="EA10" s="115"/>
      <c r="EB10" s="96"/>
      <c r="EC10" s="98"/>
      <c r="ED10" s="100"/>
      <c r="EE10" s="100"/>
      <c r="EF10" s="90"/>
      <c r="EG10" s="90"/>
      <c r="EH10" s="90"/>
      <c r="EI10" s="94"/>
      <c r="EJ10" s="93"/>
      <c r="EK10" s="94"/>
      <c r="EL10" s="93"/>
      <c r="EM10" s="94"/>
      <c r="EN10" s="107"/>
      <c r="EO10" s="118"/>
      <c r="EP10" s="119"/>
      <c r="EQ10" s="93"/>
      <c r="ER10" s="90"/>
      <c r="ES10" s="90"/>
      <c r="ET10" s="94"/>
      <c r="EU10" s="93"/>
      <c r="EV10" s="74"/>
      <c r="EW10" s="88"/>
      <c r="EX10" s="90"/>
      <c r="EY10" s="90"/>
      <c r="EZ10" s="90"/>
      <c r="FA10" s="94"/>
      <c r="FB10" s="93"/>
      <c r="FC10" s="90"/>
      <c r="FD10" s="94"/>
      <c r="FE10" s="103"/>
      <c r="FF10" s="167"/>
      <c r="FG10" s="100"/>
      <c r="FH10" s="90"/>
      <c r="FI10" s="92"/>
      <c r="FJ10" s="90"/>
      <c r="FK10" s="115"/>
      <c r="FL10" s="96"/>
      <c r="FM10" s="98"/>
      <c r="FN10" s="100"/>
      <c r="FO10" s="100"/>
      <c r="FP10" s="90"/>
      <c r="FQ10" s="90"/>
      <c r="FR10" s="90"/>
      <c r="FS10" s="94"/>
      <c r="FT10" s="93"/>
      <c r="FU10" s="94"/>
      <c r="FV10" s="93"/>
      <c r="FW10" s="94"/>
      <c r="FX10" s="107"/>
      <c r="FY10" s="118"/>
      <c r="FZ10" s="119"/>
      <c r="GA10" s="93"/>
      <c r="GB10" s="90"/>
      <c r="GC10" s="90"/>
      <c r="GD10" s="94"/>
      <c r="GE10" s="93"/>
      <c r="GF10" s="74"/>
      <c r="GG10" s="88"/>
      <c r="GH10" s="90"/>
      <c r="GI10" s="90"/>
      <c r="GJ10" s="90"/>
      <c r="GK10" s="94"/>
      <c r="GL10" s="93"/>
      <c r="GM10" s="90"/>
      <c r="GN10" s="94"/>
      <c r="GO10" s="103"/>
      <c r="GP10" s="167"/>
      <c r="GQ10" s="100"/>
      <c r="GR10" s="90"/>
      <c r="GS10" s="92"/>
      <c r="GT10" s="90"/>
      <c r="GU10" s="115"/>
      <c r="GV10" s="96"/>
      <c r="GW10" s="98"/>
      <c r="GX10" s="100"/>
      <c r="GY10" s="100"/>
      <c r="GZ10" s="90"/>
      <c r="HA10" s="90"/>
      <c r="HB10" s="90"/>
      <c r="HC10" s="94"/>
      <c r="HD10" s="93"/>
      <c r="HE10" s="94"/>
      <c r="HF10" s="93"/>
      <c r="HG10" s="94"/>
      <c r="HH10" s="107"/>
      <c r="HI10" s="118"/>
      <c r="HJ10" s="119"/>
    </row>
    <row r="11" spans="1:218" ht="15" customHeight="1" x14ac:dyDescent="0.2">
      <c r="A11" s="127"/>
      <c r="B11" s="128"/>
      <c r="C11" s="93"/>
      <c r="D11" s="90"/>
      <c r="E11" s="90"/>
      <c r="F11" s="94"/>
      <c r="G11" s="93"/>
      <c r="H11" s="74"/>
      <c r="I11" s="88"/>
      <c r="J11" s="90"/>
      <c r="K11" s="90"/>
      <c r="L11" s="90"/>
      <c r="M11" s="94"/>
      <c r="N11" s="93"/>
      <c r="O11" s="90"/>
      <c r="P11" s="94"/>
      <c r="Q11" s="103"/>
      <c r="R11" s="167"/>
      <c r="S11" s="100"/>
      <c r="T11" s="90"/>
      <c r="U11" s="92"/>
      <c r="V11" s="90"/>
      <c r="W11" s="115"/>
      <c r="X11" s="96"/>
      <c r="Y11" s="98"/>
      <c r="Z11" s="100"/>
      <c r="AA11" s="100"/>
      <c r="AB11" s="90"/>
      <c r="AC11" s="90"/>
      <c r="AD11" s="90"/>
      <c r="AE11" s="94"/>
      <c r="AF11" s="93"/>
      <c r="AG11" s="94"/>
      <c r="AH11" s="93"/>
      <c r="AI11" s="94"/>
      <c r="AJ11" s="107"/>
      <c r="AK11" s="118"/>
      <c r="AL11" s="119"/>
      <c r="AM11" s="93"/>
      <c r="AN11" s="90"/>
      <c r="AO11" s="90"/>
      <c r="AP11" s="94"/>
      <c r="AQ11" s="93"/>
      <c r="AR11" s="74"/>
      <c r="AS11" s="88"/>
      <c r="AT11" s="90"/>
      <c r="AU11" s="90"/>
      <c r="AV11" s="90"/>
      <c r="AW11" s="94"/>
      <c r="AX11" s="93"/>
      <c r="AY11" s="90"/>
      <c r="AZ11" s="94"/>
      <c r="BA11" s="103"/>
      <c r="BB11" s="167"/>
      <c r="BC11" s="100"/>
      <c r="BD11" s="90"/>
      <c r="BE11" s="92"/>
      <c r="BF11" s="90"/>
      <c r="BG11" s="115"/>
      <c r="BH11" s="96"/>
      <c r="BI11" s="98"/>
      <c r="BJ11" s="100"/>
      <c r="BK11" s="100"/>
      <c r="BL11" s="90"/>
      <c r="BM11" s="90"/>
      <c r="BN11" s="90"/>
      <c r="BO11" s="94"/>
      <c r="BP11" s="93"/>
      <c r="BQ11" s="94"/>
      <c r="BR11" s="93"/>
      <c r="BS11" s="94"/>
      <c r="BT11" s="107"/>
      <c r="BU11" s="118"/>
      <c r="BV11" s="119"/>
      <c r="BW11" s="93"/>
      <c r="BX11" s="90"/>
      <c r="BY11" s="90"/>
      <c r="BZ11" s="94"/>
      <c r="CA11" s="93"/>
      <c r="CB11" s="74"/>
      <c r="CC11" s="88"/>
      <c r="CD11" s="90"/>
      <c r="CE11" s="90"/>
      <c r="CF11" s="90"/>
      <c r="CG11" s="94"/>
      <c r="CH11" s="93"/>
      <c r="CI11" s="90"/>
      <c r="CJ11" s="94"/>
      <c r="CK11" s="103"/>
      <c r="CL11" s="167"/>
      <c r="CM11" s="100"/>
      <c r="CN11" s="90"/>
      <c r="CO11" s="92"/>
      <c r="CP11" s="90"/>
      <c r="CQ11" s="115"/>
      <c r="CR11" s="96"/>
      <c r="CS11" s="98"/>
      <c r="CT11" s="100"/>
      <c r="CU11" s="100"/>
      <c r="CV11" s="90"/>
      <c r="CW11" s="90"/>
      <c r="CX11" s="90"/>
      <c r="CY11" s="94"/>
      <c r="CZ11" s="93"/>
      <c r="DA11" s="94"/>
      <c r="DB11" s="93"/>
      <c r="DC11" s="94"/>
      <c r="DD11" s="107"/>
      <c r="DE11" s="118"/>
      <c r="DF11" s="119"/>
      <c r="DG11" s="93"/>
      <c r="DH11" s="90"/>
      <c r="DI11" s="90"/>
      <c r="DJ11" s="94"/>
      <c r="DK11" s="93"/>
      <c r="DL11" s="74"/>
      <c r="DM11" s="88"/>
      <c r="DN11" s="90"/>
      <c r="DO11" s="90"/>
      <c r="DP11" s="90"/>
      <c r="DQ11" s="94"/>
      <c r="DR11" s="93"/>
      <c r="DS11" s="90"/>
      <c r="DT11" s="94"/>
      <c r="DU11" s="103"/>
      <c r="DV11" s="167"/>
      <c r="DW11" s="100"/>
      <c r="DX11" s="90"/>
      <c r="DY11" s="92"/>
      <c r="DZ11" s="90"/>
      <c r="EA11" s="115"/>
      <c r="EB11" s="96"/>
      <c r="EC11" s="98"/>
      <c r="ED11" s="100"/>
      <c r="EE11" s="100"/>
      <c r="EF11" s="90"/>
      <c r="EG11" s="90"/>
      <c r="EH11" s="90"/>
      <c r="EI11" s="94"/>
      <c r="EJ11" s="93"/>
      <c r="EK11" s="94"/>
      <c r="EL11" s="93"/>
      <c r="EM11" s="94"/>
      <c r="EN11" s="107"/>
      <c r="EO11" s="118"/>
      <c r="EP11" s="119"/>
      <c r="EQ11" s="93"/>
      <c r="ER11" s="90"/>
      <c r="ES11" s="90"/>
      <c r="ET11" s="94"/>
      <c r="EU11" s="93"/>
      <c r="EV11" s="74"/>
      <c r="EW11" s="88"/>
      <c r="EX11" s="90"/>
      <c r="EY11" s="90"/>
      <c r="EZ11" s="90"/>
      <c r="FA11" s="94"/>
      <c r="FB11" s="93"/>
      <c r="FC11" s="90"/>
      <c r="FD11" s="94"/>
      <c r="FE11" s="103"/>
      <c r="FF11" s="167"/>
      <c r="FG11" s="100"/>
      <c r="FH11" s="90"/>
      <c r="FI11" s="92"/>
      <c r="FJ11" s="90"/>
      <c r="FK11" s="115"/>
      <c r="FL11" s="96"/>
      <c r="FM11" s="98"/>
      <c r="FN11" s="100"/>
      <c r="FO11" s="100"/>
      <c r="FP11" s="90"/>
      <c r="FQ11" s="90"/>
      <c r="FR11" s="90"/>
      <c r="FS11" s="94"/>
      <c r="FT11" s="93"/>
      <c r="FU11" s="94"/>
      <c r="FV11" s="93"/>
      <c r="FW11" s="94"/>
      <c r="FX11" s="107"/>
      <c r="FY11" s="118"/>
      <c r="FZ11" s="119"/>
      <c r="GA11" s="93"/>
      <c r="GB11" s="90"/>
      <c r="GC11" s="90"/>
      <c r="GD11" s="94"/>
      <c r="GE11" s="93"/>
      <c r="GF11" s="74"/>
      <c r="GG11" s="88"/>
      <c r="GH11" s="90"/>
      <c r="GI11" s="90"/>
      <c r="GJ11" s="90"/>
      <c r="GK11" s="94"/>
      <c r="GL11" s="93"/>
      <c r="GM11" s="90"/>
      <c r="GN11" s="94"/>
      <c r="GO11" s="103"/>
      <c r="GP11" s="167"/>
      <c r="GQ11" s="100"/>
      <c r="GR11" s="90"/>
      <c r="GS11" s="92"/>
      <c r="GT11" s="90"/>
      <c r="GU11" s="115"/>
      <c r="GV11" s="96"/>
      <c r="GW11" s="98"/>
      <c r="GX11" s="100"/>
      <c r="GY11" s="100"/>
      <c r="GZ11" s="90"/>
      <c r="HA11" s="90"/>
      <c r="HB11" s="90"/>
      <c r="HC11" s="94"/>
      <c r="HD11" s="93"/>
      <c r="HE11" s="94"/>
      <c r="HF11" s="93"/>
      <c r="HG11" s="94"/>
      <c r="HH11" s="107"/>
      <c r="HI11" s="118"/>
      <c r="HJ11" s="119"/>
    </row>
    <row r="12" spans="1:218" ht="15" customHeight="1" x14ac:dyDescent="0.2">
      <c r="A12" s="129"/>
      <c r="B12" s="130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78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60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</row>
    <row r="13" spans="1:218" ht="12.6" customHeight="1" x14ac:dyDescent="0.2">
      <c r="A13" s="61">
        <v>1</v>
      </c>
      <c r="B13" s="62" t="s">
        <v>80</v>
      </c>
      <c r="C13" s="5">
        <v>2525358</v>
      </c>
      <c r="D13" s="2">
        <v>1</v>
      </c>
      <c r="E13" s="2">
        <v>0</v>
      </c>
      <c r="F13" s="3">
        <v>2525359</v>
      </c>
      <c r="G13" s="1">
        <v>0</v>
      </c>
      <c r="H13" s="2">
        <v>69028</v>
      </c>
      <c r="I13" s="2">
        <v>0</v>
      </c>
      <c r="J13" s="2">
        <v>178306</v>
      </c>
      <c r="K13" s="2">
        <v>28889</v>
      </c>
      <c r="L13" s="2">
        <v>9194</v>
      </c>
      <c r="M13" s="4">
        <v>1615</v>
      </c>
      <c r="N13" s="5">
        <v>2340</v>
      </c>
      <c r="O13" s="2">
        <v>3600</v>
      </c>
      <c r="P13" s="3">
        <v>5940</v>
      </c>
      <c r="Q13" s="1">
        <v>0</v>
      </c>
      <c r="R13" s="2">
        <v>0</v>
      </c>
      <c r="S13" s="2">
        <v>0</v>
      </c>
      <c r="T13" s="2">
        <v>1760</v>
      </c>
      <c r="U13" s="2">
        <v>1810</v>
      </c>
      <c r="V13" s="6">
        <v>3570</v>
      </c>
      <c r="W13" s="4">
        <v>970</v>
      </c>
      <c r="X13" s="5">
        <v>4620</v>
      </c>
      <c r="Y13" s="2">
        <v>1350</v>
      </c>
      <c r="Z13" s="2">
        <v>2280</v>
      </c>
      <c r="AA13" s="2">
        <v>900</v>
      </c>
      <c r="AB13" s="6">
        <v>9150</v>
      </c>
      <c r="AC13" s="2">
        <v>230</v>
      </c>
      <c r="AD13" s="2">
        <v>103500</v>
      </c>
      <c r="AE13" s="3">
        <v>410392</v>
      </c>
      <c r="AF13" s="1">
        <v>2114967</v>
      </c>
      <c r="AG13" s="4">
        <v>0</v>
      </c>
      <c r="AH13" s="5">
        <v>0</v>
      </c>
      <c r="AI13" s="3">
        <v>2114967</v>
      </c>
      <c r="AJ13" s="1">
        <v>126886</v>
      </c>
      <c r="AK13" s="2">
        <v>126886</v>
      </c>
      <c r="AL13" s="7">
        <f t="shared" ref="AL13:AL38" si="0">AJ13/AI13</f>
        <v>5.9994316696194316E-2</v>
      </c>
      <c r="AM13" s="5">
        <v>4750566</v>
      </c>
      <c r="AN13" s="2">
        <v>0</v>
      </c>
      <c r="AO13" s="2">
        <v>0</v>
      </c>
      <c r="AP13" s="3">
        <v>4750566</v>
      </c>
      <c r="AQ13" s="1">
        <v>0</v>
      </c>
      <c r="AR13" s="2">
        <v>88146</v>
      </c>
      <c r="AS13" s="2">
        <v>0</v>
      </c>
      <c r="AT13" s="2">
        <v>246426</v>
      </c>
      <c r="AU13" s="2">
        <v>36905</v>
      </c>
      <c r="AV13" s="2">
        <v>9194</v>
      </c>
      <c r="AW13" s="4">
        <v>1928</v>
      </c>
      <c r="AX13" s="5">
        <v>3900</v>
      </c>
      <c r="AY13" s="2">
        <v>2400</v>
      </c>
      <c r="AZ13" s="3">
        <v>6300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6600</v>
      </c>
      <c r="BI13" s="2">
        <v>1800</v>
      </c>
      <c r="BJ13" s="2">
        <v>3040</v>
      </c>
      <c r="BK13" s="2">
        <v>900</v>
      </c>
      <c r="BL13" s="6">
        <v>12340</v>
      </c>
      <c r="BM13" s="2">
        <v>230</v>
      </c>
      <c r="BN13" s="2">
        <v>123410</v>
      </c>
      <c r="BO13" s="3">
        <v>524879</v>
      </c>
      <c r="BP13" s="1">
        <v>4225687</v>
      </c>
      <c r="BQ13" s="4">
        <v>0</v>
      </c>
      <c r="BR13" s="5">
        <v>0</v>
      </c>
      <c r="BS13" s="3">
        <v>4225687</v>
      </c>
      <c r="BT13" s="1">
        <v>253528</v>
      </c>
      <c r="BU13" s="2">
        <v>253528</v>
      </c>
      <c r="BV13" s="7">
        <f t="shared" ref="BV13:BV38" si="1">BT13/BS13</f>
        <v>5.9996871514619993E-2</v>
      </c>
      <c r="BW13" s="5">
        <v>3729894</v>
      </c>
      <c r="BX13" s="2">
        <v>0</v>
      </c>
      <c r="BY13" s="2">
        <v>0</v>
      </c>
      <c r="BZ13" s="3">
        <v>3729894</v>
      </c>
      <c r="CA13" s="1">
        <v>0</v>
      </c>
      <c r="CB13" s="2">
        <v>40969</v>
      </c>
      <c r="CC13" s="2">
        <v>0</v>
      </c>
      <c r="CD13" s="2">
        <v>109328</v>
      </c>
      <c r="CE13" s="2">
        <v>26908</v>
      </c>
      <c r="CF13" s="2">
        <v>3466</v>
      </c>
      <c r="CG13" s="4">
        <v>720</v>
      </c>
      <c r="CH13" s="5">
        <v>780</v>
      </c>
      <c r="CI13" s="2">
        <v>1500</v>
      </c>
      <c r="CJ13" s="3">
        <v>2280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990</v>
      </c>
      <c r="CS13" s="2">
        <v>1800</v>
      </c>
      <c r="CT13" s="2">
        <v>760</v>
      </c>
      <c r="CU13" s="2">
        <v>0</v>
      </c>
      <c r="CV13" s="6">
        <v>3550</v>
      </c>
      <c r="CW13" s="2">
        <v>0</v>
      </c>
      <c r="CX13" s="2">
        <v>9500</v>
      </c>
      <c r="CY13" s="3">
        <v>196721</v>
      </c>
      <c r="CZ13" s="1">
        <v>3533173</v>
      </c>
      <c r="DA13" s="4">
        <v>0</v>
      </c>
      <c r="DB13" s="5">
        <v>0</v>
      </c>
      <c r="DC13" s="3">
        <v>3533173</v>
      </c>
      <c r="DD13" s="1">
        <v>211984</v>
      </c>
      <c r="DE13" s="2">
        <v>211984</v>
      </c>
      <c r="DF13" s="7">
        <f t="shared" ref="DF13:DF38" si="2">DD13/DC13</f>
        <v>5.9998194257682824E-2</v>
      </c>
      <c r="DG13" s="5">
        <v>1647723</v>
      </c>
      <c r="DH13" s="2">
        <v>0</v>
      </c>
      <c r="DI13" s="2">
        <v>0</v>
      </c>
      <c r="DJ13" s="3">
        <v>1647723</v>
      </c>
      <c r="DK13" s="1">
        <v>0</v>
      </c>
      <c r="DL13" s="2">
        <v>8689</v>
      </c>
      <c r="DM13" s="2">
        <v>0</v>
      </c>
      <c r="DN13" s="2">
        <v>29540</v>
      </c>
      <c r="DO13" s="2">
        <v>1956</v>
      </c>
      <c r="DP13" s="2">
        <v>523</v>
      </c>
      <c r="DQ13" s="4">
        <v>102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330</v>
      </c>
      <c r="EC13" s="2">
        <v>1350</v>
      </c>
      <c r="ED13" s="2">
        <v>380</v>
      </c>
      <c r="EE13" s="2">
        <v>0</v>
      </c>
      <c r="EF13" s="6">
        <v>2060</v>
      </c>
      <c r="EG13" s="2">
        <v>0</v>
      </c>
      <c r="EH13" s="2">
        <v>0</v>
      </c>
      <c r="EI13" s="3">
        <v>42870</v>
      </c>
      <c r="EJ13" s="1">
        <v>1604853</v>
      </c>
      <c r="EK13" s="4">
        <v>0</v>
      </c>
      <c r="EL13" s="5">
        <v>0</v>
      </c>
      <c r="EM13" s="3">
        <v>1604853</v>
      </c>
      <c r="EN13" s="1">
        <v>96291</v>
      </c>
      <c r="EO13" s="2">
        <v>96291</v>
      </c>
      <c r="EP13" s="7">
        <f t="shared" ref="EP13:EP38" si="3">EN13/EM13</f>
        <v>5.9999887840194707E-2</v>
      </c>
      <c r="EQ13" s="5">
        <v>6552597</v>
      </c>
      <c r="ER13" s="2">
        <v>0</v>
      </c>
      <c r="ES13" s="2">
        <v>0</v>
      </c>
      <c r="ET13" s="3">
        <v>6552597</v>
      </c>
      <c r="EU13" s="1">
        <v>0</v>
      </c>
      <c r="EV13" s="2">
        <v>4837</v>
      </c>
      <c r="EW13" s="2">
        <v>0</v>
      </c>
      <c r="EX13" s="2">
        <v>21121</v>
      </c>
      <c r="EY13" s="2">
        <v>1680</v>
      </c>
      <c r="EZ13" s="2">
        <v>486</v>
      </c>
      <c r="FA13" s="4">
        <v>153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660</v>
      </c>
      <c r="FM13" s="2">
        <v>0</v>
      </c>
      <c r="FN13" s="2">
        <v>0</v>
      </c>
      <c r="FO13" s="2">
        <v>0</v>
      </c>
      <c r="FP13" s="6">
        <v>660</v>
      </c>
      <c r="FQ13" s="2">
        <v>0</v>
      </c>
      <c r="FR13" s="2">
        <v>0</v>
      </c>
      <c r="FS13" s="3">
        <v>28937</v>
      </c>
      <c r="FT13" s="1">
        <v>6523660</v>
      </c>
      <c r="FU13" s="4">
        <v>0</v>
      </c>
      <c r="FV13" s="5">
        <v>0</v>
      </c>
      <c r="FW13" s="3">
        <v>6523660</v>
      </c>
      <c r="FX13" s="1">
        <v>391417</v>
      </c>
      <c r="FY13" s="2">
        <v>391417</v>
      </c>
      <c r="FZ13" s="7">
        <f t="shared" ref="FZ13:FZ38" si="4">FX13/FW13</f>
        <v>5.9999601450719378E-2</v>
      </c>
      <c r="GA13" s="5">
        <v>30170177</v>
      </c>
      <c r="GB13" s="2">
        <v>4</v>
      </c>
      <c r="GC13" s="2">
        <v>0</v>
      </c>
      <c r="GD13" s="3">
        <v>30170181</v>
      </c>
      <c r="GE13" s="1">
        <v>558</v>
      </c>
      <c r="GF13" s="2">
        <v>712302</v>
      </c>
      <c r="GG13" s="2">
        <v>89</v>
      </c>
      <c r="GH13" s="2">
        <v>1813142</v>
      </c>
      <c r="GI13" s="2">
        <v>209051</v>
      </c>
      <c r="GJ13" s="2">
        <v>102945</v>
      </c>
      <c r="GK13" s="4">
        <v>19666</v>
      </c>
      <c r="GL13" s="5">
        <v>37440</v>
      </c>
      <c r="GM13" s="2">
        <v>43500</v>
      </c>
      <c r="GN13" s="3">
        <v>80940</v>
      </c>
      <c r="GO13" s="1">
        <v>63180</v>
      </c>
      <c r="GP13" s="2">
        <v>6300</v>
      </c>
      <c r="GQ13" s="2">
        <v>0</v>
      </c>
      <c r="GR13" s="2">
        <v>65560</v>
      </c>
      <c r="GS13" s="2">
        <v>139630</v>
      </c>
      <c r="GT13" s="6">
        <v>205190</v>
      </c>
      <c r="GU13" s="4">
        <v>32350</v>
      </c>
      <c r="GV13" s="5">
        <v>54120</v>
      </c>
      <c r="GW13" s="2">
        <v>17100</v>
      </c>
      <c r="GX13" s="2">
        <v>23180</v>
      </c>
      <c r="GY13" s="2">
        <v>13950</v>
      </c>
      <c r="GZ13" s="6">
        <v>108350</v>
      </c>
      <c r="HA13" s="2">
        <v>5750</v>
      </c>
      <c r="HB13" s="2">
        <v>1697700</v>
      </c>
      <c r="HC13" s="3">
        <v>5057424</v>
      </c>
      <c r="HD13" s="1">
        <v>25112757</v>
      </c>
      <c r="HE13" s="4">
        <v>0</v>
      </c>
      <c r="HF13" s="5">
        <v>0</v>
      </c>
      <c r="HG13" s="3">
        <v>25112757</v>
      </c>
      <c r="HH13" s="1">
        <v>1506589</v>
      </c>
      <c r="HI13" s="2">
        <v>1506589</v>
      </c>
      <c r="HJ13" s="7">
        <f t="shared" ref="HJ13:HJ38" si="5">HH13/HG13</f>
        <v>5.9992974885234626E-2</v>
      </c>
    </row>
    <row r="14" spans="1:218" ht="12.6" customHeight="1" x14ac:dyDescent="0.2">
      <c r="A14" s="63">
        <v>2</v>
      </c>
      <c r="B14" s="64" t="s">
        <v>81</v>
      </c>
      <c r="C14" s="12">
        <v>2320691</v>
      </c>
      <c r="D14" s="9">
        <v>0</v>
      </c>
      <c r="E14" s="9">
        <v>0</v>
      </c>
      <c r="F14" s="10">
        <v>2320691</v>
      </c>
      <c r="G14" s="8">
        <v>0</v>
      </c>
      <c r="H14" s="9">
        <v>53415</v>
      </c>
      <c r="I14" s="9">
        <v>88</v>
      </c>
      <c r="J14" s="9">
        <v>158434</v>
      </c>
      <c r="K14" s="9">
        <v>17866</v>
      </c>
      <c r="L14" s="9">
        <v>7588</v>
      </c>
      <c r="M14" s="11">
        <v>1237</v>
      </c>
      <c r="N14" s="12">
        <v>1300</v>
      </c>
      <c r="O14" s="9">
        <v>3300</v>
      </c>
      <c r="P14" s="10">
        <v>4600</v>
      </c>
      <c r="Q14" s="8">
        <v>0</v>
      </c>
      <c r="R14" s="9">
        <v>0</v>
      </c>
      <c r="S14" s="9">
        <v>0</v>
      </c>
      <c r="T14" s="9">
        <v>2750</v>
      </c>
      <c r="U14" s="9">
        <v>2930</v>
      </c>
      <c r="V14" s="13">
        <v>5680</v>
      </c>
      <c r="W14" s="11">
        <v>440</v>
      </c>
      <c r="X14" s="12">
        <v>2970</v>
      </c>
      <c r="Y14" s="9">
        <v>1350</v>
      </c>
      <c r="Z14" s="9">
        <v>0</v>
      </c>
      <c r="AA14" s="9">
        <v>900</v>
      </c>
      <c r="AB14" s="13">
        <v>5220</v>
      </c>
      <c r="AC14" s="9">
        <v>920</v>
      </c>
      <c r="AD14" s="9">
        <v>101200</v>
      </c>
      <c r="AE14" s="10">
        <v>356600</v>
      </c>
      <c r="AF14" s="8">
        <v>1964091</v>
      </c>
      <c r="AG14" s="11">
        <v>0</v>
      </c>
      <c r="AH14" s="12">
        <v>0</v>
      </c>
      <c r="AI14" s="10">
        <v>1964091</v>
      </c>
      <c r="AJ14" s="8">
        <v>117834</v>
      </c>
      <c r="AK14" s="9">
        <v>117834</v>
      </c>
      <c r="AL14" s="14">
        <f t="shared" si="0"/>
        <v>5.9994165239797954E-2</v>
      </c>
      <c r="AM14" s="12">
        <v>3867577</v>
      </c>
      <c r="AN14" s="9">
        <v>0</v>
      </c>
      <c r="AO14" s="9">
        <v>0</v>
      </c>
      <c r="AP14" s="10">
        <v>3867577</v>
      </c>
      <c r="AQ14" s="8">
        <v>0</v>
      </c>
      <c r="AR14" s="9">
        <v>66727</v>
      </c>
      <c r="AS14" s="9">
        <v>0</v>
      </c>
      <c r="AT14" s="9">
        <v>198239</v>
      </c>
      <c r="AU14" s="9">
        <v>26189</v>
      </c>
      <c r="AV14" s="9">
        <v>8231</v>
      </c>
      <c r="AW14" s="11">
        <v>1324</v>
      </c>
      <c r="AX14" s="12">
        <v>1300</v>
      </c>
      <c r="AY14" s="9">
        <v>2700</v>
      </c>
      <c r="AZ14" s="10">
        <v>4000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3300</v>
      </c>
      <c r="BI14" s="9">
        <v>3600</v>
      </c>
      <c r="BJ14" s="9">
        <v>760</v>
      </c>
      <c r="BK14" s="9">
        <v>900</v>
      </c>
      <c r="BL14" s="13">
        <v>8560</v>
      </c>
      <c r="BM14" s="9">
        <v>460</v>
      </c>
      <c r="BN14" s="9">
        <v>107500</v>
      </c>
      <c r="BO14" s="10">
        <v>421230</v>
      </c>
      <c r="BP14" s="8">
        <v>3446347</v>
      </c>
      <c r="BQ14" s="11">
        <v>0</v>
      </c>
      <c r="BR14" s="12">
        <v>0</v>
      </c>
      <c r="BS14" s="10">
        <v>3446347</v>
      </c>
      <c r="BT14" s="8">
        <v>206769</v>
      </c>
      <c r="BU14" s="9">
        <v>206769</v>
      </c>
      <c r="BV14" s="14">
        <f t="shared" si="1"/>
        <v>5.999657028151837E-2</v>
      </c>
      <c r="BW14" s="12">
        <v>3275053</v>
      </c>
      <c r="BX14" s="9">
        <v>0</v>
      </c>
      <c r="BY14" s="9">
        <v>0</v>
      </c>
      <c r="BZ14" s="10">
        <v>3275053</v>
      </c>
      <c r="CA14" s="8">
        <v>0</v>
      </c>
      <c r="CB14" s="9">
        <v>34261</v>
      </c>
      <c r="CC14" s="9">
        <v>0</v>
      </c>
      <c r="CD14" s="9">
        <v>111527</v>
      </c>
      <c r="CE14" s="9">
        <v>7572</v>
      </c>
      <c r="CF14" s="9">
        <v>3438</v>
      </c>
      <c r="CG14" s="11">
        <v>532</v>
      </c>
      <c r="CH14" s="12">
        <v>520</v>
      </c>
      <c r="CI14" s="9">
        <v>600</v>
      </c>
      <c r="CJ14" s="10">
        <v>1120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3300</v>
      </c>
      <c r="CS14" s="9">
        <v>1800</v>
      </c>
      <c r="CT14" s="9">
        <v>1140</v>
      </c>
      <c r="CU14" s="9">
        <v>450</v>
      </c>
      <c r="CV14" s="13">
        <v>6690</v>
      </c>
      <c r="CW14" s="9">
        <v>0</v>
      </c>
      <c r="CX14" s="9">
        <v>12250</v>
      </c>
      <c r="CY14" s="10">
        <v>177390</v>
      </c>
      <c r="CZ14" s="8">
        <v>3097663</v>
      </c>
      <c r="DA14" s="11">
        <v>0</v>
      </c>
      <c r="DB14" s="12">
        <v>0</v>
      </c>
      <c r="DC14" s="10">
        <v>3097663</v>
      </c>
      <c r="DD14" s="8">
        <v>185855</v>
      </c>
      <c r="DE14" s="9">
        <v>185855</v>
      </c>
      <c r="DF14" s="14">
        <f t="shared" si="2"/>
        <v>5.9998456901218758E-2</v>
      </c>
      <c r="DG14" s="12">
        <v>2570162</v>
      </c>
      <c r="DH14" s="9">
        <v>0</v>
      </c>
      <c r="DI14" s="9">
        <v>0</v>
      </c>
      <c r="DJ14" s="10">
        <v>2570162</v>
      </c>
      <c r="DK14" s="8">
        <v>0</v>
      </c>
      <c r="DL14" s="9">
        <v>12927</v>
      </c>
      <c r="DM14" s="9">
        <v>0</v>
      </c>
      <c r="DN14" s="9">
        <v>45533</v>
      </c>
      <c r="DO14" s="9">
        <v>4516</v>
      </c>
      <c r="DP14" s="9">
        <v>1218</v>
      </c>
      <c r="DQ14" s="11">
        <v>135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1320</v>
      </c>
      <c r="EC14" s="9">
        <v>450</v>
      </c>
      <c r="ED14" s="9">
        <v>1140</v>
      </c>
      <c r="EE14" s="9">
        <v>0</v>
      </c>
      <c r="EF14" s="13">
        <v>2910</v>
      </c>
      <c r="EG14" s="9">
        <v>0</v>
      </c>
      <c r="EH14" s="9">
        <v>0</v>
      </c>
      <c r="EI14" s="10">
        <v>67239</v>
      </c>
      <c r="EJ14" s="8">
        <v>2502923</v>
      </c>
      <c r="EK14" s="11">
        <v>0</v>
      </c>
      <c r="EL14" s="12">
        <v>0</v>
      </c>
      <c r="EM14" s="10">
        <v>2502923</v>
      </c>
      <c r="EN14" s="8">
        <v>150173</v>
      </c>
      <c r="EO14" s="9">
        <v>150173</v>
      </c>
      <c r="EP14" s="14">
        <f t="shared" si="3"/>
        <v>5.9999049111778509E-2</v>
      </c>
      <c r="EQ14" s="12">
        <v>2725988</v>
      </c>
      <c r="ER14" s="9">
        <v>0</v>
      </c>
      <c r="ES14" s="9">
        <v>0</v>
      </c>
      <c r="ET14" s="10">
        <v>2725988</v>
      </c>
      <c r="EU14" s="8">
        <v>0</v>
      </c>
      <c r="EV14" s="9">
        <v>4556</v>
      </c>
      <c r="EW14" s="9">
        <v>0</v>
      </c>
      <c r="EX14" s="9">
        <v>14797</v>
      </c>
      <c r="EY14" s="9">
        <v>960</v>
      </c>
      <c r="EZ14" s="9">
        <v>304</v>
      </c>
      <c r="FA14" s="11">
        <v>56</v>
      </c>
      <c r="FB14" s="12">
        <v>260</v>
      </c>
      <c r="FC14" s="9">
        <v>0</v>
      </c>
      <c r="FD14" s="10">
        <v>260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330</v>
      </c>
      <c r="FM14" s="9">
        <v>1350</v>
      </c>
      <c r="FN14" s="9">
        <v>0</v>
      </c>
      <c r="FO14" s="9">
        <v>0</v>
      </c>
      <c r="FP14" s="13">
        <v>1680</v>
      </c>
      <c r="FQ14" s="9">
        <v>0</v>
      </c>
      <c r="FR14" s="9">
        <v>0</v>
      </c>
      <c r="FS14" s="10">
        <v>22613</v>
      </c>
      <c r="FT14" s="8">
        <v>2703375</v>
      </c>
      <c r="FU14" s="11">
        <v>0</v>
      </c>
      <c r="FV14" s="12">
        <v>0</v>
      </c>
      <c r="FW14" s="10">
        <v>2703375</v>
      </c>
      <c r="FX14" s="8">
        <v>162200</v>
      </c>
      <c r="FY14" s="9">
        <v>162200</v>
      </c>
      <c r="FZ14" s="14">
        <f t="shared" si="4"/>
        <v>5.999907523003653E-2</v>
      </c>
      <c r="GA14" s="12">
        <v>32577818</v>
      </c>
      <c r="GB14" s="9">
        <v>285</v>
      </c>
      <c r="GC14" s="9">
        <v>0</v>
      </c>
      <c r="GD14" s="10">
        <v>32578103</v>
      </c>
      <c r="GE14" s="8">
        <v>0</v>
      </c>
      <c r="GF14" s="9">
        <v>897461</v>
      </c>
      <c r="GG14" s="9">
        <v>422</v>
      </c>
      <c r="GH14" s="9">
        <v>2697672</v>
      </c>
      <c r="GI14" s="9">
        <v>199495</v>
      </c>
      <c r="GJ14" s="9">
        <v>172075</v>
      </c>
      <c r="GK14" s="11">
        <v>26397</v>
      </c>
      <c r="GL14" s="12">
        <v>56160</v>
      </c>
      <c r="GM14" s="9">
        <v>61200</v>
      </c>
      <c r="GN14" s="10">
        <v>117360</v>
      </c>
      <c r="GO14" s="8">
        <v>89700</v>
      </c>
      <c r="GP14" s="9">
        <v>9300</v>
      </c>
      <c r="GQ14" s="9">
        <v>0</v>
      </c>
      <c r="GR14" s="9">
        <v>142890</v>
      </c>
      <c r="GS14" s="9">
        <v>336070</v>
      </c>
      <c r="GT14" s="13">
        <v>478960</v>
      </c>
      <c r="GU14" s="11">
        <v>77430</v>
      </c>
      <c r="GV14" s="12">
        <v>78540</v>
      </c>
      <c r="GW14" s="9">
        <v>27450</v>
      </c>
      <c r="GX14" s="9">
        <v>39900</v>
      </c>
      <c r="GY14" s="9">
        <v>19800</v>
      </c>
      <c r="GZ14" s="13">
        <v>165690</v>
      </c>
      <c r="HA14" s="9">
        <v>8510</v>
      </c>
      <c r="HB14" s="9">
        <v>3057670</v>
      </c>
      <c r="HC14" s="10">
        <v>7997720</v>
      </c>
      <c r="HD14" s="8">
        <v>24580098</v>
      </c>
      <c r="HE14" s="11">
        <v>285</v>
      </c>
      <c r="HF14" s="12">
        <v>0</v>
      </c>
      <c r="HG14" s="10">
        <v>24580383</v>
      </c>
      <c r="HH14" s="8">
        <v>1474518</v>
      </c>
      <c r="HI14" s="9">
        <v>1474518</v>
      </c>
      <c r="HJ14" s="14">
        <f t="shared" si="5"/>
        <v>5.9987592544835447E-2</v>
      </c>
    </row>
    <row r="15" spans="1:218" ht="12.6" customHeight="1" x14ac:dyDescent="0.2">
      <c r="A15" s="65">
        <v>3</v>
      </c>
      <c r="B15" s="66" t="s">
        <v>82</v>
      </c>
      <c r="C15" s="19">
        <v>5991458</v>
      </c>
      <c r="D15" s="16">
        <v>0</v>
      </c>
      <c r="E15" s="16">
        <v>0</v>
      </c>
      <c r="F15" s="17">
        <v>5991458</v>
      </c>
      <c r="G15" s="15">
        <v>0</v>
      </c>
      <c r="H15" s="16">
        <v>185624</v>
      </c>
      <c r="I15" s="16">
        <v>33</v>
      </c>
      <c r="J15" s="16">
        <v>424089</v>
      </c>
      <c r="K15" s="16">
        <v>59946</v>
      </c>
      <c r="L15" s="16">
        <v>19114</v>
      </c>
      <c r="M15" s="18">
        <v>3896</v>
      </c>
      <c r="N15" s="19">
        <v>8580</v>
      </c>
      <c r="O15" s="16">
        <v>8700</v>
      </c>
      <c r="P15" s="17">
        <v>17280</v>
      </c>
      <c r="Q15" s="15">
        <v>0</v>
      </c>
      <c r="R15" s="16">
        <v>0</v>
      </c>
      <c r="S15" s="16">
        <v>0</v>
      </c>
      <c r="T15" s="16">
        <v>6160</v>
      </c>
      <c r="U15" s="16">
        <v>2210</v>
      </c>
      <c r="V15" s="20">
        <v>8370</v>
      </c>
      <c r="W15" s="18">
        <v>2010</v>
      </c>
      <c r="X15" s="19">
        <v>15510</v>
      </c>
      <c r="Y15" s="16">
        <v>7200</v>
      </c>
      <c r="Z15" s="16">
        <v>7220</v>
      </c>
      <c r="AA15" s="16">
        <v>3150</v>
      </c>
      <c r="AB15" s="20">
        <v>33080</v>
      </c>
      <c r="AC15" s="16">
        <v>1150</v>
      </c>
      <c r="AD15" s="16">
        <v>254560</v>
      </c>
      <c r="AE15" s="17">
        <v>1009119</v>
      </c>
      <c r="AF15" s="15">
        <v>4982339</v>
      </c>
      <c r="AG15" s="18">
        <v>0</v>
      </c>
      <c r="AH15" s="19">
        <v>0</v>
      </c>
      <c r="AI15" s="17">
        <v>4982339</v>
      </c>
      <c r="AJ15" s="15">
        <v>298914</v>
      </c>
      <c r="AK15" s="16">
        <v>298914</v>
      </c>
      <c r="AL15" s="21">
        <f t="shared" si="0"/>
        <v>5.9994713326411549E-2</v>
      </c>
      <c r="AM15" s="19">
        <v>10656867</v>
      </c>
      <c r="AN15" s="16">
        <v>0</v>
      </c>
      <c r="AO15" s="16">
        <v>0</v>
      </c>
      <c r="AP15" s="17">
        <v>10656867</v>
      </c>
      <c r="AQ15" s="15">
        <v>0</v>
      </c>
      <c r="AR15" s="16">
        <v>228468</v>
      </c>
      <c r="AS15" s="16">
        <v>0</v>
      </c>
      <c r="AT15" s="16">
        <v>543844</v>
      </c>
      <c r="AU15" s="16">
        <v>75980</v>
      </c>
      <c r="AV15" s="16">
        <v>21485</v>
      </c>
      <c r="AW15" s="18">
        <v>3952</v>
      </c>
      <c r="AX15" s="19">
        <v>4160</v>
      </c>
      <c r="AY15" s="16">
        <v>7500</v>
      </c>
      <c r="AZ15" s="17">
        <v>11660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15510</v>
      </c>
      <c r="BI15" s="16">
        <v>7650</v>
      </c>
      <c r="BJ15" s="16">
        <v>5700</v>
      </c>
      <c r="BK15" s="16">
        <v>2250</v>
      </c>
      <c r="BL15" s="20">
        <v>31110</v>
      </c>
      <c r="BM15" s="16">
        <v>460</v>
      </c>
      <c r="BN15" s="16">
        <v>288100</v>
      </c>
      <c r="BO15" s="17">
        <v>1205059</v>
      </c>
      <c r="BP15" s="15">
        <v>9451808</v>
      </c>
      <c r="BQ15" s="18">
        <v>0</v>
      </c>
      <c r="BR15" s="19">
        <v>0</v>
      </c>
      <c r="BS15" s="17">
        <v>9451808</v>
      </c>
      <c r="BT15" s="15">
        <v>567078</v>
      </c>
      <c r="BU15" s="16">
        <v>567078</v>
      </c>
      <c r="BV15" s="21">
        <f t="shared" si="1"/>
        <v>5.999677522014836E-2</v>
      </c>
      <c r="BW15" s="19">
        <v>10455082</v>
      </c>
      <c r="BX15" s="16">
        <v>0</v>
      </c>
      <c r="BY15" s="16">
        <v>0</v>
      </c>
      <c r="BZ15" s="17">
        <v>10455082</v>
      </c>
      <c r="CA15" s="15">
        <v>0</v>
      </c>
      <c r="CB15" s="16">
        <v>125271</v>
      </c>
      <c r="CC15" s="16">
        <v>0</v>
      </c>
      <c r="CD15" s="16">
        <v>314604</v>
      </c>
      <c r="CE15" s="16">
        <v>28864</v>
      </c>
      <c r="CF15" s="16">
        <v>9853</v>
      </c>
      <c r="CG15" s="18">
        <v>2045</v>
      </c>
      <c r="CH15" s="19">
        <v>2600</v>
      </c>
      <c r="CI15" s="16">
        <v>5100</v>
      </c>
      <c r="CJ15" s="17">
        <v>7700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7590</v>
      </c>
      <c r="CS15" s="16">
        <v>7200</v>
      </c>
      <c r="CT15" s="16">
        <v>3040</v>
      </c>
      <c r="CU15" s="16">
        <v>450</v>
      </c>
      <c r="CV15" s="20">
        <v>18280</v>
      </c>
      <c r="CW15" s="16">
        <v>230</v>
      </c>
      <c r="CX15" s="16">
        <v>26380</v>
      </c>
      <c r="CY15" s="17">
        <v>533227</v>
      </c>
      <c r="CZ15" s="15">
        <v>9921855</v>
      </c>
      <c r="DA15" s="18">
        <v>0</v>
      </c>
      <c r="DB15" s="19">
        <v>0</v>
      </c>
      <c r="DC15" s="17">
        <v>9921855</v>
      </c>
      <c r="DD15" s="15">
        <v>595295</v>
      </c>
      <c r="DE15" s="16">
        <v>595295</v>
      </c>
      <c r="DF15" s="21">
        <f t="shared" si="2"/>
        <v>5.9998357162042784E-2</v>
      </c>
      <c r="DG15" s="19">
        <v>5037833</v>
      </c>
      <c r="DH15" s="16">
        <v>0</v>
      </c>
      <c r="DI15" s="16">
        <v>0</v>
      </c>
      <c r="DJ15" s="17">
        <v>5037833</v>
      </c>
      <c r="DK15" s="15">
        <v>0</v>
      </c>
      <c r="DL15" s="16">
        <v>30396</v>
      </c>
      <c r="DM15" s="16">
        <v>0</v>
      </c>
      <c r="DN15" s="16">
        <v>85237</v>
      </c>
      <c r="DO15" s="16">
        <v>8569</v>
      </c>
      <c r="DP15" s="16">
        <v>1701</v>
      </c>
      <c r="DQ15" s="18">
        <v>247</v>
      </c>
      <c r="DR15" s="19">
        <v>520</v>
      </c>
      <c r="DS15" s="16">
        <v>1500</v>
      </c>
      <c r="DT15" s="17">
        <v>2020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1980</v>
      </c>
      <c r="EC15" s="16">
        <v>450</v>
      </c>
      <c r="ED15" s="16">
        <v>1520</v>
      </c>
      <c r="EE15" s="16">
        <v>450</v>
      </c>
      <c r="EF15" s="20">
        <v>4400</v>
      </c>
      <c r="EG15" s="16">
        <v>0</v>
      </c>
      <c r="EH15" s="16">
        <v>0</v>
      </c>
      <c r="EI15" s="17">
        <v>132570</v>
      </c>
      <c r="EJ15" s="15">
        <v>4905263</v>
      </c>
      <c r="EK15" s="18">
        <v>0</v>
      </c>
      <c r="EL15" s="19">
        <v>0</v>
      </c>
      <c r="EM15" s="17">
        <v>4905263</v>
      </c>
      <c r="EN15" s="15">
        <v>294312</v>
      </c>
      <c r="EO15" s="16">
        <v>294312</v>
      </c>
      <c r="EP15" s="21">
        <f t="shared" si="3"/>
        <v>5.9999229399116824E-2</v>
      </c>
      <c r="EQ15" s="19">
        <v>68931600</v>
      </c>
      <c r="ER15" s="16">
        <v>0</v>
      </c>
      <c r="ES15" s="16">
        <v>0</v>
      </c>
      <c r="ET15" s="17">
        <v>68931600</v>
      </c>
      <c r="EU15" s="15">
        <v>0</v>
      </c>
      <c r="EV15" s="16">
        <v>51391</v>
      </c>
      <c r="EW15" s="16">
        <v>0</v>
      </c>
      <c r="EX15" s="16">
        <v>136312</v>
      </c>
      <c r="EY15" s="16">
        <v>3614</v>
      </c>
      <c r="EZ15" s="16">
        <v>1919</v>
      </c>
      <c r="FA15" s="18">
        <v>585</v>
      </c>
      <c r="FB15" s="19">
        <v>520</v>
      </c>
      <c r="FC15" s="16">
        <v>300</v>
      </c>
      <c r="FD15" s="17">
        <v>820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2970</v>
      </c>
      <c r="FM15" s="16">
        <v>3600</v>
      </c>
      <c r="FN15" s="16">
        <v>760</v>
      </c>
      <c r="FO15" s="16">
        <v>450</v>
      </c>
      <c r="FP15" s="20">
        <v>7780</v>
      </c>
      <c r="FQ15" s="16">
        <v>230</v>
      </c>
      <c r="FR15" s="16">
        <v>0</v>
      </c>
      <c r="FS15" s="17">
        <v>202651</v>
      </c>
      <c r="FT15" s="15">
        <v>68728949</v>
      </c>
      <c r="FU15" s="18">
        <v>0</v>
      </c>
      <c r="FV15" s="19">
        <v>0</v>
      </c>
      <c r="FW15" s="17">
        <v>68728949</v>
      </c>
      <c r="FX15" s="15">
        <v>4123731</v>
      </c>
      <c r="FY15" s="16">
        <v>4123731</v>
      </c>
      <c r="FZ15" s="21">
        <f t="shared" si="4"/>
        <v>5.9999913573536533E-2</v>
      </c>
      <c r="GA15" s="19">
        <v>134997472</v>
      </c>
      <c r="GB15" s="16">
        <v>1598</v>
      </c>
      <c r="GC15" s="16">
        <v>0</v>
      </c>
      <c r="GD15" s="17">
        <v>134999070</v>
      </c>
      <c r="GE15" s="15">
        <v>4567</v>
      </c>
      <c r="GF15" s="16">
        <v>2238752</v>
      </c>
      <c r="GG15" s="16">
        <v>333</v>
      </c>
      <c r="GH15" s="16">
        <v>5498947</v>
      </c>
      <c r="GI15" s="16">
        <v>440184</v>
      </c>
      <c r="GJ15" s="16">
        <v>319727</v>
      </c>
      <c r="GK15" s="18">
        <v>59900</v>
      </c>
      <c r="GL15" s="19">
        <v>123500</v>
      </c>
      <c r="GM15" s="16">
        <v>137100</v>
      </c>
      <c r="GN15" s="17">
        <v>260600</v>
      </c>
      <c r="GO15" s="15">
        <v>156780</v>
      </c>
      <c r="GP15" s="16">
        <v>14400</v>
      </c>
      <c r="GQ15" s="16">
        <v>0</v>
      </c>
      <c r="GR15" s="16">
        <v>249040</v>
      </c>
      <c r="GS15" s="16">
        <v>632930</v>
      </c>
      <c r="GT15" s="20">
        <v>881970</v>
      </c>
      <c r="GU15" s="18">
        <v>110960</v>
      </c>
      <c r="GV15" s="19">
        <v>169620</v>
      </c>
      <c r="GW15" s="16">
        <v>51300</v>
      </c>
      <c r="GX15" s="16">
        <v>68780</v>
      </c>
      <c r="GY15" s="16">
        <v>36450</v>
      </c>
      <c r="GZ15" s="20">
        <v>326150</v>
      </c>
      <c r="HA15" s="16">
        <v>21390</v>
      </c>
      <c r="HB15" s="16">
        <v>5480070</v>
      </c>
      <c r="HC15" s="17">
        <v>15814397</v>
      </c>
      <c r="HD15" s="15">
        <v>119183076</v>
      </c>
      <c r="HE15" s="18">
        <v>1597</v>
      </c>
      <c r="HF15" s="19">
        <v>0</v>
      </c>
      <c r="HG15" s="17">
        <v>119184673</v>
      </c>
      <c r="HH15" s="15">
        <v>7150516</v>
      </c>
      <c r="HI15" s="16">
        <v>7150516</v>
      </c>
      <c r="HJ15" s="21">
        <f t="shared" si="5"/>
        <v>5.9995264659575817E-2</v>
      </c>
    </row>
    <row r="16" spans="1:218" ht="12.6" customHeight="1" x14ac:dyDescent="0.2">
      <c r="A16" s="63">
        <v>4</v>
      </c>
      <c r="B16" s="64" t="s">
        <v>83</v>
      </c>
      <c r="C16" s="12">
        <v>5987931</v>
      </c>
      <c r="D16" s="9">
        <v>0</v>
      </c>
      <c r="E16" s="9">
        <v>0</v>
      </c>
      <c r="F16" s="10">
        <v>5987931</v>
      </c>
      <c r="G16" s="8">
        <v>0</v>
      </c>
      <c r="H16" s="9">
        <v>152425</v>
      </c>
      <c r="I16" s="9">
        <v>21</v>
      </c>
      <c r="J16" s="9">
        <v>445017</v>
      </c>
      <c r="K16" s="9">
        <v>64260</v>
      </c>
      <c r="L16" s="9">
        <v>20238</v>
      </c>
      <c r="M16" s="11">
        <v>4157</v>
      </c>
      <c r="N16" s="12">
        <v>7280</v>
      </c>
      <c r="O16" s="9">
        <v>9000</v>
      </c>
      <c r="P16" s="10">
        <v>16280</v>
      </c>
      <c r="Q16" s="8">
        <v>0</v>
      </c>
      <c r="R16" s="9">
        <v>0</v>
      </c>
      <c r="S16" s="9">
        <v>0</v>
      </c>
      <c r="T16" s="9">
        <v>4400</v>
      </c>
      <c r="U16" s="9">
        <v>6560</v>
      </c>
      <c r="V16" s="13">
        <v>10960</v>
      </c>
      <c r="W16" s="11">
        <v>1130</v>
      </c>
      <c r="X16" s="12">
        <v>14190</v>
      </c>
      <c r="Y16" s="9">
        <v>4500</v>
      </c>
      <c r="Z16" s="9">
        <v>3800</v>
      </c>
      <c r="AA16" s="9">
        <v>4500</v>
      </c>
      <c r="AB16" s="13">
        <v>26990</v>
      </c>
      <c r="AC16" s="9">
        <v>920</v>
      </c>
      <c r="AD16" s="9">
        <v>257140</v>
      </c>
      <c r="AE16" s="10">
        <v>999517</v>
      </c>
      <c r="AF16" s="8">
        <v>4988414</v>
      </c>
      <c r="AG16" s="11">
        <v>0</v>
      </c>
      <c r="AH16" s="12">
        <v>0</v>
      </c>
      <c r="AI16" s="10">
        <v>4988414</v>
      </c>
      <c r="AJ16" s="8">
        <v>299278</v>
      </c>
      <c r="AK16" s="9">
        <v>299278</v>
      </c>
      <c r="AL16" s="14">
        <f t="shared" si="0"/>
        <v>5.999461953238043E-2</v>
      </c>
      <c r="AM16" s="12">
        <v>9710888</v>
      </c>
      <c r="AN16" s="9">
        <v>0</v>
      </c>
      <c r="AO16" s="9">
        <v>0</v>
      </c>
      <c r="AP16" s="10">
        <v>9710888</v>
      </c>
      <c r="AQ16" s="8">
        <v>0</v>
      </c>
      <c r="AR16" s="9">
        <v>173184</v>
      </c>
      <c r="AS16" s="9">
        <v>0</v>
      </c>
      <c r="AT16" s="9">
        <v>528473</v>
      </c>
      <c r="AU16" s="9">
        <v>88057</v>
      </c>
      <c r="AV16" s="9">
        <v>21690</v>
      </c>
      <c r="AW16" s="11">
        <v>4381</v>
      </c>
      <c r="AX16" s="12">
        <v>6240</v>
      </c>
      <c r="AY16" s="9">
        <v>6900</v>
      </c>
      <c r="AZ16" s="10">
        <v>13140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18810</v>
      </c>
      <c r="BI16" s="9">
        <v>10350</v>
      </c>
      <c r="BJ16" s="9">
        <v>1900</v>
      </c>
      <c r="BK16" s="9">
        <v>1800</v>
      </c>
      <c r="BL16" s="13">
        <v>32860</v>
      </c>
      <c r="BM16" s="9">
        <v>1610</v>
      </c>
      <c r="BN16" s="9">
        <v>267460</v>
      </c>
      <c r="BO16" s="10">
        <v>1130855</v>
      </c>
      <c r="BP16" s="8">
        <v>8580033</v>
      </c>
      <c r="BQ16" s="11">
        <v>0</v>
      </c>
      <c r="BR16" s="12">
        <v>0</v>
      </c>
      <c r="BS16" s="10">
        <v>8580033</v>
      </c>
      <c r="BT16" s="8">
        <v>514775</v>
      </c>
      <c r="BU16" s="9">
        <v>514775</v>
      </c>
      <c r="BV16" s="14">
        <f t="shared" si="1"/>
        <v>5.9996855489949749E-2</v>
      </c>
      <c r="BW16" s="12">
        <v>7559301</v>
      </c>
      <c r="BX16" s="9">
        <v>0</v>
      </c>
      <c r="BY16" s="9">
        <v>0</v>
      </c>
      <c r="BZ16" s="10">
        <v>7559301</v>
      </c>
      <c r="CA16" s="8">
        <v>0</v>
      </c>
      <c r="CB16" s="9">
        <v>73783</v>
      </c>
      <c r="CC16" s="9">
        <v>0</v>
      </c>
      <c r="CD16" s="9">
        <v>233204</v>
      </c>
      <c r="CE16" s="9">
        <v>31292</v>
      </c>
      <c r="CF16" s="9">
        <v>8059</v>
      </c>
      <c r="CG16" s="11">
        <v>1874</v>
      </c>
      <c r="CH16" s="12">
        <v>1040</v>
      </c>
      <c r="CI16" s="9">
        <v>2100</v>
      </c>
      <c r="CJ16" s="10">
        <v>3140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6270</v>
      </c>
      <c r="CS16" s="9">
        <v>9000</v>
      </c>
      <c r="CT16" s="9">
        <v>2280</v>
      </c>
      <c r="CU16" s="9">
        <v>0</v>
      </c>
      <c r="CV16" s="13">
        <v>17550</v>
      </c>
      <c r="CW16" s="9">
        <v>230</v>
      </c>
      <c r="CX16" s="9">
        <v>21410</v>
      </c>
      <c r="CY16" s="10">
        <v>390542</v>
      </c>
      <c r="CZ16" s="8">
        <v>7168759</v>
      </c>
      <c r="DA16" s="11">
        <v>0</v>
      </c>
      <c r="DB16" s="12">
        <v>0</v>
      </c>
      <c r="DC16" s="10">
        <v>7168759</v>
      </c>
      <c r="DD16" s="8">
        <v>430114</v>
      </c>
      <c r="DE16" s="9">
        <v>430114</v>
      </c>
      <c r="DF16" s="14">
        <f t="shared" si="2"/>
        <v>5.9998390237417661E-2</v>
      </c>
      <c r="DG16" s="12">
        <v>3986234</v>
      </c>
      <c r="DH16" s="9">
        <v>0</v>
      </c>
      <c r="DI16" s="9">
        <v>0</v>
      </c>
      <c r="DJ16" s="10">
        <v>3986234</v>
      </c>
      <c r="DK16" s="8">
        <v>0</v>
      </c>
      <c r="DL16" s="9">
        <v>31280</v>
      </c>
      <c r="DM16" s="9">
        <v>0</v>
      </c>
      <c r="DN16" s="9">
        <v>60942</v>
      </c>
      <c r="DO16" s="9">
        <v>6799</v>
      </c>
      <c r="DP16" s="9">
        <v>1626</v>
      </c>
      <c r="DQ16" s="11">
        <v>465</v>
      </c>
      <c r="DR16" s="12">
        <v>520</v>
      </c>
      <c r="DS16" s="9">
        <v>600</v>
      </c>
      <c r="DT16" s="10">
        <v>1120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1650</v>
      </c>
      <c r="EC16" s="9">
        <v>900</v>
      </c>
      <c r="ED16" s="9">
        <v>1140</v>
      </c>
      <c r="EE16" s="9">
        <v>0</v>
      </c>
      <c r="EF16" s="13">
        <v>3690</v>
      </c>
      <c r="EG16" s="9">
        <v>0</v>
      </c>
      <c r="EH16" s="9">
        <v>0</v>
      </c>
      <c r="EI16" s="10">
        <v>105922</v>
      </c>
      <c r="EJ16" s="8">
        <v>3880312</v>
      </c>
      <c r="EK16" s="11">
        <v>0</v>
      </c>
      <c r="EL16" s="12">
        <v>0</v>
      </c>
      <c r="EM16" s="10">
        <v>3880312</v>
      </c>
      <c r="EN16" s="8">
        <v>232817</v>
      </c>
      <c r="EO16" s="9">
        <v>232817</v>
      </c>
      <c r="EP16" s="14">
        <f t="shared" si="3"/>
        <v>5.9999556736674786E-2</v>
      </c>
      <c r="EQ16" s="12">
        <v>6348840</v>
      </c>
      <c r="ER16" s="9">
        <v>0</v>
      </c>
      <c r="ES16" s="9">
        <v>0</v>
      </c>
      <c r="ET16" s="10">
        <v>6348840</v>
      </c>
      <c r="EU16" s="8">
        <v>0</v>
      </c>
      <c r="EV16" s="9">
        <v>12795</v>
      </c>
      <c r="EW16" s="9">
        <v>0</v>
      </c>
      <c r="EX16" s="9">
        <v>24064</v>
      </c>
      <c r="EY16" s="9">
        <v>2752</v>
      </c>
      <c r="EZ16" s="9">
        <v>649</v>
      </c>
      <c r="FA16" s="11">
        <v>188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330</v>
      </c>
      <c r="FM16" s="9">
        <v>450</v>
      </c>
      <c r="FN16" s="9">
        <v>0</v>
      </c>
      <c r="FO16" s="9">
        <v>0</v>
      </c>
      <c r="FP16" s="13">
        <v>780</v>
      </c>
      <c r="FQ16" s="9">
        <v>0</v>
      </c>
      <c r="FR16" s="9">
        <v>0</v>
      </c>
      <c r="FS16" s="10">
        <v>41228</v>
      </c>
      <c r="FT16" s="8">
        <v>6307612</v>
      </c>
      <c r="FU16" s="11">
        <v>0</v>
      </c>
      <c r="FV16" s="12">
        <v>0</v>
      </c>
      <c r="FW16" s="10">
        <v>6307612</v>
      </c>
      <c r="FX16" s="8">
        <v>378455</v>
      </c>
      <c r="FY16" s="9">
        <v>378455</v>
      </c>
      <c r="FZ16" s="14">
        <f t="shared" si="4"/>
        <v>5.9999727313601404E-2</v>
      </c>
      <c r="GA16" s="12">
        <v>77702747</v>
      </c>
      <c r="GB16" s="9">
        <v>0</v>
      </c>
      <c r="GC16" s="9">
        <v>0</v>
      </c>
      <c r="GD16" s="10">
        <v>77702747</v>
      </c>
      <c r="GE16" s="8">
        <v>3335</v>
      </c>
      <c r="GF16" s="9">
        <v>2159056</v>
      </c>
      <c r="GG16" s="9">
        <v>723</v>
      </c>
      <c r="GH16" s="9">
        <v>6549154</v>
      </c>
      <c r="GI16" s="9">
        <v>525073</v>
      </c>
      <c r="GJ16" s="9">
        <v>431738</v>
      </c>
      <c r="GK16" s="11">
        <v>89459</v>
      </c>
      <c r="GL16" s="12">
        <v>175240</v>
      </c>
      <c r="GM16" s="9">
        <v>195600</v>
      </c>
      <c r="GN16" s="10">
        <v>370840</v>
      </c>
      <c r="GO16" s="8">
        <v>245180</v>
      </c>
      <c r="GP16" s="9">
        <v>20700</v>
      </c>
      <c r="GQ16" s="9">
        <v>0</v>
      </c>
      <c r="GR16" s="9">
        <v>355960</v>
      </c>
      <c r="GS16" s="9">
        <v>962300</v>
      </c>
      <c r="GT16" s="13">
        <v>1318260</v>
      </c>
      <c r="GU16" s="11">
        <v>157620</v>
      </c>
      <c r="GV16" s="12">
        <v>231990</v>
      </c>
      <c r="GW16" s="9">
        <v>61200</v>
      </c>
      <c r="GX16" s="9">
        <v>62700</v>
      </c>
      <c r="GY16" s="9">
        <v>64350</v>
      </c>
      <c r="GZ16" s="13">
        <v>420240</v>
      </c>
      <c r="HA16" s="9">
        <v>31280</v>
      </c>
      <c r="HB16" s="9">
        <v>7503560</v>
      </c>
      <c r="HC16" s="10">
        <v>19825495</v>
      </c>
      <c r="HD16" s="8">
        <v>57877252</v>
      </c>
      <c r="HE16" s="11">
        <v>0</v>
      </c>
      <c r="HF16" s="12">
        <v>0</v>
      </c>
      <c r="HG16" s="10">
        <v>57877252</v>
      </c>
      <c r="HH16" s="8">
        <v>3471882</v>
      </c>
      <c r="HI16" s="9">
        <v>3471882</v>
      </c>
      <c r="HJ16" s="14">
        <f t="shared" si="5"/>
        <v>5.9986987633759807E-2</v>
      </c>
    </row>
    <row r="17" spans="1:218" ht="12.6" customHeight="1" x14ac:dyDescent="0.2">
      <c r="A17" s="65">
        <v>5</v>
      </c>
      <c r="B17" s="66" t="s">
        <v>84</v>
      </c>
      <c r="C17" s="19">
        <v>3981336</v>
      </c>
      <c r="D17" s="16">
        <v>0</v>
      </c>
      <c r="E17" s="16">
        <v>0</v>
      </c>
      <c r="F17" s="17">
        <v>3981336</v>
      </c>
      <c r="G17" s="15">
        <v>0</v>
      </c>
      <c r="H17" s="16">
        <v>93054</v>
      </c>
      <c r="I17" s="16">
        <v>12</v>
      </c>
      <c r="J17" s="16">
        <v>287999</v>
      </c>
      <c r="K17" s="16">
        <v>33907</v>
      </c>
      <c r="L17" s="16">
        <v>13438</v>
      </c>
      <c r="M17" s="18">
        <v>3109</v>
      </c>
      <c r="N17" s="19">
        <v>3120</v>
      </c>
      <c r="O17" s="16">
        <v>5700</v>
      </c>
      <c r="P17" s="17">
        <v>8820</v>
      </c>
      <c r="Q17" s="15">
        <v>0</v>
      </c>
      <c r="R17" s="16">
        <v>0</v>
      </c>
      <c r="S17" s="16">
        <v>0</v>
      </c>
      <c r="T17" s="16">
        <v>4510</v>
      </c>
      <c r="U17" s="16">
        <v>3100</v>
      </c>
      <c r="V17" s="20">
        <v>7610</v>
      </c>
      <c r="W17" s="18">
        <v>800</v>
      </c>
      <c r="X17" s="19">
        <v>8910</v>
      </c>
      <c r="Y17" s="16">
        <v>3600</v>
      </c>
      <c r="Z17" s="16">
        <v>3040</v>
      </c>
      <c r="AA17" s="16">
        <v>2700</v>
      </c>
      <c r="AB17" s="20">
        <v>18250</v>
      </c>
      <c r="AC17" s="16">
        <v>460</v>
      </c>
      <c r="AD17" s="16">
        <v>174580</v>
      </c>
      <c r="AE17" s="17">
        <v>642027</v>
      </c>
      <c r="AF17" s="15">
        <v>3339309</v>
      </c>
      <c r="AG17" s="18">
        <v>0</v>
      </c>
      <c r="AH17" s="19">
        <v>0</v>
      </c>
      <c r="AI17" s="17">
        <v>3339309</v>
      </c>
      <c r="AJ17" s="15">
        <v>200341</v>
      </c>
      <c r="AK17" s="16">
        <v>200341</v>
      </c>
      <c r="AL17" s="21">
        <f t="shared" si="0"/>
        <v>5.9994747416306789E-2</v>
      </c>
      <c r="AM17" s="19">
        <v>5817736</v>
      </c>
      <c r="AN17" s="16">
        <v>0</v>
      </c>
      <c r="AO17" s="16">
        <v>0</v>
      </c>
      <c r="AP17" s="17">
        <v>5817736</v>
      </c>
      <c r="AQ17" s="15">
        <v>0</v>
      </c>
      <c r="AR17" s="16">
        <v>105791</v>
      </c>
      <c r="AS17" s="16">
        <v>0</v>
      </c>
      <c r="AT17" s="16">
        <v>310818</v>
      </c>
      <c r="AU17" s="16">
        <v>45800</v>
      </c>
      <c r="AV17" s="16">
        <v>14020</v>
      </c>
      <c r="AW17" s="18">
        <v>3190</v>
      </c>
      <c r="AX17" s="19">
        <v>3380</v>
      </c>
      <c r="AY17" s="16">
        <v>3000</v>
      </c>
      <c r="AZ17" s="17">
        <v>6380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12540</v>
      </c>
      <c r="BI17" s="16">
        <v>7650</v>
      </c>
      <c r="BJ17" s="16">
        <v>3040</v>
      </c>
      <c r="BK17" s="16">
        <v>1350</v>
      </c>
      <c r="BL17" s="20">
        <v>24580</v>
      </c>
      <c r="BM17" s="16">
        <v>230</v>
      </c>
      <c r="BN17" s="16">
        <v>162690</v>
      </c>
      <c r="BO17" s="17">
        <v>673499</v>
      </c>
      <c r="BP17" s="15">
        <v>5144237</v>
      </c>
      <c r="BQ17" s="18">
        <v>0</v>
      </c>
      <c r="BR17" s="19">
        <v>0</v>
      </c>
      <c r="BS17" s="17">
        <v>5144237</v>
      </c>
      <c r="BT17" s="15">
        <v>308638</v>
      </c>
      <c r="BU17" s="16">
        <v>308638</v>
      </c>
      <c r="BV17" s="21">
        <f t="shared" si="1"/>
        <v>5.9996846957090039E-2</v>
      </c>
      <c r="BW17" s="19">
        <v>4397025</v>
      </c>
      <c r="BX17" s="16">
        <v>0</v>
      </c>
      <c r="BY17" s="16">
        <v>0</v>
      </c>
      <c r="BZ17" s="17">
        <v>4397025</v>
      </c>
      <c r="CA17" s="15">
        <v>0</v>
      </c>
      <c r="CB17" s="16">
        <v>37277</v>
      </c>
      <c r="CC17" s="16">
        <v>0</v>
      </c>
      <c r="CD17" s="16">
        <v>132594</v>
      </c>
      <c r="CE17" s="16">
        <v>16252</v>
      </c>
      <c r="CF17" s="16">
        <v>4407</v>
      </c>
      <c r="CG17" s="18">
        <v>1278</v>
      </c>
      <c r="CH17" s="19">
        <v>780</v>
      </c>
      <c r="CI17" s="16">
        <v>1500</v>
      </c>
      <c r="CJ17" s="17">
        <v>2280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3630</v>
      </c>
      <c r="CS17" s="16">
        <v>3150</v>
      </c>
      <c r="CT17" s="16">
        <v>760</v>
      </c>
      <c r="CU17" s="16">
        <v>1350</v>
      </c>
      <c r="CV17" s="20">
        <v>8890</v>
      </c>
      <c r="CW17" s="16">
        <v>0</v>
      </c>
      <c r="CX17" s="16">
        <v>12950</v>
      </c>
      <c r="CY17" s="17">
        <v>215928</v>
      </c>
      <c r="CZ17" s="15">
        <v>4181097</v>
      </c>
      <c r="DA17" s="18">
        <v>0</v>
      </c>
      <c r="DB17" s="19">
        <v>0</v>
      </c>
      <c r="DC17" s="17">
        <v>4181097</v>
      </c>
      <c r="DD17" s="15">
        <v>250859</v>
      </c>
      <c r="DE17" s="16">
        <v>250859</v>
      </c>
      <c r="DF17" s="21">
        <f t="shared" si="2"/>
        <v>5.9998368849132178E-2</v>
      </c>
      <c r="DG17" s="19">
        <v>1688464</v>
      </c>
      <c r="DH17" s="16">
        <v>0</v>
      </c>
      <c r="DI17" s="16">
        <v>0</v>
      </c>
      <c r="DJ17" s="17">
        <v>1688464</v>
      </c>
      <c r="DK17" s="15">
        <v>0</v>
      </c>
      <c r="DL17" s="16">
        <v>11000</v>
      </c>
      <c r="DM17" s="16">
        <v>0</v>
      </c>
      <c r="DN17" s="16">
        <v>30889</v>
      </c>
      <c r="DO17" s="16">
        <v>3072</v>
      </c>
      <c r="DP17" s="16">
        <v>826</v>
      </c>
      <c r="DQ17" s="18">
        <v>274</v>
      </c>
      <c r="DR17" s="19">
        <v>260</v>
      </c>
      <c r="DS17" s="16">
        <v>300</v>
      </c>
      <c r="DT17" s="17">
        <v>560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450</v>
      </c>
      <c r="ED17" s="16">
        <v>380</v>
      </c>
      <c r="EE17" s="16">
        <v>0</v>
      </c>
      <c r="EF17" s="20">
        <v>830</v>
      </c>
      <c r="EG17" s="16">
        <v>0</v>
      </c>
      <c r="EH17" s="16">
        <v>0</v>
      </c>
      <c r="EI17" s="17">
        <v>47451</v>
      </c>
      <c r="EJ17" s="15">
        <v>1641013</v>
      </c>
      <c r="EK17" s="18">
        <v>0</v>
      </c>
      <c r="EL17" s="19">
        <v>0</v>
      </c>
      <c r="EM17" s="17">
        <v>1641013</v>
      </c>
      <c r="EN17" s="15">
        <v>98458</v>
      </c>
      <c r="EO17" s="16">
        <v>98458</v>
      </c>
      <c r="EP17" s="21">
        <f t="shared" si="3"/>
        <v>5.9998305924450324E-2</v>
      </c>
      <c r="EQ17" s="19">
        <v>10274744</v>
      </c>
      <c r="ER17" s="16">
        <v>0</v>
      </c>
      <c r="ES17" s="16">
        <v>0</v>
      </c>
      <c r="ET17" s="17">
        <v>10274744</v>
      </c>
      <c r="EU17" s="15">
        <v>0</v>
      </c>
      <c r="EV17" s="16">
        <v>8644</v>
      </c>
      <c r="EW17" s="16">
        <v>0</v>
      </c>
      <c r="EX17" s="16">
        <v>22202</v>
      </c>
      <c r="EY17" s="16">
        <v>0</v>
      </c>
      <c r="EZ17" s="16">
        <v>633</v>
      </c>
      <c r="FA17" s="18">
        <v>101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990</v>
      </c>
      <c r="FM17" s="16">
        <v>450</v>
      </c>
      <c r="FN17" s="16">
        <v>380</v>
      </c>
      <c r="FO17" s="16">
        <v>0</v>
      </c>
      <c r="FP17" s="20">
        <v>1820</v>
      </c>
      <c r="FQ17" s="16">
        <v>0</v>
      </c>
      <c r="FR17" s="16">
        <v>0</v>
      </c>
      <c r="FS17" s="17">
        <v>33400</v>
      </c>
      <c r="FT17" s="15">
        <v>10241344</v>
      </c>
      <c r="FU17" s="18">
        <v>0</v>
      </c>
      <c r="FV17" s="19">
        <v>0</v>
      </c>
      <c r="FW17" s="17">
        <v>10241344</v>
      </c>
      <c r="FX17" s="15">
        <v>614480</v>
      </c>
      <c r="FY17" s="16">
        <v>614480</v>
      </c>
      <c r="FZ17" s="21">
        <f t="shared" si="4"/>
        <v>5.9999937508202046E-2</v>
      </c>
      <c r="GA17" s="19">
        <v>59214772</v>
      </c>
      <c r="GB17" s="16">
        <v>0</v>
      </c>
      <c r="GC17" s="16">
        <v>0</v>
      </c>
      <c r="GD17" s="17">
        <v>59214772</v>
      </c>
      <c r="GE17" s="15">
        <v>5464</v>
      </c>
      <c r="GF17" s="16">
        <v>1614004</v>
      </c>
      <c r="GG17" s="16">
        <v>372</v>
      </c>
      <c r="GH17" s="16">
        <v>4724929</v>
      </c>
      <c r="GI17" s="16">
        <v>331311</v>
      </c>
      <c r="GJ17" s="16">
        <v>312038</v>
      </c>
      <c r="GK17" s="18">
        <v>67516</v>
      </c>
      <c r="GL17" s="19">
        <v>117260</v>
      </c>
      <c r="GM17" s="16">
        <v>117300</v>
      </c>
      <c r="GN17" s="17">
        <v>234560</v>
      </c>
      <c r="GO17" s="15">
        <v>183560</v>
      </c>
      <c r="GP17" s="16">
        <v>19200</v>
      </c>
      <c r="GQ17" s="16">
        <v>0</v>
      </c>
      <c r="GR17" s="16">
        <v>262460</v>
      </c>
      <c r="GS17" s="16">
        <v>726500</v>
      </c>
      <c r="GT17" s="20">
        <v>988960</v>
      </c>
      <c r="GU17" s="18">
        <v>142380</v>
      </c>
      <c r="GV17" s="19">
        <v>165000</v>
      </c>
      <c r="GW17" s="16">
        <v>47700</v>
      </c>
      <c r="GX17" s="16">
        <v>44840</v>
      </c>
      <c r="GY17" s="16">
        <v>48600</v>
      </c>
      <c r="GZ17" s="20">
        <v>306140</v>
      </c>
      <c r="HA17" s="16">
        <v>16560</v>
      </c>
      <c r="HB17" s="16">
        <v>5639380</v>
      </c>
      <c r="HC17" s="17">
        <v>14586002</v>
      </c>
      <c r="HD17" s="15">
        <v>44628770</v>
      </c>
      <c r="HE17" s="18">
        <v>0</v>
      </c>
      <c r="HF17" s="19">
        <v>0</v>
      </c>
      <c r="HG17" s="17">
        <v>44628770</v>
      </c>
      <c r="HH17" s="15">
        <v>2677166</v>
      </c>
      <c r="HI17" s="16">
        <v>2677166</v>
      </c>
      <c r="HJ17" s="21">
        <f t="shared" si="5"/>
        <v>5.9987447559052151E-2</v>
      </c>
    </row>
    <row r="18" spans="1:218" ht="12.6" customHeight="1" x14ac:dyDescent="0.2">
      <c r="A18" s="63">
        <v>6</v>
      </c>
      <c r="B18" s="64" t="s">
        <v>85</v>
      </c>
      <c r="C18" s="12">
        <v>3098136</v>
      </c>
      <c r="D18" s="9">
        <v>140</v>
      </c>
      <c r="E18" s="9">
        <v>0</v>
      </c>
      <c r="F18" s="10">
        <v>3098276</v>
      </c>
      <c r="G18" s="8">
        <v>0</v>
      </c>
      <c r="H18" s="9">
        <v>81382</v>
      </c>
      <c r="I18" s="9">
        <v>0</v>
      </c>
      <c r="J18" s="9">
        <v>223101</v>
      </c>
      <c r="K18" s="9">
        <v>26450</v>
      </c>
      <c r="L18" s="9">
        <v>11724</v>
      </c>
      <c r="M18" s="11">
        <v>2390</v>
      </c>
      <c r="N18" s="12">
        <v>4940</v>
      </c>
      <c r="O18" s="9">
        <v>3000</v>
      </c>
      <c r="P18" s="10">
        <v>7940</v>
      </c>
      <c r="Q18" s="8">
        <v>0</v>
      </c>
      <c r="R18" s="9">
        <v>0</v>
      </c>
      <c r="S18" s="9">
        <v>0</v>
      </c>
      <c r="T18" s="9">
        <v>2420</v>
      </c>
      <c r="U18" s="9">
        <v>1800</v>
      </c>
      <c r="V18" s="13">
        <v>4220</v>
      </c>
      <c r="W18" s="11">
        <v>910</v>
      </c>
      <c r="X18" s="12">
        <v>8250</v>
      </c>
      <c r="Y18" s="9">
        <v>2700</v>
      </c>
      <c r="Z18" s="9">
        <v>3040</v>
      </c>
      <c r="AA18" s="9">
        <v>2700</v>
      </c>
      <c r="AB18" s="13">
        <v>16690</v>
      </c>
      <c r="AC18" s="9">
        <v>230</v>
      </c>
      <c r="AD18" s="9">
        <v>134160</v>
      </c>
      <c r="AE18" s="10">
        <v>509197</v>
      </c>
      <c r="AF18" s="8">
        <v>2588939</v>
      </c>
      <c r="AG18" s="11">
        <v>140</v>
      </c>
      <c r="AH18" s="12">
        <v>0</v>
      </c>
      <c r="AI18" s="10">
        <v>2589079</v>
      </c>
      <c r="AJ18" s="8">
        <v>155330</v>
      </c>
      <c r="AK18" s="9">
        <v>155330</v>
      </c>
      <c r="AL18" s="14">
        <f t="shared" si="0"/>
        <v>5.9994306855835608E-2</v>
      </c>
      <c r="AM18" s="12">
        <v>4685422</v>
      </c>
      <c r="AN18" s="9">
        <v>0</v>
      </c>
      <c r="AO18" s="9">
        <v>0</v>
      </c>
      <c r="AP18" s="10">
        <v>4685422</v>
      </c>
      <c r="AQ18" s="8">
        <v>0</v>
      </c>
      <c r="AR18" s="9">
        <v>79037</v>
      </c>
      <c r="AS18" s="9">
        <v>0</v>
      </c>
      <c r="AT18" s="9">
        <v>239519</v>
      </c>
      <c r="AU18" s="9">
        <v>43172</v>
      </c>
      <c r="AV18" s="9">
        <v>11425</v>
      </c>
      <c r="AW18" s="11">
        <v>2457</v>
      </c>
      <c r="AX18" s="12">
        <v>3120</v>
      </c>
      <c r="AY18" s="9">
        <v>2400</v>
      </c>
      <c r="AZ18" s="10">
        <v>5520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12540</v>
      </c>
      <c r="BI18" s="9">
        <v>2700</v>
      </c>
      <c r="BJ18" s="9">
        <v>2660</v>
      </c>
      <c r="BK18" s="9">
        <v>2250</v>
      </c>
      <c r="BL18" s="13">
        <v>20150</v>
      </c>
      <c r="BM18" s="9">
        <v>460</v>
      </c>
      <c r="BN18" s="9">
        <v>130720</v>
      </c>
      <c r="BO18" s="10">
        <v>532460</v>
      </c>
      <c r="BP18" s="8">
        <v>4152962</v>
      </c>
      <c r="BQ18" s="11">
        <v>0</v>
      </c>
      <c r="BR18" s="12">
        <v>0</v>
      </c>
      <c r="BS18" s="10">
        <v>4152962</v>
      </c>
      <c r="BT18" s="8">
        <v>249163</v>
      </c>
      <c r="BU18" s="9">
        <v>249163</v>
      </c>
      <c r="BV18" s="14">
        <f t="shared" si="1"/>
        <v>5.9996455541851818E-2</v>
      </c>
      <c r="BW18" s="12">
        <v>3148594</v>
      </c>
      <c r="BX18" s="9">
        <v>0</v>
      </c>
      <c r="BY18" s="9">
        <v>0</v>
      </c>
      <c r="BZ18" s="10">
        <v>3148594</v>
      </c>
      <c r="CA18" s="8">
        <v>0</v>
      </c>
      <c r="CB18" s="9">
        <v>34559</v>
      </c>
      <c r="CC18" s="9">
        <v>0</v>
      </c>
      <c r="CD18" s="9">
        <v>103386</v>
      </c>
      <c r="CE18" s="9">
        <v>11867</v>
      </c>
      <c r="CF18" s="9">
        <v>4256</v>
      </c>
      <c r="CG18" s="11">
        <v>667</v>
      </c>
      <c r="CH18" s="12">
        <v>1040</v>
      </c>
      <c r="CI18" s="9">
        <v>900</v>
      </c>
      <c r="CJ18" s="10">
        <v>1940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2640</v>
      </c>
      <c r="CS18" s="9">
        <v>450</v>
      </c>
      <c r="CT18" s="9">
        <v>380</v>
      </c>
      <c r="CU18" s="9">
        <v>450</v>
      </c>
      <c r="CV18" s="13">
        <v>3920</v>
      </c>
      <c r="CW18" s="9">
        <v>0</v>
      </c>
      <c r="CX18" s="9">
        <v>11650</v>
      </c>
      <c r="CY18" s="10">
        <v>172245</v>
      </c>
      <c r="CZ18" s="8">
        <v>2976349</v>
      </c>
      <c r="DA18" s="11">
        <v>0</v>
      </c>
      <c r="DB18" s="12">
        <v>0</v>
      </c>
      <c r="DC18" s="10">
        <v>2976349</v>
      </c>
      <c r="DD18" s="8">
        <v>178577</v>
      </c>
      <c r="DE18" s="9">
        <v>178577</v>
      </c>
      <c r="DF18" s="14">
        <f t="shared" si="2"/>
        <v>5.9998676230509258E-2</v>
      </c>
      <c r="DG18" s="12">
        <v>746512</v>
      </c>
      <c r="DH18" s="9">
        <v>0</v>
      </c>
      <c r="DI18" s="9">
        <v>0</v>
      </c>
      <c r="DJ18" s="10">
        <v>746512</v>
      </c>
      <c r="DK18" s="8">
        <v>0</v>
      </c>
      <c r="DL18" s="9">
        <v>8744</v>
      </c>
      <c r="DM18" s="9">
        <v>0</v>
      </c>
      <c r="DN18" s="9">
        <v>13152</v>
      </c>
      <c r="DO18" s="9">
        <v>0</v>
      </c>
      <c r="DP18" s="9">
        <v>334</v>
      </c>
      <c r="DQ18" s="11">
        <v>72</v>
      </c>
      <c r="DR18" s="12">
        <v>0</v>
      </c>
      <c r="DS18" s="9">
        <v>300</v>
      </c>
      <c r="DT18" s="10">
        <v>300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450</v>
      </c>
      <c r="ED18" s="9">
        <v>380</v>
      </c>
      <c r="EE18" s="9">
        <v>0</v>
      </c>
      <c r="EF18" s="13">
        <v>830</v>
      </c>
      <c r="EG18" s="9">
        <v>0</v>
      </c>
      <c r="EH18" s="9">
        <v>0</v>
      </c>
      <c r="EI18" s="10">
        <v>23432</v>
      </c>
      <c r="EJ18" s="8">
        <v>723080</v>
      </c>
      <c r="EK18" s="11">
        <v>0</v>
      </c>
      <c r="EL18" s="12">
        <v>0</v>
      </c>
      <c r="EM18" s="10">
        <v>723080</v>
      </c>
      <c r="EN18" s="8">
        <v>43385</v>
      </c>
      <c r="EO18" s="9">
        <v>43385</v>
      </c>
      <c r="EP18" s="14">
        <f t="shared" si="3"/>
        <v>6.0000276594567685E-2</v>
      </c>
      <c r="EQ18" s="12">
        <v>512584</v>
      </c>
      <c r="ER18" s="9">
        <v>0</v>
      </c>
      <c r="ES18" s="9">
        <v>0</v>
      </c>
      <c r="ET18" s="10">
        <v>512584</v>
      </c>
      <c r="EU18" s="8">
        <v>0</v>
      </c>
      <c r="EV18" s="9">
        <v>1089</v>
      </c>
      <c r="EW18" s="9">
        <v>0</v>
      </c>
      <c r="EX18" s="9">
        <v>6938</v>
      </c>
      <c r="EY18" s="9">
        <v>840</v>
      </c>
      <c r="EZ18" s="9">
        <v>182</v>
      </c>
      <c r="FA18" s="11">
        <v>7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330</v>
      </c>
      <c r="FM18" s="9">
        <v>1350</v>
      </c>
      <c r="FN18" s="9">
        <v>0</v>
      </c>
      <c r="FO18" s="9">
        <v>0</v>
      </c>
      <c r="FP18" s="13">
        <v>1680</v>
      </c>
      <c r="FQ18" s="9">
        <v>0</v>
      </c>
      <c r="FR18" s="9">
        <v>0</v>
      </c>
      <c r="FS18" s="10">
        <v>10736</v>
      </c>
      <c r="FT18" s="8">
        <v>501848</v>
      </c>
      <c r="FU18" s="11">
        <v>0</v>
      </c>
      <c r="FV18" s="12">
        <v>0</v>
      </c>
      <c r="FW18" s="10">
        <v>501848</v>
      </c>
      <c r="FX18" s="8">
        <v>30111</v>
      </c>
      <c r="FY18" s="9">
        <v>30111</v>
      </c>
      <c r="FZ18" s="14">
        <f t="shared" si="4"/>
        <v>6.0000239116226428E-2</v>
      </c>
      <c r="GA18" s="12">
        <v>37407234</v>
      </c>
      <c r="GB18" s="9">
        <v>140</v>
      </c>
      <c r="GC18" s="9">
        <v>0</v>
      </c>
      <c r="GD18" s="10">
        <v>37407374</v>
      </c>
      <c r="GE18" s="8">
        <v>1948</v>
      </c>
      <c r="GF18" s="9">
        <v>1225379</v>
      </c>
      <c r="GG18" s="9">
        <v>234</v>
      </c>
      <c r="GH18" s="9">
        <v>3700194</v>
      </c>
      <c r="GI18" s="9">
        <v>276260</v>
      </c>
      <c r="GJ18" s="9">
        <v>257713</v>
      </c>
      <c r="GK18" s="11">
        <v>53606</v>
      </c>
      <c r="GL18" s="12">
        <v>99060</v>
      </c>
      <c r="GM18" s="9">
        <v>92100</v>
      </c>
      <c r="GN18" s="10">
        <v>191160</v>
      </c>
      <c r="GO18" s="8">
        <v>157040</v>
      </c>
      <c r="GP18" s="9">
        <v>16500</v>
      </c>
      <c r="GQ18" s="9">
        <v>0</v>
      </c>
      <c r="GR18" s="9">
        <v>208230</v>
      </c>
      <c r="GS18" s="9">
        <v>442240</v>
      </c>
      <c r="GT18" s="13">
        <v>650470</v>
      </c>
      <c r="GU18" s="11">
        <v>116550</v>
      </c>
      <c r="GV18" s="12">
        <v>124410</v>
      </c>
      <c r="GW18" s="9">
        <v>31050</v>
      </c>
      <c r="GX18" s="9">
        <v>40280</v>
      </c>
      <c r="GY18" s="9">
        <v>53100</v>
      </c>
      <c r="GZ18" s="13">
        <v>248840</v>
      </c>
      <c r="HA18" s="9">
        <v>12650</v>
      </c>
      <c r="HB18" s="9">
        <v>4318250</v>
      </c>
      <c r="HC18" s="10">
        <v>11226560</v>
      </c>
      <c r="HD18" s="8">
        <v>26180674</v>
      </c>
      <c r="HE18" s="11">
        <v>140</v>
      </c>
      <c r="HF18" s="12">
        <v>0</v>
      </c>
      <c r="HG18" s="10">
        <v>26180814</v>
      </c>
      <c r="HH18" s="8">
        <v>1570421</v>
      </c>
      <c r="HI18" s="9">
        <v>1570421</v>
      </c>
      <c r="HJ18" s="14">
        <f t="shared" si="5"/>
        <v>5.9983658262115151E-2</v>
      </c>
    </row>
    <row r="19" spans="1:218" ht="12.6" customHeight="1" x14ac:dyDescent="0.2">
      <c r="A19" s="65">
        <v>7</v>
      </c>
      <c r="B19" s="66" t="s">
        <v>86</v>
      </c>
      <c r="C19" s="19">
        <v>2845311</v>
      </c>
      <c r="D19" s="16">
        <v>0</v>
      </c>
      <c r="E19" s="16">
        <v>0</v>
      </c>
      <c r="F19" s="17">
        <v>2845311</v>
      </c>
      <c r="G19" s="15">
        <v>0</v>
      </c>
      <c r="H19" s="16">
        <v>61809</v>
      </c>
      <c r="I19" s="16">
        <v>13</v>
      </c>
      <c r="J19" s="16">
        <v>203780</v>
      </c>
      <c r="K19" s="16">
        <v>28580</v>
      </c>
      <c r="L19" s="16">
        <v>10860</v>
      </c>
      <c r="M19" s="18">
        <v>2420</v>
      </c>
      <c r="N19" s="19">
        <v>2860</v>
      </c>
      <c r="O19" s="16">
        <v>3900</v>
      </c>
      <c r="P19" s="17">
        <v>6760</v>
      </c>
      <c r="Q19" s="15">
        <v>0</v>
      </c>
      <c r="R19" s="16">
        <v>0</v>
      </c>
      <c r="S19" s="16">
        <v>0</v>
      </c>
      <c r="T19" s="16">
        <v>1650</v>
      </c>
      <c r="U19" s="16">
        <v>2460</v>
      </c>
      <c r="V19" s="20">
        <v>4110</v>
      </c>
      <c r="W19" s="18">
        <v>940</v>
      </c>
      <c r="X19" s="19">
        <v>10230</v>
      </c>
      <c r="Y19" s="16">
        <v>4950</v>
      </c>
      <c r="Z19" s="16">
        <v>1140</v>
      </c>
      <c r="AA19" s="16">
        <v>2250</v>
      </c>
      <c r="AB19" s="20">
        <v>18570</v>
      </c>
      <c r="AC19" s="16">
        <v>460</v>
      </c>
      <c r="AD19" s="16">
        <v>122980</v>
      </c>
      <c r="AE19" s="17">
        <v>461269</v>
      </c>
      <c r="AF19" s="15">
        <v>2384042</v>
      </c>
      <c r="AG19" s="18">
        <v>0</v>
      </c>
      <c r="AH19" s="19">
        <v>0</v>
      </c>
      <c r="AI19" s="17">
        <v>2384042</v>
      </c>
      <c r="AJ19" s="15">
        <v>143030</v>
      </c>
      <c r="AK19" s="16">
        <v>143030</v>
      </c>
      <c r="AL19" s="21">
        <f t="shared" si="0"/>
        <v>5.999474841466719E-2</v>
      </c>
      <c r="AM19" s="19">
        <v>3396605</v>
      </c>
      <c r="AN19" s="16">
        <v>0</v>
      </c>
      <c r="AO19" s="16">
        <v>0</v>
      </c>
      <c r="AP19" s="17">
        <v>3396605</v>
      </c>
      <c r="AQ19" s="15">
        <v>0</v>
      </c>
      <c r="AR19" s="16">
        <v>59434</v>
      </c>
      <c r="AS19" s="16">
        <v>0</v>
      </c>
      <c r="AT19" s="16">
        <v>190195</v>
      </c>
      <c r="AU19" s="16">
        <v>31318</v>
      </c>
      <c r="AV19" s="16">
        <v>9098</v>
      </c>
      <c r="AW19" s="18">
        <v>1792</v>
      </c>
      <c r="AX19" s="19">
        <v>2860</v>
      </c>
      <c r="AY19" s="16">
        <v>2100</v>
      </c>
      <c r="AZ19" s="17">
        <v>4960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5940</v>
      </c>
      <c r="BI19" s="16">
        <v>3600</v>
      </c>
      <c r="BJ19" s="16">
        <v>2280</v>
      </c>
      <c r="BK19" s="16">
        <v>2250</v>
      </c>
      <c r="BL19" s="20">
        <v>14070</v>
      </c>
      <c r="BM19" s="16">
        <v>690</v>
      </c>
      <c r="BN19" s="16">
        <v>95030</v>
      </c>
      <c r="BO19" s="17">
        <v>406587</v>
      </c>
      <c r="BP19" s="15">
        <v>2990018</v>
      </c>
      <c r="BQ19" s="18">
        <v>0</v>
      </c>
      <c r="BR19" s="19">
        <v>0</v>
      </c>
      <c r="BS19" s="17">
        <v>2990018</v>
      </c>
      <c r="BT19" s="15">
        <v>179391</v>
      </c>
      <c r="BU19" s="16">
        <v>179391</v>
      </c>
      <c r="BV19" s="21">
        <f t="shared" si="1"/>
        <v>5.9996628782836757E-2</v>
      </c>
      <c r="BW19" s="19">
        <v>2525004</v>
      </c>
      <c r="BX19" s="16">
        <v>0</v>
      </c>
      <c r="BY19" s="16">
        <v>0</v>
      </c>
      <c r="BZ19" s="17">
        <v>2525004</v>
      </c>
      <c r="CA19" s="15">
        <v>0</v>
      </c>
      <c r="CB19" s="16">
        <v>19607</v>
      </c>
      <c r="CC19" s="16">
        <v>0</v>
      </c>
      <c r="CD19" s="16">
        <v>72322</v>
      </c>
      <c r="CE19" s="16">
        <v>8427</v>
      </c>
      <c r="CF19" s="16">
        <v>3157</v>
      </c>
      <c r="CG19" s="18">
        <v>623</v>
      </c>
      <c r="CH19" s="19">
        <v>780</v>
      </c>
      <c r="CI19" s="16">
        <v>900</v>
      </c>
      <c r="CJ19" s="17">
        <v>1680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2310</v>
      </c>
      <c r="CS19" s="16">
        <v>1350</v>
      </c>
      <c r="CT19" s="16">
        <v>380</v>
      </c>
      <c r="CU19" s="16">
        <v>450</v>
      </c>
      <c r="CV19" s="20">
        <v>4490</v>
      </c>
      <c r="CW19" s="16">
        <v>0</v>
      </c>
      <c r="CX19" s="16">
        <v>7490</v>
      </c>
      <c r="CY19" s="17">
        <v>117796</v>
      </c>
      <c r="CZ19" s="15">
        <v>2407208</v>
      </c>
      <c r="DA19" s="18">
        <v>0</v>
      </c>
      <c r="DB19" s="19">
        <v>0</v>
      </c>
      <c r="DC19" s="17">
        <v>2407208</v>
      </c>
      <c r="DD19" s="15">
        <v>144429</v>
      </c>
      <c r="DE19" s="16">
        <v>144429</v>
      </c>
      <c r="DF19" s="21">
        <f t="shared" si="2"/>
        <v>5.9998554341793478E-2</v>
      </c>
      <c r="DG19" s="19">
        <v>646982</v>
      </c>
      <c r="DH19" s="16">
        <v>0</v>
      </c>
      <c r="DI19" s="16">
        <v>0</v>
      </c>
      <c r="DJ19" s="17">
        <v>646982</v>
      </c>
      <c r="DK19" s="15">
        <v>0</v>
      </c>
      <c r="DL19" s="16">
        <v>4858</v>
      </c>
      <c r="DM19" s="16">
        <v>0</v>
      </c>
      <c r="DN19" s="16">
        <v>13234</v>
      </c>
      <c r="DO19" s="16">
        <v>1260</v>
      </c>
      <c r="DP19" s="16">
        <v>389</v>
      </c>
      <c r="DQ19" s="18">
        <v>35</v>
      </c>
      <c r="DR19" s="19">
        <v>0</v>
      </c>
      <c r="DS19" s="16">
        <v>300</v>
      </c>
      <c r="DT19" s="17">
        <v>300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450</v>
      </c>
      <c r="ED19" s="16">
        <v>0</v>
      </c>
      <c r="EE19" s="16">
        <v>450</v>
      </c>
      <c r="EF19" s="20">
        <v>900</v>
      </c>
      <c r="EG19" s="16">
        <v>230</v>
      </c>
      <c r="EH19" s="16">
        <v>0</v>
      </c>
      <c r="EI19" s="17">
        <v>21206</v>
      </c>
      <c r="EJ19" s="15">
        <v>625776</v>
      </c>
      <c r="EK19" s="18">
        <v>0</v>
      </c>
      <c r="EL19" s="19">
        <v>0</v>
      </c>
      <c r="EM19" s="17">
        <v>625776</v>
      </c>
      <c r="EN19" s="15">
        <v>37546</v>
      </c>
      <c r="EO19" s="16">
        <v>37546</v>
      </c>
      <c r="EP19" s="21">
        <f t="shared" si="3"/>
        <v>5.9999105111094068E-2</v>
      </c>
      <c r="EQ19" s="19">
        <v>785961</v>
      </c>
      <c r="ER19" s="16">
        <v>0</v>
      </c>
      <c r="ES19" s="16">
        <v>0</v>
      </c>
      <c r="ET19" s="17">
        <v>785961</v>
      </c>
      <c r="EU19" s="15">
        <v>0</v>
      </c>
      <c r="EV19" s="16">
        <v>2387</v>
      </c>
      <c r="EW19" s="16">
        <v>0</v>
      </c>
      <c r="EX19" s="16">
        <v>5449</v>
      </c>
      <c r="EY19" s="16">
        <v>0</v>
      </c>
      <c r="EZ19" s="16">
        <v>0</v>
      </c>
      <c r="FA19" s="18">
        <v>13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7849</v>
      </c>
      <c r="FT19" s="15">
        <v>778112</v>
      </c>
      <c r="FU19" s="18">
        <v>0</v>
      </c>
      <c r="FV19" s="19">
        <v>0</v>
      </c>
      <c r="FW19" s="17">
        <v>778112</v>
      </c>
      <c r="FX19" s="15">
        <v>46687</v>
      </c>
      <c r="FY19" s="16">
        <v>46687</v>
      </c>
      <c r="FZ19" s="21">
        <f t="shared" si="4"/>
        <v>6.0000359845369305E-2</v>
      </c>
      <c r="GA19" s="19">
        <v>37277398</v>
      </c>
      <c r="GB19" s="16">
        <v>0</v>
      </c>
      <c r="GC19" s="16">
        <v>0</v>
      </c>
      <c r="GD19" s="17">
        <v>37277398</v>
      </c>
      <c r="GE19" s="15">
        <v>806</v>
      </c>
      <c r="GF19" s="16">
        <v>1078793</v>
      </c>
      <c r="GG19" s="16">
        <v>232</v>
      </c>
      <c r="GH19" s="16">
        <v>3896341</v>
      </c>
      <c r="GI19" s="16">
        <v>249697</v>
      </c>
      <c r="GJ19" s="16">
        <v>296072</v>
      </c>
      <c r="GK19" s="18">
        <v>55796</v>
      </c>
      <c r="GL19" s="19">
        <v>102960</v>
      </c>
      <c r="GM19" s="16">
        <v>88200</v>
      </c>
      <c r="GN19" s="17">
        <v>191160</v>
      </c>
      <c r="GO19" s="15">
        <v>145340</v>
      </c>
      <c r="GP19" s="16">
        <v>16500</v>
      </c>
      <c r="GQ19" s="16">
        <v>0</v>
      </c>
      <c r="GR19" s="16">
        <v>285670</v>
      </c>
      <c r="GS19" s="16">
        <v>585400</v>
      </c>
      <c r="GT19" s="20">
        <v>871070</v>
      </c>
      <c r="GU19" s="18">
        <v>156800</v>
      </c>
      <c r="GV19" s="19">
        <v>153120</v>
      </c>
      <c r="GW19" s="16">
        <v>31950</v>
      </c>
      <c r="GX19" s="16">
        <v>36860</v>
      </c>
      <c r="GY19" s="16">
        <v>51300</v>
      </c>
      <c r="GZ19" s="20">
        <v>273230</v>
      </c>
      <c r="HA19" s="16">
        <v>13340</v>
      </c>
      <c r="HB19" s="16">
        <v>5132240</v>
      </c>
      <c r="HC19" s="17">
        <v>12377185</v>
      </c>
      <c r="HD19" s="15">
        <v>24900213</v>
      </c>
      <c r="HE19" s="18">
        <v>0</v>
      </c>
      <c r="HF19" s="19">
        <v>0</v>
      </c>
      <c r="HG19" s="17">
        <v>24900213</v>
      </c>
      <c r="HH19" s="15">
        <v>1493518</v>
      </c>
      <c r="HI19" s="16">
        <v>1493518</v>
      </c>
      <c r="HJ19" s="21">
        <f t="shared" si="5"/>
        <v>5.9980129487245751E-2</v>
      </c>
    </row>
    <row r="20" spans="1:218" ht="12.6" customHeight="1" x14ac:dyDescent="0.2">
      <c r="A20" s="63">
        <v>8</v>
      </c>
      <c r="B20" s="64" t="s">
        <v>87</v>
      </c>
      <c r="C20" s="12">
        <v>3488723</v>
      </c>
      <c r="D20" s="9">
        <v>0</v>
      </c>
      <c r="E20" s="9">
        <v>0</v>
      </c>
      <c r="F20" s="10">
        <v>3488723</v>
      </c>
      <c r="G20" s="8">
        <v>0</v>
      </c>
      <c r="H20" s="9">
        <v>79676</v>
      </c>
      <c r="I20" s="9">
        <v>0</v>
      </c>
      <c r="J20" s="9">
        <v>254097</v>
      </c>
      <c r="K20" s="9">
        <v>41767</v>
      </c>
      <c r="L20" s="9">
        <v>13458</v>
      </c>
      <c r="M20" s="11">
        <v>2768</v>
      </c>
      <c r="N20" s="12">
        <v>4420</v>
      </c>
      <c r="O20" s="9">
        <v>2400</v>
      </c>
      <c r="P20" s="10">
        <v>6820</v>
      </c>
      <c r="Q20" s="8">
        <v>0</v>
      </c>
      <c r="R20" s="9">
        <v>0</v>
      </c>
      <c r="S20" s="9">
        <v>0</v>
      </c>
      <c r="T20" s="9">
        <v>3190</v>
      </c>
      <c r="U20" s="9">
        <v>2840</v>
      </c>
      <c r="V20" s="13">
        <v>6030</v>
      </c>
      <c r="W20" s="11">
        <v>1100</v>
      </c>
      <c r="X20" s="12">
        <v>9570</v>
      </c>
      <c r="Y20" s="9">
        <v>9450</v>
      </c>
      <c r="Z20" s="9">
        <v>1900</v>
      </c>
      <c r="AA20" s="9">
        <v>2700</v>
      </c>
      <c r="AB20" s="13">
        <v>23620</v>
      </c>
      <c r="AC20" s="9">
        <v>460</v>
      </c>
      <c r="AD20" s="9">
        <v>148780</v>
      </c>
      <c r="AE20" s="10">
        <v>578576</v>
      </c>
      <c r="AF20" s="8">
        <v>2910147</v>
      </c>
      <c r="AG20" s="11">
        <v>0</v>
      </c>
      <c r="AH20" s="12">
        <v>0</v>
      </c>
      <c r="AI20" s="10">
        <v>2910147</v>
      </c>
      <c r="AJ20" s="8">
        <v>174592</v>
      </c>
      <c r="AK20" s="9">
        <v>174592</v>
      </c>
      <c r="AL20" s="14">
        <f t="shared" si="0"/>
        <v>5.999422022323958E-2</v>
      </c>
      <c r="AM20" s="12">
        <v>4934227</v>
      </c>
      <c r="AN20" s="9">
        <v>0</v>
      </c>
      <c r="AO20" s="9">
        <v>0</v>
      </c>
      <c r="AP20" s="10">
        <v>4934227</v>
      </c>
      <c r="AQ20" s="8">
        <v>0</v>
      </c>
      <c r="AR20" s="9">
        <v>78335</v>
      </c>
      <c r="AS20" s="9">
        <v>8</v>
      </c>
      <c r="AT20" s="9">
        <v>256846</v>
      </c>
      <c r="AU20" s="9">
        <v>39161</v>
      </c>
      <c r="AV20" s="9">
        <v>11761</v>
      </c>
      <c r="AW20" s="11">
        <v>2492</v>
      </c>
      <c r="AX20" s="12">
        <v>2340</v>
      </c>
      <c r="AY20" s="9">
        <v>3000</v>
      </c>
      <c r="AZ20" s="10">
        <v>5340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8580</v>
      </c>
      <c r="BI20" s="9">
        <v>6750</v>
      </c>
      <c r="BJ20" s="9">
        <v>3420</v>
      </c>
      <c r="BK20" s="9">
        <v>1800</v>
      </c>
      <c r="BL20" s="13">
        <v>20550</v>
      </c>
      <c r="BM20" s="9">
        <v>460</v>
      </c>
      <c r="BN20" s="9">
        <v>138460</v>
      </c>
      <c r="BO20" s="10">
        <v>553405</v>
      </c>
      <c r="BP20" s="8">
        <v>4380822</v>
      </c>
      <c r="BQ20" s="11">
        <v>0</v>
      </c>
      <c r="BR20" s="12">
        <v>0</v>
      </c>
      <c r="BS20" s="10">
        <v>4380822</v>
      </c>
      <c r="BT20" s="8">
        <v>262837</v>
      </c>
      <c r="BU20" s="9">
        <v>262837</v>
      </c>
      <c r="BV20" s="14">
        <f t="shared" si="1"/>
        <v>5.9997187742391725E-2</v>
      </c>
      <c r="BW20" s="12">
        <v>3179004</v>
      </c>
      <c r="BX20" s="9">
        <v>0</v>
      </c>
      <c r="BY20" s="9">
        <v>0</v>
      </c>
      <c r="BZ20" s="10">
        <v>3179004</v>
      </c>
      <c r="CA20" s="8">
        <v>0</v>
      </c>
      <c r="CB20" s="9">
        <v>31564</v>
      </c>
      <c r="CC20" s="9">
        <v>0</v>
      </c>
      <c r="CD20" s="9">
        <v>94684</v>
      </c>
      <c r="CE20" s="9">
        <v>11869</v>
      </c>
      <c r="CF20" s="9">
        <v>3536</v>
      </c>
      <c r="CG20" s="11">
        <v>895</v>
      </c>
      <c r="CH20" s="12">
        <v>1040</v>
      </c>
      <c r="CI20" s="9">
        <v>900</v>
      </c>
      <c r="CJ20" s="10">
        <v>1940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5280</v>
      </c>
      <c r="CS20" s="9">
        <v>3150</v>
      </c>
      <c r="CT20" s="9">
        <v>1520</v>
      </c>
      <c r="CU20" s="9">
        <v>900</v>
      </c>
      <c r="CV20" s="13">
        <v>10850</v>
      </c>
      <c r="CW20" s="9">
        <v>230</v>
      </c>
      <c r="CX20" s="9">
        <v>11630</v>
      </c>
      <c r="CY20" s="10">
        <v>167198</v>
      </c>
      <c r="CZ20" s="8">
        <v>3011806</v>
      </c>
      <c r="DA20" s="11">
        <v>0</v>
      </c>
      <c r="DB20" s="12">
        <v>0</v>
      </c>
      <c r="DC20" s="10">
        <v>3011806</v>
      </c>
      <c r="DD20" s="8">
        <v>180704</v>
      </c>
      <c r="DE20" s="9">
        <v>180704</v>
      </c>
      <c r="DF20" s="14">
        <f t="shared" si="2"/>
        <v>5.9998552363598454E-2</v>
      </c>
      <c r="DG20" s="12">
        <v>1025796</v>
      </c>
      <c r="DH20" s="9">
        <v>0</v>
      </c>
      <c r="DI20" s="9">
        <v>0</v>
      </c>
      <c r="DJ20" s="10">
        <v>1025796</v>
      </c>
      <c r="DK20" s="8">
        <v>0</v>
      </c>
      <c r="DL20" s="9">
        <v>1948</v>
      </c>
      <c r="DM20" s="9">
        <v>0</v>
      </c>
      <c r="DN20" s="9">
        <v>13072</v>
      </c>
      <c r="DO20" s="9">
        <v>832</v>
      </c>
      <c r="DP20" s="9">
        <v>452</v>
      </c>
      <c r="DQ20" s="11">
        <v>92</v>
      </c>
      <c r="DR20" s="12">
        <v>260</v>
      </c>
      <c r="DS20" s="9">
        <v>0</v>
      </c>
      <c r="DT20" s="10">
        <v>260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660</v>
      </c>
      <c r="EC20" s="9">
        <v>0</v>
      </c>
      <c r="ED20" s="9">
        <v>0</v>
      </c>
      <c r="EE20" s="9">
        <v>0</v>
      </c>
      <c r="EF20" s="13">
        <v>660</v>
      </c>
      <c r="EG20" s="9">
        <v>0</v>
      </c>
      <c r="EH20" s="9">
        <v>0</v>
      </c>
      <c r="EI20" s="10">
        <v>17316</v>
      </c>
      <c r="EJ20" s="8">
        <v>1008480</v>
      </c>
      <c r="EK20" s="11">
        <v>0</v>
      </c>
      <c r="EL20" s="12">
        <v>0</v>
      </c>
      <c r="EM20" s="10">
        <v>1008480</v>
      </c>
      <c r="EN20" s="8">
        <v>60508</v>
      </c>
      <c r="EO20" s="9">
        <v>60508</v>
      </c>
      <c r="EP20" s="14">
        <f t="shared" si="3"/>
        <v>5.9999206726955419E-2</v>
      </c>
      <c r="EQ20" s="12">
        <v>2077402</v>
      </c>
      <c r="ER20" s="9">
        <v>0</v>
      </c>
      <c r="ES20" s="9">
        <v>0</v>
      </c>
      <c r="ET20" s="10">
        <v>2077402</v>
      </c>
      <c r="EU20" s="8">
        <v>0</v>
      </c>
      <c r="EV20" s="9">
        <v>1864</v>
      </c>
      <c r="EW20" s="9">
        <v>0</v>
      </c>
      <c r="EX20" s="9">
        <v>11494</v>
      </c>
      <c r="EY20" s="9">
        <v>0</v>
      </c>
      <c r="EZ20" s="9">
        <v>361</v>
      </c>
      <c r="FA20" s="11">
        <v>111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13830</v>
      </c>
      <c r="FT20" s="8">
        <v>2063572</v>
      </c>
      <c r="FU20" s="11">
        <v>0</v>
      </c>
      <c r="FV20" s="12">
        <v>0</v>
      </c>
      <c r="FW20" s="10">
        <v>2063572</v>
      </c>
      <c r="FX20" s="8">
        <v>123813</v>
      </c>
      <c r="FY20" s="9">
        <v>123813</v>
      </c>
      <c r="FZ20" s="14">
        <f t="shared" si="4"/>
        <v>5.9999360332472045E-2</v>
      </c>
      <c r="GA20" s="12">
        <v>66855101</v>
      </c>
      <c r="GB20" s="9">
        <v>867</v>
      </c>
      <c r="GC20" s="9">
        <v>0</v>
      </c>
      <c r="GD20" s="10">
        <v>66855968</v>
      </c>
      <c r="GE20" s="8">
        <v>2523</v>
      </c>
      <c r="GF20" s="9">
        <v>1900412</v>
      </c>
      <c r="GG20" s="9">
        <v>808</v>
      </c>
      <c r="GH20" s="9">
        <v>7112250</v>
      </c>
      <c r="GI20" s="9">
        <v>340242</v>
      </c>
      <c r="GJ20" s="9">
        <v>524079</v>
      </c>
      <c r="GK20" s="11">
        <v>88737</v>
      </c>
      <c r="GL20" s="12">
        <v>197860</v>
      </c>
      <c r="GM20" s="9">
        <v>186000</v>
      </c>
      <c r="GN20" s="10">
        <v>383860</v>
      </c>
      <c r="GO20" s="8">
        <v>224380</v>
      </c>
      <c r="GP20" s="9">
        <v>25200</v>
      </c>
      <c r="GQ20" s="9">
        <v>0</v>
      </c>
      <c r="GR20" s="9">
        <v>632060</v>
      </c>
      <c r="GS20" s="9">
        <v>1635470</v>
      </c>
      <c r="GT20" s="13">
        <v>2267530</v>
      </c>
      <c r="GU20" s="11">
        <v>313800</v>
      </c>
      <c r="GV20" s="12">
        <v>239580</v>
      </c>
      <c r="GW20" s="9">
        <v>58500</v>
      </c>
      <c r="GX20" s="9">
        <v>64600</v>
      </c>
      <c r="GY20" s="9">
        <v>90450</v>
      </c>
      <c r="GZ20" s="13">
        <v>453130</v>
      </c>
      <c r="HA20" s="9">
        <v>28520</v>
      </c>
      <c r="HB20" s="9">
        <v>10378800</v>
      </c>
      <c r="HC20" s="10">
        <v>24043463</v>
      </c>
      <c r="HD20" s="8">
        <v>42811638</v>
      </c>
      <c r="HE20" s="11">
        <v>867</v>
      </c>
      <c r="HF20" s="12">
        <v>0</v>
      </c>
      <c r="HG20" s="10">
        <v>42812505</v>
      </c>
      <c r="HH20" s="8">
        <v>2567734</v>
      </c>
      <c r="HI20" s="9">
        <v>2567734</v>
      </c>
      <c r="HJ20" s="14">
        <f t="shared" si="5"/>
        <v>5.9976261608611782E-2</v>
      </c>
    </row>
    <row r="21" spans="1:218" ht="12.6" customHeight="1" x14ac:dyDescent="0.2">
      <c r="A21" s="65">
        <v>9</v>
      </c>
      <c r="B21" s="66" t="s">
        <v>88</v>
      </c>
      <c r="C21" s="19">
        <v>5236447</v>
      </c>
      <c r="D21" s="16">
        <v>0</v>
      </c>
      <c r="E21" s="16">
        <v>0</v>
      </c>
      <c r="F21" s="17">
        <v>5236447</v>
      </c>
      <c r="G21" s="15">
        <v>0</v>
      </c>
      <c r="H21" s="16">
        <v>134303</v>
      </c>
      <c r="I21" s="16">
        <v>9</v>
      </c>
      <c r="J21" s="16">
        <v>375219</v>
      </c>
      <c r="K21" s="16">
        <v>49397</v>
      </c>
      <c r="L21" s="16">
        <v>19051</v>
      </c>
      <c r="M21" s="18">
        <v>3840</v>
      </c>
      <c r="N21" s="19">
        <v>3120</v>
      </c>
      <c r="O21" s="16">
        <v>6600</v>
      </c>
      <c r="P21" s="17">
        <v>9720</v>
      </c>
      <c r="Q21" s="15">
        <v>0</v>
      </c>
      <c r="R21" s="16">
        <v>0</v>
      </c>
      <c r="S21" s="16">
        <v>0</v>
      </c>
      <c r="T21" s="16">
        <v>3850</v>
      </c>
      <c r="U21" s="16">
        <v>4640</v>
      </c>
      <c r="V21" s="20">
        <v>8490</v>
      </c>
      <c r="W21" s="18">
        <v>2250</v>
      </c>
      <c r="X21" s="19">
        <v>15180</v>
      </c>
      <c r="Y21" s="16">
        <v>10350</v>
      </c>
      <c r="Z21" s="16">
        <v>2660</v>
      </c>
      <c r="AA21" s="16">
        <v>2700</v>
      </c>
      <c r="AB21" s="20">
        <v>30890</v>
      </c>
      <c r="AC21" s="16">
        <v>1150</v>
      </c>
      <c r="AD21" s="16">
        <v>224460</v>
      </c>
      <c r="AE21" s="17">
        <v>858770</v>
      </c>
      <c r="AF21" s="15">
        <v>4377677</v>
      </c>
      <c r="AG21" s="18">
        <v>0</v>
      </c>
      <c r="AH21" s="19">
        <v>0</v>
      </c>
      <c r="AI21" s="17">
        <v>4377677</v>
      </c>
      <c r="AJ21" s="15">
        <v>262637</v>
      </c>
      <c r="AK21" s="16">
        <v>262637</v>
      </c>
      <c r="AL21" s="21">
        <f t="shared" si="0"/>
        <v>5.999460444432058E-2</v>
      </c>
      <c r="AM21" s="19">
        <v>7570866</v>
      </c>
      <c r="AN21" s="16">
        <v>0</v>
      </c>
      <c r="AO21" s="16">
        <v>0</v>
      </c>
      <c r="AP21" s="17">
        <v>7570866</v>
      </c>
      <c r="AQ21" s="15">
        <v>0</v>
      </c>
      <c r="AR21" s="16">
        <v>123548</v>
      </c>
      <c r="AS21" s="16">
        <v>9</v>
      </c>
      <c r="AT21" s="16">
        <v>393162</v>
      </c>
      <c r="AU21" s="16">
        <v>79957</v>
      </c>
      <c r="AV21" s="16">
        <v>18630</v>
      </c>
      <c r="AW21" s="18">
        <v>3956</v>
      </c>
      <c r="AX21" s="19">
        <v>3900</v>
      </c>
      <c r="AY21" s="16">
        <v>4200</v>
      </c>
      <c r="AZ21" s="17">
        <v>8100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12540</v>
      </c>
      <c r="BI21" s="16">
        <v>7200</v>
      </c>
      <c r="BJ21" s="16">
        <v>1900</v>
      </c>
      <c r="BK21" s="16">
        <v>3600</v>
      </c>
      <c r="BL21" s="20">
        <v>25240</v>
      </c>
      <c r="BM21" s="16">
        <v>690</v>
      </c>
      <c r="BN21" s="16">
        <v>209410</v>
      </c>
      <c r="BO21" s="17">
        <v>862693</v>
      </c>
      <c r="BP21" s="15">
        <v>6708173</v>
      </c>
      <c r="BQ21" s="18">
        <v>0</v>
      </c>
      <c r="BR21" s="19">
        <v>0</v>
      </c>
      <c r="BS21" s="17">
        <v>6708173</v>
      </c>
      <c r="BT21" s="15">
        <v>402468</v>
      </c>
      <c r="BU21" s="16">
        <v>402468</v>
      </c>
      <c r="BV21" s="21">
        <f t="shared" si="1"/>
        <v>5.999666377119374E-2</v>
      </c>
      <c r="BW21" s="19">
        <v>5885837</v>
      </c>
      <c r="BX21" s="16">
        <v>0</v>
      </c>
      <c r="BY21" s="16">
        <v>0</v>
      </c>
      <c r="BZ21" s="17">
        <v>5885837</v>
      </c>
      <c r="CA21" s="15">
        <v>0</v>
      </c>
      <c r="CB21" s="16">
        <v>54383</v>
      </c>
      <c r="CC21" s="16">
        <v>6</v>
      </c>
      <c r="CD21" s="16">
        <v>184269</v>
      </c>
      <c r="CE21" s="16">
        <v>32165</v>
      </c>
      <c r="CF21" s="16">
        <v>6610</v>
      </c>
      <c r="CG21" s="18">
        <v>1473</v>
      </c>
      <c r="CH21" s="19">
        <v>780</v>
      </c>
      <c r="CI21" s="16">
        <v>2400</v>
      </c>
      <c r="CJ21" s="17">
        <v>3180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7920</v>
      </c>
      <c r="CS21" s="16">
        <v>3150</v>
      </c>
      <c r="CT21" s="16">
        <v>1900</v>
      </c>
      <c r="CU21" s="16">
        <v>1800</v>
      </c>
      <c r="CV21" s="20">
        <v>14770</v>
      </c>
      <c r="CW21" s="16">
        <v>690</v>
      </c>
      <c r="CX21" s="16">
        <v>20430</v>
      </c>
      <c r="CY21" s="17">
        <v>317970</v>
      </c>
      <c r="CZ21" s="15">
        <v>5567867</v>
      </c>
      <c r="DA21" s="18">
        <v>0</v>
      </c>
      <c r="DB21" s="19">
        <v>0</v>
      </c>
      <c r="DC21" s="17">
        <v>5567867</v>
      </c>
      <c r="DD21" s="15">
        <v>334063</v>
      </c>
      <c r="DE21" s="16">
        <v>334063</v>
      </c>
      <c r="DF21" s="21">
        <f t="shared" si="2"/>
        <v>5.999837999003927E-2</v>
      </c>
      <c r="DG21" s="19">
        <v>2992948</v>
      </c>
      <c r="DH21" s="16">
        <v>545</v>
      </c>
      <c r="DI21" s="16">
        <v>0</v>
      </c>
      <c r="DJ21" s="17">
        <v>2993493</v>
      </c>
      <c r="DK21" s="15">
        <v>0</v>
      </c>
      <c r="DL21" s="16">
        <v>22199</v>
      </c>
      <c r="DM21" s="16">
        <v>0</v>
      </c>
      <c r="DN21" s="16">
        <v>46291</v>
      </c>
      <c r="DO21" s="16">
        <v>4286</v>
      </c>
      <c r="DP21" s="16">
        <v>1323</v>
      </c>
      <c r="DQ21" s="18">
        <v>375</v>
      </c>
      <c r="DR21" s="19">
        <v>0</v>
      </c>
      <c r="DS21" s="16">
        <v>600</v>
      </c>
      <c r="DT21" s="17">
        <v>600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1320</v>
      </c>
      <c r="EC21" s="16">
        <v>1350</v>
      </c>
      <c r="ED21" s="16">
        <v>1520</v>
      </c>
      <c r="EE21" s="16">
        <v>0</v>
      </c>
      <c r="EF21" s="20">
        <v>4190</v>
      </c>
      <c r="EG21" s="16">
        <v>0</v>
      </c>
      <c r="EH21" s="16">
        <v>0</v>
      </c>
      <c r="EI21" s="17">
        <v>79264</v>
      </c>
      <c r="EJ21" s="15">
        <v>2913684</v>
      </c>
      <c r="EK21" s="18">
        <v>545</v>
      </c>
      <c r="EL21" s="19">
        <v>0</v>
      </c>
      <c r="EM21" s="17">
        <v>2914229</v>
      </c>
      <c r="EN21" s="15">
        <v>174852</v>
      </c>
      <c r="EO21" s="16">
        <v>174852</v>
      </c>
      <c r="EP21" s="21">
        <f t="shared" si="3"/>
        <v>5.9999402929557008E-2</v>
      </c>
      <c r="EQ21" s="19">
        <v>11336618</v>
      </c>
      <c r="ER21" s="16">
        <v>0</v>
      </c>
      <c r="ES21" s="16">
        <v>0</v>
      </c>
      <c r="ET21" s="17">
        <v>11336618</v>
      </c>
      <c r="EU21" s="15">
        <v>0</v>
      </c>
      <c r="EV21" s="16">
        <v>5803</v>
      </c>
      <c r="EW21" s="16">
        <v>0</v>
      </c>
      <c r="EX21" s="16">
        <v>26515</v>
      </c>
      <c r="EY21" s="16">
        <v>4444</v>
      </c>
      <c r="EZ21" s="16">
        <v>424</v>
      </c>
      <c r="FA21" s="18">
        <v>159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330</v>
      </c>
      <c r="FM21" s="16">
        <v>450</v>
      </c>
      <c r="FN21" s="16">
        <v>380</v>
      </c>
      <c r="FO21" s="16">
        <v>0</v>
      </c>
      <c r="FP21" s="20">
        <v>1160</v>
      </c>
      <c r="FQ21" s="16">
        <v>0</v>
      </c>
      <c r="FR21" s="16">
        <v>0</v>
      </c>
      <c r="FS21" s="17">
        <v>38765</v>
      </c>
      <c r="FT21" s="15">
        <v>11297853</v>
      </c>
      <c r="FU21" s="18">
        <v>0</v>
      </c>
      <c r="FV21" s="19">
        <v>0</v>
      </c>
      <c r="FW21" s="17">
        <v>11297853</v>
      </c>
      <c r="FX21" s="15">
        <v>677870</v>
      </c>
      <c r="FY21" s="16">
        <v>677870</v>
      </c>
      <c r="FZ21" s="21">
        <f t="shared" si="4"/>
        <v>5.9999895555376763E-2</v>
      </c>
      <c r="GA21" s="19">
        <v>81460026</v>
      </c>
      <c r="GB21" s="16">
        <v>545</v>
      </c>
      <c r="GC21" s="16">
        <v>0</v>
      </c>
      <c r="GD21" s="17">
        <v>81460571</v>
      </c>
      <c r="GE21" s="15">
        <v>626</v>
      </c>
      <c r="GF21" s="16">
        <v>2182082</v>
      </c>
      <c r="GG21" s="16">
        <v>618</v>
      </c>
      <c r="GH21" s="16">
        <v>7078375</v>
      </c>
      <c r="GI21" s="16">
        <v>540956</v>
      </c>
      <c r="GJ21" s="16">
        <v>504929</v>
      </c>
      <c r="GK21" s="18">
        <v>96301</v>
      </c>
      <c r="GL21" s="19">
        <v>163020</v>
      </c>
      <c r="GM21" s="16">
        <v>158400</v>
      </c>
      <c r="GN21" s="17">
        <v>321420</v>
      </c>
      <c r="GO21" s="15">
        <v>267020</v>
      </c>
      <c r="GP21" s="16">
        <v>33600</v>
      </c>
      <c r="GQ21" s="16">
        <v>0</v>
      </c>
      <c r="GR21" s="16">
        <v>432520</v>
      </c>
      <c r="GS21" s="16">
        <v>1287550</v>
      </c>
      <c r="GT21" s="20">
        <v>1720070</v>
      </c>
      <c r="GU21" s="18">
        <v>234320</v>
      </c>
      <c r="GV21" s="19">
        <v>233640</v>
      </c>
      <c r="GW21" s="16">
        <v>56700</v>
      </c>
      <c r="GX21" s="16">
        <v>62700</v>
      </c>
      <c r="GY21" s="16">
        <v>61200</v>
      </c>
      <c r="GZ21" s="20">
        <v>414240</v>
      </c>
      <c r="HA21" s="16">
        <v>23000</v>
      </c>
      <c r="HB21" s="16">
        <v>8882020</v>
      </c>
      <c r="HC21" s="17">
        <v>22298959</v>
      </c>
      <c r="HD21" s="15">
        <v>59161067</v>
      </c>
      <c r="HE21" s="18">
        <v>545</v>
      </c>
      <c r="HF21" s="19">
        <v>0</v>
      </c>
      <c r="HG21" s="17">
        <v>59161612</v>
      </c>
      <c r="HH21" s="15">
        <v>3548820</v>
      </c>
      <c r="HI21" s="16">
        <v>3548820</v>
      </c>
      <c r="HJ21" s="21">
        <f t="shared" si="5"/>
        <v>5.9985180931175441E-2</v>
      </c>
    </row>
    <row r="22" spans="1:218" ht="12.6" customHeight="1" x14ac:dyDescent="0.2">
      <c r="A22" s="63">
        <v>10</v>
      </c>
      <c r="B22" s="64" t="s">
        <v>89</v>
      </c>
      <c r="C22" s="12">
        <v>5335661</v>
      </c>
      <c r="D22" s="9">
        <v>0</v>
      </c>
      <c r="E22" s="9">
        <v>0</v>
      </c>
      <c r="F22" s="10">
        <v>5335661</v>
      </c>
      <c r="G22" s="8">
        <v>0</v>
      </c>
      <c r="H22" s="9">
        <v>133407</v>
      </c>
      <c r="I22" s="9">
        <v>0</v>
      </c>
      <c r="J22" s="9">
        <v>386737</v>
      </c>
      <c r="K22" s="9">
        <v>74474</v>
      </c>
      <c r="L22" s="9">
        <v>18391</v>
      </c>
      <c r="M22" s="11">
        <v>4691</v>
      </c>
      <c r="N22" s="12">
        <v>3640</v>
      </c>
      <c r="O22" s="9">
        <v>7200</v>
      </c>
      <c r="P22" s="10">
        <v>10840</v>
      </c>
      <c r="Q22" s="8">
        <v>0</v>
      </c>
      <c r="R22" s="9">
        <v>0</v>
      </c>
      <c r="S22" s="9">
        <v>0</v>
      </c>
      <c r="T22" s="9">
        <v>5720</v>
      </c>
      <c r="U22" s="9">
        <v>3500</v>
      </c>
      <c r="V22" s="13">
        <v>9220</v>
      </c>
      <c r="W22" s="11">
        <v>1310</v>
      </c>
      <c r="X22" s="12">
        <v>10890</v>
      </c>
      <c r="Y22" s="9">
        <v>4050</v>
      </c>
      <c r="Z22" s="9">
        <v>4180</v>
      </c>
      <c r="AA22" s="9">
        <v>3600</v>
      </c>
      <c r="AB22" s="13">
        <v>22720</v>
      </c>
      <c r="AC22" s="9">
        <v>1150</v>
      </c>
      <c r="AD22" s="9">
        <v>229620</v>
      </c>
      <c r="AE22" s="10">
        <v>892560</v>
      </c>
      <c r="AF22" s="8">
        <v>4443101</v>
      </c>
      <c r="AG22" s="11">
        <v>0</v>
      </c>
      <c r="AH22" s="12">
        <v>0</v>
      </c>
      <c r="AI22" s="10">
        <v>4443101</v>
      </c>
      <c r="AJ22" s="8">
        <v>266561</v>
      </c>
      <c r="AK22" s="9">
        <v>266561</v>
      </c>
      <c r="AL22" s="14">
        <f t="shared" si="0"/>
        <v>5.9994359795107068E-2</v>
      </c>
      <c r="AM22" s="12">
        <v>8465707</v>
      </c>
      <c r="AN22" s="9">
        <v>0</v>
      </c>
      <c r="AO22" s="9">
        <v>0</v>
      </c>
      <c r="AP22" s="10">
        <v>8465707</v>
      </c>
      <c r="AQ22" s="8">
        <v>0</v>
      </c>
      <c r="AR22" s="9">
        <v>156290</v>
      </c>
      <c r="AS22" s="9">
        <v>0</v>
      </c>
      <c r="AT22" s="9">
        <v>457329</v>
      </c>
      <c r="AU22" s="9">
        <v>85633</v>
      </c>
      <c r="AV22" s="9">
        <v>19106</v>
      </c>
      <c r="AW22" s="11">
        <v>4669</v>
      </c>
      <c r="AX22" s="12">
        <v>7540</v>
      </c>
      <c r="AY22" s="9">
        <v>9600</v>
      </c>
      <c r="AZ22" s="10">
        <v>17140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15180</v>
      </c>
      <c r="BI22" s="9">
        <v>10350</v>
      </c>
      <c r="BJ22" s="9">
        <v>3800</v>
      </c>
      <c r="BK22" s="9">
        <v>3600</v>
      </c>
      <c r="BL22" s="13">
        <v>32930</v>
      </c>
      <c r="BM22" s="9">
        <v>1610</v>
      </c>
      <c r="BN22" s="9">
        <v>235500</v>
      </c>
      <c r="BO22" s="10">
        <v>1010207</v>
      </c>
      <c r="BP22" s="8">
        <v>7455500</v>
      </c>
      <c r="BQ22" s="11">
        <v>0</v>
      </c>
      <c r="BR22" s="12">
        <v>0</v>
      </c>
      <c r="BS22" s="10">
        <v>7455500</v>
      </c>
      <c r="BT22" s="8">
        <v>447306</v>
      </c>
      <c r="BU22" s="9">
        <v>447306</v>
      </c>
      <c r="BV22" s="14">
        <f t="shared" si="1"/>
        <v>5.9996780900006708E-2</v>
      </c>
      <c r="BW22" s="12">
        <v>7102998</v>
      </c>
      <c r="BX22" s="9">
        <v>0</v>
      </c>
      <c r="BY22" s="9">
        <v>0</v>
      </c>
      <c r="BZ22" s="10">
        <v>7102998</v>
      </c>
      <c r="CA22" s="8">
        <v>0</v>
      </c>
      <c r="CB22" s="9">
        <v>82250</v>
      </c>
      <c r="CC22" s="9">
        <v>0</v>
      </c>
      <c r="CD22" s="9">
        <v>223979</v>
      </c>
      <c r="CE22" s="9">
        <v>44127</v>
      </c>
      <c r="CF22" s="9">
        <v>7514</v>
      </c>
      <c r="CG22" s="11">
        <v>2042</v>
      </c>
      <c r="CH22" s="12">
        <v>1040</v>
      </c>
      <c r="CI22" s="9">
        <v>2700</v>
      </c>
      <c r="CJ22" s="10">
        <v>3740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4950</v>
      </c>
      <c r="CS22" s="9">
        <v>7650</v>
      </c>
      <c r="CT22" s="9">
        <v>2660</v>
      </c>
      <c r="CU22" s="9">
        <v>1350</v>
      </c>
      <c r="CV22" s="13">
        <v>16610</v>
      </c>
      <c r="CW22" s="9">
        <v>460</v>
      </c>
      <c r="CX22" s="9">
        <v>19690</v>
      </c>
      <c r="CY22" s="10">
        <v>400412</v>
      </c>
      <c r="CZ22" s="8">
        <v>6702586</v>
      </c>
      <c r="DA22" s="11">
        <v>0</v>
      </c>
      <c r="DB22" s="12">
        <v>0</v>
      </c>
      <c r="DC22" s="10">
        <v>6702586</v>
      </c>
      <c r="DD22" s="8">
        <v>402146</v>
      </c>
      <c r="DE22" s="9">
        <v>402146</v>
      </c>
      <c r="DF22" s="14">
        <f t="shared" si="2"/>
        <v>5.9998633363301863E-2</v>
      </c>
      <c r="DG22" s="12">
        <v>2984408</v>
      </c>
      <c r="DH22" s="9">
        <v>0</v>
      </c>
      <c r="DI22" s="9">
        <v>0</v>
      </c>
      <c r="DJ22" s="10">
        <v>2984408</v>
      </c>
      <c r="DK22" s="8">
        <v>0</v>
      </c>
      <c r="DL22" s="9">
        <v>17285</v>
      </c>
      <c r="DM22" s="9">
        <v>0</v>
      </c>
      <c r="DN22" s="9">
        <v>41330</v>
      </c>
      <c r="DO22" s="9">
        <v>1680</v>
      </c>
      <c r="DP22" s="9">
        <v>1165</v>
      </c>
      <c r="DQ22" s="11">
        <v>372</v>
      </c>
      <c r="DR22" s="12">
        <v>520</v>
      </c>
      <c r="DS22" s="9">
        <v>600</v>
      </c>
      <c r="DT22" s="10">
        <v>1120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990</v>
      </c>
      <c r="EC22" s="9">
        <v>900</v>
      </c>
      <c r="ED22" s="9">
        <v>0</v>
      </c>
      <c r="EE22" s="9">
        <v>450</v>
      </c>
      <c r="EF22" s="13">
        <v>2340</v>
      </c>
      <c r="EG22" s="9">
        <v>0</v>
      </c>
      <c r="EH22" s="9">
        <v>0</v>
      </c>
      <c r="EI22" s="10">
        <v>65292</v>
      </c>
      <c r="EJ22" s="8">
        <v>2919116</v>
      </c>
      <c r="EK22" s="11">
        <v>0</v>
      </c>
      <c r="EL22" s="12">
        <v>0</v>
      </c>
      <c r="EM22" s="10">
        <v>2919116</v>
      </c>
      <c r="EN22" s="8">
        <v>175146</v>
      </c>
      <c r="EO22" s="9">
        <v>175146</v>
      </c>
      <c r="EP22" s="14">
        <f t="shared" si="3"/>
        <v>5.9999671133315703E-2</v>
      </c>
      <c r="EQ22" s="12">
        <v>8576099</v>
      </c>
      <c r="ER22" s="9">
        <v>0</v>
      </c>
      <c r="ES22" s="9">
        <v>0</v>
      </c>
      <c r="ET22" s="10">
        <v>8576099</v>
      </c>
      <c r="EU22" s="8">
        <v>0</v>
      </c>
      <c r="EV22" s="9">
        <v>7626</v>
      </c>
      <c r="EW22" s="9">
        <v>0</v>
      </c>
      <c r="EX22" s="9">
        <v>34964</v>
      </c>
      <c r="EY22" s="9">
        <v>840</v>
      </c>
      <c r="EZ22" s="9">
        <v>661</v>
      </c>
      <c r="FA22" s="11">
        <v>217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1650</v>
      </c>
      <c r="FM22" s="9">
        <v>2250</v>
      </c>
      <c r="FN22" s="9">
        <v>760</v>
      </c>
      <c r="FO22" s="9">
        <v>0</v>
      </c>
      <c r="FP22" s="13">
        <v>4660</v>
      </c>
      <c r="FQ22" s="9">
        <v>0</v>
      </c>
      <c r="FR22" s="9">
        <v>0</v>
      </c>
      <c r="FS22" s="10">
        <v>48968</v>
      </c>
      <c r="FT22" s="8">
        <v>8527131</v>
      </c>
      <c r="FU22" s="11">
        <v>0</v>
      </c>
      <c r="FV22" s="12">
        <v>0</v>
      </c>
      <c r="FW22" s="10">
        <v>8527131</v>
      </c>
      <c r="FX22" s="8">
        <v>511626</v>
      </c>
      <c r="FY22" s="9">
        <v>511626</v>
      </c>
      <c r="FZ22" s="14">
        <f t="shared" si="4"/>
        <v>5.9999781872707242E-2</v>
      </c>
      <c r="GA22" s="12">
        <v>77194652</v>
      </c>
      <c r="GB22" s="9">
        <v>1402</v>
      </c>
      <c r="GC22" s="9">
        <v>0</v>
      </c>
      <c r="GD22" s="10">
        <v>77196054</v>
      </c>
      <c r="GE22" s="8">
        <v>3650</v>
      </c>
      <c r="GF22" s="9">
        <v>2314160</v>
      </c>
      <c r="GG22" s="9">
        <v>360</v>
      </c>
      <c r="GH22" s="9">
        <v>6702887</v>
      </c>
      <c r="GI22" s="9">
        <v>662030</v>
      </c>
      <c r="GJ22" s="9">
        <v>416577</v>
      </c>
      <c r="GK22" s="11">
        <v>94669</v>
      </c>
      <c r="GL22" s="12">
        <v>159380</v>
      </c>
      <c r="GM22" s="9">
        <v>160500</v>
      </c>
      <c r="GN22" s="10">
        <v>319880</v>
      </c>
      <c r="GO22" s="8">
        <v>233740</v>
      </c>
      <c r="GP22" s="9">
        <v>25200</v>
      </c>
      <c r="GQ22" s="9">
        <v>0</v>
      </c>
      <c r="GR22" s="9">
        <v>354530</v>
      </c>
      <c r="GS22" s="9">
        <v>1107560</v>
      </c>
      <c r="GT22" s="13">
        <v>1462090</v>
      </c>
      <c r="GU22" s="11">
        <v>181790</v>
      </c>
      <c r="GV22" s="12">
        <v>213180</v>
      </c>
      <c r="GW22" s="9">
        <v>59850</v>
      </c>
      <c r="GX22" s="9">
        <v>62320</v>
      </c>
      <c r="GY22" s="9">
        <v>66150</v>
      </c>
      <c r="GZ22" s="13">
        <v>401500</v>
      </c>
      <c r="HA22" s="9">
        <v>24610</v>
      </c>
      <c r="HB22" s="9">
        <v>7247710</v>
      </c>
      <c r="HC22" s="10">
        <v>20090493</v>
      </c>
      <c r="HD22" s="8">
        <v>57104159</v>
      </c>
      <c r="HE22" s="11">
        <v>1402</v>
      </c>
      <c r="HF22" s="12">
        <v>0</v>
      </c>
      <c r="HG22" s="10">
        <v>57105561</v>
      </c>
      <c r="HH22" s="8">
        <v>3425613</v>
      </c>
      <c r="HI22" s="9">
        <v>3425613</v>
      </c>
      <c r="HJ22" s="14">
        <f t="shared" si="5"/>
        <v>5.9987380213286055E-2</v>
      </c>
    </row>
    <row r="23" spans="1:218" ht="12.6" customHeight="1" x14ac:dyDescent="0.2">
      <c r="A23" s="65">
        <v>11</v>
      </c>
      <c r="B23" s="66" t="s">
        <v>90</v>
      </c>
      <c r="C23" s="19">
        <v>9182927</v>
      </c>
      <c r="D23" s="16">
        <v>0</v>
      </c>
      <c r="E23" s="16">
        <v>6900</v>
      </c>
      <c r="F23" s="17">
        <v>9189827</v>
      </c>
      <c r="G23" s="15">
        <v>0</v>
      </c>
      <c r="H23" s="16">
        <v>238746</v>
      </c>
      <c r="I23" s="16">
        <v>8</v>
      </c>
      <c r="J23" s="16">
        <v>706986</v>
      </c>
      <c r="K23" s="16">
        <v>92330</v>
      </c>
      <c r="L23" s="16">
        <v>33591</v>
      </c>
      <c r="M23" s="18">
        <v>8358</v>
      </c>
      <c r="N23" s="19">
        <v>11960</v>
      </c>
      <c r="O23" s="16">
        <v>12600</v>
      </c>
      <c r="P23" s="17">
        <v>24560</v>
      </c>
      <c r="Q23" s="15">
        <v>0</v>
      </c>
      <c r="R23" s="16">
        <v>0</v>
      </c>
      <c r="S23" s="16">
        <v>0</v>
      </c>
      <c r="T23" s="16">
        <v>9240</v>
      </c>
      <c r="U23" s="16">
        <v>6960</v>
      </c>
      <c r="V23" s="20">
        <v>16200</v>
      </c>
      <c r="W23" s="18">
        <v>2870</v>
      </c>
      <c r="X23" s="19">
        <v>23100</v>
      </c>
      <c r="Y23" s="16">
        <v>14400</v>
      </c>
      <c r="Z23" s="16">
        <v>3040</v>
      </c>
      <c r="AA23" s="16">
        <v>4500</v>
      </c>
      <c r="AB23" s="20">
        <v>45040</v>
      </c>
      <c r="AC23" s="16">
        <v>1610</v>
      </c>
      <c r="AD23" s="16">
        <v>396030</v>
      </c>
      <c r="AE23" s="17">
        <v>1566321</v>
      </c>
      <c r="AF23" s="15">
        <v>7616606</v>
      </c>
      <c r="AG23" s="18">
        <v>0</v>
      </c>
      <c r="AH23" s="19">
        <v>6900</v>
      </c>
      <c r="AI23" s="17">
        <v>7623506</v>
      </c>
      <c r="AJ23" s="15">
        <v>457369</v>
      </c>
      <c r="AK23" s="16">
        <v>457369</v>
      </c>
      <c r="AL23" s="21">
        <f t="shared" si="0"/>
        <v>5.9994574674696918E-2</v>
      </c>
      <c r="AM23" s="19">
        <v>13070272</v>
      </c>
      <c r="AN23" s="16">
        <v>0</v>
      </c>
      <c r="AO23" s="16">
        <v>35225</v>
      </c>
      <c r="AP23" s="17">
        <v>13105497</v>
      </c>
      <c r="AQ23" s="15">
        <v>0</v>
      </c>
      <c r="AR23" s="16">
        <v>241406</v>
      </c>
      <c r="AS23" s="16">
        <v>0</v>
      </c>
      <c r="AT23" s="16">
        <v>709991</v>
      </c>
      <c r="AU23" s="16">
        <v>126976</v>
      </c>
      <c r="AV23" s="16">
        <v>31854</v>
      </c>
      <c r="AW23" s="18">
        <v>8561</v>
      </c>
      <c r="AX23" s="19">
        <v>9880</v>
      </c>
      <c r="AY23" s="16">
        <v>10500</v>
      </c>
      <c r="AZ23" s="17">
        <v>20380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21120</v>
      </c>
      <c r="BI23" s="16">
        <v>11700</v>
      </c>
      <c r="BJ23" s="16">
        <v>6460</v>
      </c>
      <c r="BK23" s="16">
        <v>2250</v>
      </c>
      <c r="BL23" s="20">
        <v>41530</v>
      </c>
      <c r="BM23" s="16">
        <v>1840</v>
      </c>
      <c r="BN23" s="16">
        <v>364210</v>
      </c>
      <c r="BO23" s="17">
        <v>1546748</v>
      </c>
      <c r="BP23" s="15">
        <v>11523954</v>
      </c>
      <c r="BQ23" s="18">
        <v>0</v>
      </c>
      <c r="BR23" s="19">
        <v>34795</v>
      </c>
      <c r="BS23" s="17">
        <v>11558749</v>
      </c>
      <c r="BT23" s="15">
        <v>693485</v>
      </c>
      <c r="BU23" s="16">
        <v>693485</v>
      </c>
      <c r="BV23" s="21">
        <f t="shared" si="1"/>
        <v>5.9996544608763455E-2</v>
      </c>
      <c r="BW23" s="19">
        <v>10544327</v>
      </c>
      <c r="BX23" s="16">
        <v>0</v>
      </c>
      <c r="BY23" s="16">
        <v>18465</v>
      </c>
      <c r="BZ23" s="17">
        <v>10562792</v>
      </c>
      <c r="CA23" s="15">
        <v>0</v>
      </c>
      <c r="CB23" s="16">
        <v>106668</v>
      </c>
      <c r="CC23" s="16">
        <v>0</v>
      </c>
      <c r="CD23" s="16">
        <v>324360</v>
      </c>
      <c r="CE23" s="16">
        <v>53157</v>
      </c>
      <c r="CF23" s="16">
        <v>12424</v>
      </c>
      <c r="CG23" s="18">
        <v>3221</v>
      </c>
      <c r="CH23" s="19">
        <v>4160</v>
      </c>
      <c r="CI23" s="16">
        <v>4500</v>
      </c>
      <c r="CJ23" s="17">
        <v>8660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13200</v>
      </c>
      <c r="CS23" s="16">
        <v>8100</v>
      </c>
      <c r="CT23" s="16">
        <v>3040</v>
      </c>
      <c r="CU23" s="16">
        <v>1350</v>
      </c>
      <c r="CV23" s="20">
        <v>25690</v>
      </c>
      <c r="CW23" s="16">
        <v>1610</v>
      </c>
      <c r="CX23" s="16">
        <v>27920</v>
      </c>
      <c r="CY23" s="17">
        <v>563710</v>
      </c>
      <c r="CZ23" s="15">
        <v>9980617</v>
      </c>
      <c r="DA23" s="18">
        <v>0</v>
      </c>
      <c r="DB23" s="19">
        <v>18465</v>
      </c>
      <c r="DC23" s="17">
        <v>9999082</v>
      </c>
      <c r="DD23" s="15">
        <v>599929</v>
      </c>
      <c r="DE23" s="16">
        <v>599929</v>
      </c>
      <c r="DF23" s="21">
        <f t="shared" si="2"/>
        <v>5.9998407853840981E-2</v>
      </c>
      <c r="DG23" s="19">
        <v>4144544</v>
      </c>
      <c r="DH23" s="16">
        <v>0</v>
      </c>
      <c r="DI23" s="16">
        <v>0</v>
      </c>
      <c r="DJ23" s="17">
        <v>4144544</v>
      </c>
      <c r="DK23" s="15">
        <v>0</v>
      </c>
      <c r="DL23" s="16">
        <v>22819</v>
      </c>
      <c r="DM23" s="16">
        <v>0</v>
      </c>
      <c r="DN23" s="16">
        <v>63475</v>
      </c>
      <c r="DO23" s="16">
        <v>7734</v>
      </c>
      <c r="DP23" s="16">
        <v>2076</v>
      </c>
      <c r="DQ23" s="18">
        <v>532</v>
      </c>
      <c r="DR23" s="19">
        <v>780</v>
      </c>
      <c r="DS23" s="16">
        <v>600</v>
      </c>
      <c r="DT23" s="17">
        <v>1380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1650</v>
      </c>
      <c r="EC23" s="16">
        <v>1800</v>
      </c>
      <c r="ED23" s="16">
        <v>380</v>
      </c>
      <c r="EE23" s="16">
        <v>450</v>
      </c>
      <c r="EF23" s="20">
        <v>4280</v>
      </c>
      <c r="EG23" s="16">
        <v>0</v>
      </c>
      <c r="EH23" s="16">
        <v>0</v>
      </c>
      <c r="EI23" s="17">
        <v>102296</v>
      </c>
      <c r="EJ23" s="15">
        <v>4042248</v>
      </c>
      <c r="EK23" s="18">
        <v>0</v>
      </c>
      <c r="EL23" s="19">
        <v>0</v>
      </c>
      <c r="EM23" s="17">
        <v>4042248</v>
      </c>
      <c r="EN23" s="15">
        <v>242532</v>
      </c>
      <c r="EO23" s="16">
        <v>242532</v>
      </c>
      <c r="EP23" s="21">
        <f t="shared" si="3"/>
        <v>5.9999287525159269E-2</v>
      </c>
      <c r="EQ23" s="19">
        <v>3564843</v>
      </c>
      <c r="ER23" s="16">
        <v>0</v>
      </c>
      <c r="ES23" s="16">
        <v>0</v>
      </c>
      <c r="ET23" s="17">
        <v>3564843</v>
      </c>
      <c r="EU23" s="15">
        <v>0</v>
      </c>
      <c r="EV23" s="16">
        <v>7210</v>
      </c>
      <c r="EW23" s="16">
        <v>0</v>
      </c>
      <c r="EX23" s="16">
        <v>26829</v>
      </c>
      <c r="EY23" s="16">
        <v>5830</v>
      </c>
      <c r="EZ23" s="16">
        <v>709</v>
      </c>
      <c r="FA23" s="18">
        <v>340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330</v>
      </c>
      <c r="FM23" s="16">
        <v>450</v>
      </c>
      <c r="FN23" s="16">
        <v>0</v>
      </c>
      <c r="FO23" s="16">
        <v>0</v>
      </c>
      <c r="FP23" s="20">
        <v>780</v>
      </c>
      <c r="FQ23" s="16">
        <v>0</v>
      </c>
      <c r="FR23" s="16">
        <v>0</v>
      </c>
      <c r="FS23" s="17">
        <v>41698</v>
      </c>
      <c r="FT23" s="15">
        <v>3523145</v>
      </c>
      <c r="FU23" s="18">
        <v>0</v>
      </c>
      <c r="FV23" s="19">
        <v>0</v>
      </c>
      <c r="FW23" s="17">
        <v>3523145</v>
      </c>
      <c r="FX23" s="15">
        <v>211389</v>
      </c>
      <c r="FY23" s="16">
        <v>211389</v>
      </c>
      <c r="FZ23" s="21">
        <f t="shared" si="4"/>
        <v>6.0000085151193039E-2</v>
      </c>
      <c r="GA23" s="19">
        <v>132771300</v>
      </c>
      <c r="GB23" s="16">
        <v>2783</v>
      </c>
      <c r="GC23" s="16">
        <v>60590</v>
      </c>
      <c r="GD23" s="17">
        <v>132834673</v>
      </c>
      <c r="GE23" s="15">
        <v>29906</v>
      </c>
      <c r="GF23" s="16">
        <v>3904163</v>
      </c>
      <c r="GG23" s="16">
        <v>620</v>
      </c>
      <c r="GH23" s="16">
        <v>13856074</v>
      </c>
      <c r="GI23" s="16">
        <v>882369</v>
      </c>
      <c r="GJ23" s="16">
        <v>932163</v>
      </c>
      <c r="GK23" s="18">
        <v>198572</v>
      </c>
      <c r="GL23" s="19">
        <v>347360</v>
      </c>
      <c r="GM23" s="16">
        <v>327000</v>
      </c>
      <c r="GN23" s="17">
        <v>674360</v>
      </c>
      <c r="GO23" s="15">
        <v>468000</v>
      </c>
      <c r="GP23" s="16">
        <v>45000</v>
      </c>
      <c r="GQ23" s="16">
        <v>0</v>
      </c>
      <c r="GR23" s="16">
        <v>1037740</v>
      </c>
      <c r="GS23" s="16">
        <v>2726300</v>
      </c>
      <c r="GT23" s="20">
        <v>3764040</v>
      </c>
      <c r="GU23" s="18">
        <v>360110</v>
      </c>
      <c r="GV23" s="19">
        <v>467940</v>
      </c>
      <c r="GW23" s="16">
        <v>121500</v>
      </c>
      <c r="GX23" s="16">
        <v>101080</v>
      </c>
      <c r="GY23" s="16">
        <v>128250</v>
      </c>
      <c r="GZ23" s="20">
        <v>818770</v>
      </c>
      <c r="HA23" s="16">
        <v>51750</v>
      </c>
      <c r="HB23" s="16">
        <v>16965210</v>
      </c>
      <c r="HC23" s="17">
        <v>42950487</v>
      </c>
      <c r="HD23" s="15">
        <v>89821691</v>
      </c>
      <c r="HE23" s="18">
        <v>2335</v>
      </c>
      <c r="HF23" s="19">
        <v>60160</v>
      </c>
      <c r="HG23" s="17">
        <v>89884186</v>
      </c>
      <c r="HH23" s="15">
        <v>5391380</v>
      </c>
      <c r="HI23" s="16">
        <v>5391380</v>
      </c>
      <c r="HJ23" s="21">
        <f t="shared" si="5"/>
        <v>5.9981407630481293E-2</v>
      </c>
    </row>
    <row r="24" spans="1:218" ht="12.6" customHeight="1" x14ac:dyDescent="0.2">
      <c r="A24" s="63">
        <v>12</v>
      </c>
      <c r="B24" s="64" t="s">
        <v>91</v>
      </c>
      <c r="C24" s="12">
        <v>16233867</v>
      </c>
      <c r="D24" s="9">
        <v>0</v>
      </c>
      <c r="E24" s="9">
        <v>7951</v>
      </c>
      <c r="F24" s="10">
        <v>16241818</v>
      </c>
      <c r="G24" s="8">
        <v>0</v>
      </c>
      <c r="H24" s="9">
        <v>396272</v>
      </c>
      <c r="I24" s="9">
        <v>24</v>
      </c>
      <c r="J24" s="9">
        <v>1224369</v>
      </c>
      <c r="K24" s="9">
        <v>173925</v>
      </c>
      <c r="L24" s="9">
        <v>56656</v>
      </c>
      <c r="M24" s="11">
        <v>14419</v>
      </c>
      <c r="N24" s="12">
        <v>16380</v>
      </c>
      <c r="O24" s="9">
        <v>15600</v>
      </c>
      <c r="P24" s="10">
        <v>31980</v>
      </c>
      <c r="Q24" s="8">
        <v>0</v>
      </c>
      <c r="R24" s="9">
        <v>0</v>
      </c>
      <c r="S24" s="9">
        <v>0</v>
      </c>
      <c r="T24" s="9">
        <v>16390</v>
      </c>
      <c r="U24" s="9">
        <v>14390</v>
      </c>
      <c r="V24" s="13">
        <v>30780</v>
      </c>
      <c r="W24" s="11">
        <v>5350</v>
      </c>
      <c r="X24" s="12">
        <v>33990</v>
      </c>
      <c r="Y24" s="9">
        <v>24750</v>
      </c>
      <c r="Z24" s="9">
        <v>11020</v>
      </c>
      <c r="AA24" s="9">
        <v>8550</v>
      </c>
      <c r="AB24" s="13">
        <v>78310</v>
      </c>
      <c r="AC24" s="9">
        <v>2530</v>
      </c>
      <c r="AD24" s="9">
        <v>700470</v>
      </c>
      <c r="AE24" s="10">
        <v>2715061</v>
      </c>
      <c r="AF24" s="8">
        <v>13518808</v>
      </c>
      <c r="AG24" s="11">
        <v>0</v>
      </c>
      <c r="AH24" s="12">
        <v>7949</v>
      </c>
      <c r="AI24" s="10">
        <v>13526757</v>
      </c>
      <c r="AJ24" s="8">
        <v>811533</v>
      </c>
      <c r="AK24" s="9">
        <v>811533</v>
      </c>
      <c r="AL24" s="14">
        <f t="shared" si="0"/>
        <v>5.9994646166852857E-2</v>
      </c>
      <c r="AM24" s="12">
        <v>26924728</v>
      </c>
      <c r="AN24" s="9">
        <v>2982</v>
      </c>
      <c r="AO24" s="9">
        <v>37972</v>
      </c>
      <c r="AP24" s="10">
        <v>26965682</v>
      </c>
      <c r="AQ24" s="8">
        <v>450</v>
      </c>
      <c r="AR24" s="9">
        <v>517054</v>
      </c>
      <c r="AS24" s="9">
        <v>54</v>
      </c>
      <c r="AT24" s="9">
        <v>1458282</v>
      </c>
      <c r="AU24" s="9">
        <v>229555</v>
      </c>
      <c r="AV24" s="9">
        <v>62108</v>
      </c>
      <c r="AW24" s="11">
        <v>17379</v>
      </c>
      <c r="AX24" s="12">
        <v>11700</v>
      </c>
      <c r="AY24" s="9">
        <v>22800</v>
      </c>
      <c r="AZ24" s="10">
        <v>34500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47190</v>
      </c>
      <c r="BI24" s="9">
        <v>27000</v>
      </c>
      <c r="BJ24" s="9">
        <v>7600</v>
      </c>
      <c r="BK24" s="9">
        <v>4950</v>
      </c>
      <c r="BL24" s="13">
        <v>86740</v>
      </c>
      <c r="BM24" s="9">
        <v>3220</v>
      </c>
      <c r="BN24" s="9">
        <v>738320</v>
      </c>
      <c r="BO24" s="10">
        <v>3147608</v>
      </c>
      <c r="BP24" s="8">
        <v>23777121</v>
      </c>
      <c r="BQ24" s="11">
        <v>2981</v>
      </c>
      <c r="BR24" s="12">
        <v>37972</v>
      </c>
      <c r="BS24" s="10">
        <v>23818074</v>
      </c>
      <c r="BT24" s="8">
        <v>1429007</v>
      </c>
      <c r="BU24" s="9">
        <v>1429007</v>
      </c>
      <c r="BV24" s="14">
        <f t="shared" si="1"/>
        <v>5.99967486875723E-2</v>
      </c>
      <c r="BW24" s="12">
        <v>22264754</v>
      </c>
      <c r="BX24" s="9">
        <v>0</v>
      </c>
      <c r="BY24" s="9">
        <v>11981</v>
      </c>
      <c r="BZ24" s="10">
        <v>22276735</v>
      </c>
      <c r="CA24" s="8">
        <v>0</v>
      </c>
      <c r="CB24" s="9">
        <v>267086</v>
      </c>
      <c r="CC24" s="9">
        <v>5</v>
      </c>
      <c r="CD24" s="9">
        <v>700398</v>
      </c>
      <c r="CE24" s="9">
        <v>112712</v>
      </c>
      <c r="CF24" s="9">
        <v>25111</v>
      </c>
      <c r="CG24" s="11">
        <v>7401</v>
      </c>
      <c r="CH24" s="12">
        <v>3900</v>
      </c>
      <c r="CI24" s="9">
        <v>8400</v>
      </c>
      <c r="CJ24" s="10">
        <v>12300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25080</v>
      </c>
      <c r="CS24" s="9">
        <v>13050</v>
      </c>
      <c r="CT24" s="9">
        <v>4560</v>
      </c>
      <c r="CU24" s="9">
        <v>2700</v>
      </c>
      <c r="CV24" s="13">
        <v>45390</v>
      </c>
      <c r="CW24" s="9">
        <v>1380</v>
      </c>
      <c r="CX24" s="9">
        <v>65840</v>
      </c>
      <c r="CY24" s="10">
        <v>1237618</v>
      </c>
      <c r="CZ24" s="8">
        <v>21027137</v>
      </c>
      <c r="DA24" s="11">
        <v>0</v>
      </c>
      <c r="DB24" s="12">
        <v>11980</v>
      </c>
      <c r="DC24" s="10">
        <v>21039117</v>
      </c>
      <c r="DD24" s="8">
        <v>1262315</v>
      </c>
      <c r="DE24" s="9">
        <v>1262315</v>
      </c>
      <c r="DF24" s="14">
        <f t="shared" si="2"/>
        <v>5.9998478073010383E-2</v>
      </c>
      <c r="DG24" s="12">
        <v>10369419</v>
      </c>
      <c r="DH24" s="9">
        <v>0</v>
      </c>
      <c r="DI24" s="9">
        <v>0</v>
      </c>
      <c r="DJ24" s="10">
        <v>10369419</v>
      </c>
      <c r="DK24" s="8">
        <v>0</v>
      </c>
      <c r="DL24" s="9">
        <v>66957</v>
      </c>
      <c r="DM24" s="9">
        <v>0</v>
      </c>
      <c r="DN24" s="9">
        <v>161310</v>
      </c>
      <c r="DO24" s="9">
        <v>11891</v>
      </c>
      <c r="DP24" s="9">
        <v>4680</v>
      </c>
      <c r="DQ24" s="11">
        <v>1560</v>
      </c>
      <c r="DR24" s="12">
        <v>780</v>
      </c>
      <c r="DS24" s="9">
        <v>1800</v>
      </c>
      <c r="DT24" s="10">
        <v>2580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5280</v>
      </c>
      <c r="EC24" s="9">
        <v>4500</v>
      </c>
      <c r="ED24" s="9">
        <v>2660</v>
      </c>
      <c r="EE24" s="9">
        <v>450</v>
      </c>
      <c r="EF24" s="13">
        <v>12890</v>
      </c>
      <c r="EG24" s="9">
        <v>230</v>
      </c>
      <c r="EH24" s="9">
        <v>0</v>
      </c>
      <c r="EI24" s="10">
        <v>262098</v>
      </c>
      <c r="EJ24" s="8">
        <v>10107321</v>
      </c>
      <c r="EK24" s="11">
        <v>0</v>
      </c>
      <c r="EL24" s="12">
        <v>0</v>
      </c>
      <c r="EM24" s="10">
        <v>10107321</v>
      </c>
      <c r="EN24" s="8">
        <v>606433</v>
      </c>
      <c r="EO24" s="9">
        <v>606433</v>
      </c>
      <c r="EP24" s="14">
        <f t="shared" si="3"/>
        <v>5.9999380646958776E-2</v>
      </c>
      <c r="EQ24" s="12">
        <v>14921004</v>
      </c>
      <c r="ER24" s="9">
        <v>0</v>
      </c>
      <c r="ES24" s="9">
        <v>0</v>
      </c>
      <c r="ET24" s="10">
        <v>14921004</v>
      </c>
      <c r="EU24" s="8">
        <v>0</v>
      </c>
      <c r="EV24" s="9">
        <v>26063</v>
      </c>
      <c r="EW24" s="9">
        <v>0</v>
      </c>
      <c r="EX24" s="9">
        <v>76426</v>
      </c>
      <c r="EY24" s="9">
        <v>3388</v>
      </c>
      <c r="EZ24" s="9">
        <v>2057</v>
      </c>
      <c r="FA24" s="11">
        <v>609</v>
      </c>
      <c r="FB24" s="12">
        <v>260</v>
      </c>
      <c r="FC24" s="9">
        <v>1200</v>
      </c>
      <c r="FD24" s="10">
        <v>1460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3960</v>
      </c>
      <c r="FM24" s="9">
        <v>2700</v>
      </c>
      <c r="FN24" s="9">
        <v>380</v>
      </c>
      <c r="FO24" s="9">
        <v>900</v>
      </c>
      <c r="FP24" s="13">
        <v>7940</v>
      </c>
      <c r="FQ24" s="9">
        <v>690</v>
      </c>
      <c r="FR24" s="9">
        <v>0</v>
      </c>
      <c r="FS24" s="10">
        <v>118633</v>
      </c>
      <c r="FT24" s="8">
        <v>14802371</v>
      </c>
      <c r="FU24" s="11">
        <v>0</v>
      </c>
      <c r="FV24" s="12">
        <v>0</v>
      </c>
      <c r="FW24" s="10">
        <v>14802371</v>
      </c>
      <c r="FX24" s="8">
        <v>888137</v>
      </c>
      <c r="FY24" s="9">
        <v>888137</v>
      </c>
      <c r="FZ24" s="14">
        <f t="shared" si="4"/>
        <v>5.9999644651522382E-2</v>
      </c>
      <c r="GA24" s="12">
        <v>233034670</v>
      </c>
      <c r="GB24" s="9">
        <v>5955</v>
      </c>
      <c r="GC24" s="9">
        <v>58798</v>
      </c>
      <c r="GD24" s="10">
        <v>233099423</v>
      </c>
      <c r="GE24" s="8">
        <v>8050</v>
      </c>
      <c r="GF24" s="9">
        <v>7319880</v>
      </c>
      <c r="GG24" s="9">
        <v>1609</v>
      </c>
      <c r="GH24" s="9">
        <v>21232986</v>
      </c>
      <c r="GI24" s="9">
        <v>1475767</v>
      </c>
      <c r="GJ24" s="9">
        <v>1359528</v>
      </c>
      <c r="GK24" s="11">
        <v>320964</v>
      </c>
      <c r="GL24" s="12">
        <v>553540</v>
      </c>
      <c r="GM24" s="9">
        <v>537900</v>
      </c>
      <c r="GN24" s="10">
        <v>1091440</v>
      </c>
      <c r="GO24" s="8">
        <v>686660</v>
      </c>
      <c r="GP24" s="9">
        <v>81900</v>
      </c>
      <c r="GQ24" s="9">
        <v>0</v>
      </c>
      <c r="GR24" s="9">
        <v>1396670</v>
      </c>
      <c r="GS24" s="9">
        <v>4033810</v>
      </c>
      <c r="GT24" s="13">
        <v>5430480</v>
      </c>
      <c r="GU24" s="11">
        <v>650710</v>
      </c>
      <c r="GV24" s="12">
        <v>718740</v>
      </c>
      <c r="GW24" s="9">
        <v>194850</v>
      </c>
      <c r="GX24" s="9">
        <v>169860</v>
      </c>
      <c r="GY24" s="9">
        <v>182250</v>
      </c>
      <c r="GZ24" s="13">
        <v>1265700</v>
      </c>
      <c r="HA24" s="9">
        <v>86710</v>
      </c>
      <c r="HB24" s="9">
        <v>23615810</v>
      </c>
      <c r="HC24" s="10">
        <v>64626585</v>
      </c>
      <c r="HD24" s="8">
        <v>168408091</v>
      </c>
      <c r="HE24" s="11">
        <v>5952</v>
      </c>
      <c r="HF24" s="12">
        <v>58795</v>
      </c>
      <c r="HG24" s="10">
        <v>168472838</v>
      </c>
      <c r="HH24" s="8">
        <v>10106021</v>
      </c>
      <c r="HI24" s="9">
        <v>10106021</v>
      </c>
      <c r="HJ24" s="14">
        <f t="shared" si="5"/>
        <v>5.9986055437613033E-2</v>
      </c>
    </row>
    <row r="25" spans="1:218" ht="12.6" customHeight="1" x14ac:dyDescent="0.2">
      <c r="A25" s="65">
        <v>13</v>
      </c>
      <c r="B25" s="66" t="s">
        <v>92</v>
      </c>
      <c r="C25" s="19">
        <v>7137362</v>
      </c>
      <c r="D25" s="16">
        <v>0</v>
      </c>
      <c r="E25" s="16">
        <v>0</v>
      </c>
      <c r="F25" s="17">
        <v>7137362</v>
      </c>
      <c r="G25" s="15">
        <v>0</v>
      </c>
      <c r="H25" s="16">
        <v>216319</v>
      </c>
      <c r="I25" s="16">
        <v>0</v>
      </c>
      <c r="J25" s="16">
        <v>509571</v>
      </c>
      <c r="K25" s="16">
        <v>72291</v>
      </c>
      <c r="L25" s="16">
        <v>23255</v>
      </c>
      <c r="M25" s="18">
        <v>5340</v>
      </c>
      <c r="N25" s="19">
        <v>4680</v>
      </c>
      <c r="O25" s="16">
        <v>6900</v>
      </c>
      <c r="P25" s="17">
        <v>11580</v>
      </c>
      <c r="Q25" s="15">
        <v>0</v>
      </c>
      <c r="R25" s="16">
        <v>0</v>
      </c>
      <c r="S25" s="16">
        <v>0</v>
      </c>
      <c r="T25" s="16">
        <v>5610</v>
      </c>
      <c r="U25" s="16">
        <v>6430</v>
      </c>
      <c r="V25" s="20">
        <v>12040</v>
      </c>
      <c r="W25" s="18">
        <v>2260</v>
      </c>
      <c r="X25" s="19">
        <v>11880</v>
      </c>
      <c r="Y25" s="16">
        <v>4500</v>
      </c>
      <c r="Z25" s="16">
        <v>4560</v>
      </c>
      <c r="AA25" s="16">
        <v>3150</v>
      </c>
      <c r="AB25" s="20">
        <v>24090</v>
      </c>
      <c r="AC25" s="16">
        <v>230</v>
      </c>
      <c r="AD25" s="16">
        <v>307450</v>
      </c>
      <c r="AE25" s="17">
        <v>1184426</v>
      </c>
      <c r="AF25" s="15">
        <v>5952936</v>
      </c>
      <c r="AG25" s="18">
        <v>0</v>
      </c>
      <c r="AH25" s="19">
        <v>0</v>
      </c>
      <c r="AI25" s="17">
        <v>5952936</v>
      </c>
      <c r="AJ25" s="15">
        <v>357145</v>
      </c>
      <c r="AK25" s="16">
        <v>357145</v>
      </c>
      <c r="AL25" s="21">
        <f t="shared" si="0"/>
        <v>5.9994765608096579E-2</v>
      </c>
      <c r="AM25" s="19">
        <v>11038425</v>
      </c>
      <c r="AN25" s="16">
        <v>0</v>
      </c>
      <c r="AO25" s="16">
        <v>0</v>
      </c>
      <c r="AP25" s="17">
        <v>11038425</v>
      </c>
      <c r="AQ25" s="15">
        <v>0</v>
      </c>
      <c r="AR25" s="16">
        <v>228614</v>
      </c>
      <c r="AS25" s="16">
        <v>47</v>
      </c>
      <c r="AT25" s="16">
        <v>553704</v>
      </c>
      <c r="AU25" s="16">
        <v>83029</v>
      </c>
      <c r="AV25" s="16">
        <v>23447</v>
      </c>
      <c r="AW25" s="18">
        <v>5591</v>
      </c>
      <c r="AX25" s="19">
        <v>6240</v>
      </c>
      <c r="AY25" s="16">
        <v>8700</v>
      </c>
      <c r="AZ25" s="17">
        <v>14940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20460</v>
      </c>
      <c r="BI25" s="16">
        <v>9000</v>
      </c>
      <c r="BJ25" s="16">
        <v>3040</v>
      </c>
      <c r="BK25" s="16">
        <v>4950</v>
      </c>
      <c r="BL25" s="20">
        <v>37450</v>
      </c>
      <c r="BM25" s="16">
        <v>1380</v>
      </c>
      <c r="BN25" s="16">
        <v>311320</v>
      </c>
      <c r="BO25" s="17">
        <v>1259475</v>
      </c>
      <c r="BP25" s="15">
        <v>9778950</v>
      </c>
      <c r="BQ25" s="18">
        <v>0</v>
      </c>
      <c r="BR25" s="19">
        <v>0</v>
      </c>
      <c r="BS25" s="17">
        <v>9778950</v>
      </c>
      <c r="BT25" s="15">
        <v>586703</v>
      </c>
      <c r="BU25" s="16">
        <v>586703</v>
      </c>
      <c r="BV25" s="21">
        <f t="shared" si="1"/>
        <v>5.9996523144100339E-2</v>
      </c>
      <c r="BW25" s="19">
        <v>11583385</v>
      </c>
      <c r="BX25" s="16">
        <v>0</v>
      </c>
      <c r="BY25" s="16">
        <v>0</v>
      </c>
      <c r="BZ25" s="17">
        <v>11583385</v>
      </c>
      <c r="CA25" s="15">
        <v>0</v>
      </c>
      <c r="CB25" s="16">
        <v>131849</v>
      </c>
      <c r="CC25" s="16">
        <v>0</v>
      </c>
      <c r="CD25" s="16">
        <v>329514</v>
      </c>
      <c r="CE25" s="16">
        <v>52566</v>
      </c>
      <c r="CF25" s="16">
        <v>11755</v>
      </c>
      <c r="CG25" s="18">
        <v>2824</v>
      </c>
      <c r="CH25" s="19">
        <v>3640</v>
      </c>
      <c r="CI25" s="16">
        <v>3300</v>
      </c>
      <c r="CJ25" s="17">
        <v>6940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10560</v>
      </c>
      <c r="CS25" s="16">
        <v>6300</v>
      </c>
      <c r="CT25" s="16">
        <v>3040</v>
      </c>
      <c r="CU25" s="16">
        <v>1350</v>
      </c>
      <c r="CV25" s="20">
        <v>21250</v>
      </c>
      <c r="CW25" s="16">
        <v>690</v>
      </c>
      <c r="CX25" s="16">
        <v>32070</v>
      </c>
      <c r="CY25" s="17">
        <v>589458</v>
      </c>
      <c r="CZ25" s="15">
        <v>10993927</v>
      </c>
      <c r="DA25" s="18">
        <v>0</v>
      </c>
      <c r="DB25" s="19">
        <v>0</v>
      </c>
      <c r="DC25" s="17">
        <v>10993927</v>
      </c>
      <c r="DD25" s="15">
        <v>659619</v>
      </c>
      <c r="DE25" s="16">
        <v>659619</v>
      </c>
      <c r="DF25" s="21">
        <f t="shared" si="2"/>
        <v>5.9998488256289131E-2</v>
      </c>
      <c r="DG25" s="19">
        <v>6117608</v>
      </c>
      <c r="DH25" s="16">
        <v>0</v>
      </c>
      <c r="DI25" s="16">
        <v>0</v>
      </c>
      <c r="DJ25" s="17">
        <v>6117608</v>
      </c>
      <c r="DK25" s="15">
        <v>0</v>
      </c>
      <c r="DL25" s="16">
        <v>37468</v>
      </c>
      <c r="DM25" s="16">
        <v>69</v>
      </c>
      <c r="DN25" s="16">
        <v>100426</v>
      </c>
      <c r="DO25" s="16">
        <v>11889</v>
      </c>
      <c r="DP25" s="16">
        <v>2513</v>
      </c>
      <c r="DQ25" s="18">
        <v>563</v>
      </c>
      <c r="DR25" s="19">
        <v>260</v>
      </c>
      <c r="DS25" s="16">
        <v>600</v>
      </c>
      <c r="DT25" s="17">
        <v>860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2970</v>
      </c>
      <c r="EC25" s="16">
        <v>1350</v>
      </c>
      <c r="ED25" s="16">
        <v>760</v>
      </c>
      <c r="EE25" s="16">
        <v>0</v>
      </c>
      <c r="EF25" s="20">
        <v>5080</v>
      </c>
      <c r="EG25" s="16">
        <v>460</v>
      </c>
      <c r="EH25" s="16">
        <v>0</v>
      </c>
      <c r="EI25" s="17">
        <v>159259</v>
      </c>
      <c r="EJ25" s="15">
        <v>5958349</v>
      </c>
      <c r="EK25" s="18">
        <v>0</v>
      </c>
      <c r="EL25" s="19">
        <v>0</v>
      </c>
      <c r="EM25" s="17">
        <v>5958349</v>
      </c>
      <c r="EN25" s="15">
        <v>357496</v>
      </c>
      <c r="EO25" s="16">
        <v>357496</v>
      </c>
      <c r="EP25" s="21">
        <f t="shared" si="3"/>
        <v>5.999917091127089E-2</v>
      </c>
      <c r="EQ25" s="19">
        <v>30807688</v>
      </c>
      <c r="ER25" s="16">
        <v>0</v>
      </c>
      <c r="ES25" s="16">
        <v>0</v>
      </c>
      <c r="ET25" s="17">
        <v>30807688</v>
      </c>
      <c r="EU25" s="15">
        <v>0</v>
      </c>
      <c r="EV25" s="16">
        <v>27147</v>
      </c>
      <c r="EW25" s="16">
        <v>0</v>
      </c>
      <c r="EX25" s="16">
        <v>84913</v>
      </c>
      <c r="EY25" s="16">
        <v>7961</v>
      </c>
      <c r="EZ25" s="16">
        <v>1789</v>
      </c>
      <c r="FA25" s="18">
        <v>415</v>
      </c>
      <c r="FB25" s="19">
        <v>260</v>
      </c>
      <c r="FC25" s="16">
        <v>300</v>
      </c>
      <c r="FD25" s="17">
        <v>560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990</v>
      </c>
      <c r="FM25" s="16">
        <v>900</v>
      </c>
      <c r="FN25" s="16">
        <v>380</v>
      </c>
      <c r="FO25" s="16">
        <v>450</v>
      </c>
      <c r="FP25" s="20">
        <v>2720</v>
      </c>
      <c r="FQ25" s="16">
        <v>0</v>
      </c>
      <c r="FR25" s="16">
        <v>0</v>
      </c>
      <c r="FS25" s="17">
        <v>125505</v>
      </c>
      <c r="FT25" s="15">
        <v>30682183</v>
      </c>
      <c r="FU25" s="18">
        <v>0</v>
      </c>
      <c r="FV25" s="19">
        <v>0</v>
      </c>
      <c r="FW25" s="17">
        <v>30682183</v>
      </c>
      <c r="FX25" s="15">
        <v>1840928</v>
      </c>
      <c r="FY25" s="16">
        <v>1840928</v>
      </c>
      <c r="FZ25" s="21">
        <f t="shared" si="4"/>
        <v>5.9999902875228925E-2</v>
      </c>
      <c r="GA25" s="19">
        <v>102077199</v>
      </c>
      <c r="GB25" s="16">
        <v>0</v>
      </c>
      <c r="GC25" s="16">
        <v>4697</v>
      </c>
      <c r="GD25" s="17">
        <v>102081896</v>
      </c>
      <c r="GE25" s="15">
        <v>4275</v>
      </c>
      <c r="GF25" s="16">
        <v>2248991</v>
      </c>
      <c r="GG25" s="16">
        <v>326</v>
      </c>
      <c r="GH25" s="16">
        <v>5666550</v>
      </c>
      <c r="GI25" s="16">
        <v>546907</v>
      </c>
      <c r="GJ25" s="16">
        <v>336190</v>
      </c>
      <c r="GK25" s="18">
        <v>73626</v>
      </c>
      <c r="GL25" s="19">
        <v>126360</v>
      </c>
      <c r="GM25" s="16">
        <v>134400</v>
      </c>
      <c r="GN25" s="17">
        <v>260760</v>
      </c>
      <c r="GO25" s="15">
        <v>195000</v>
      </c>
      <c r="GP25" s="16">
        <v>19800</v>
      </c>
      <c r="GQ25" s="16">
        <v>0</v>
      </c>
      <c r="GR25" s="16">
        <v>256410</v>
      </c>
      <c r="GS25" s="16">
        <v>681200</v>
      </c>
      <c r="GT25" s="20">
        <v>937610</v>
      </c>
      <c r="GU25" s="18">
        <v>112710</v>
      </c>
      <c r="GV25" s="19">
        <v>202290</v>
      </c>
      <c r="GW25" s="16">
        <v>55800</v>
      </c>
      <c r="GX25" s="16">
        <v>54720</v>
      </c>
      <c r="GY25" s="16">
        <v>58500</v>
      </c>
      <c r="GZ25" s="20">
        <v>371310</v>
      </c>
      <c r="HA25" s="16">
        <v>20700</v>
      </c>
      <c r="HB25" s="16">
        <v>5785040</v>
      </c>
      <c r="HC25" s="17">
        <v>16579469</v>
      </c>
      <c r="HD25" s="15">
        <v>85497730</v>
      </c>
      <c r="HE25" s="18">
        <v>0</v>
      </c>
      <c r="HF25" s="19">
        <v>4697</v>
      </c>
      <c r="HG25" s="17">
        <v>85502427</v>
      </c>
      <c r="HH25" s="15">
        <v>5129556</v>
      </c>
      <c r="HI25" s="16">
        <v>5129556</v>
      </c>
      <c r="HJ25" s="21">
        <f t="shared" si="5"/>
        <v>5.9993104055397165E-2</v>
      </c>
    </row>
    <row r="26" spans="1:218" ht="12.6" customHeight="1" x14ac:dyDescent="0.2">
      <c r="A26" s="63">
        <v>14</v>
      </c>
      <c r="B26" s="64" t="s">
        <v>93</v>
      </c>
      <c r="C26" s="12">
        <v>4296645</v>
      </c>
      <c r="D26" s="9">
        <v>0</v>
      </c>
      <c r="E26" s="9">
        <v>0</v>
      </c>
      <c r="F26" s="10">
        <v>4296645</v>
      </c>
      <c r="G26" s="8">
        <v>0</v>
      </c>
      <c r="H26" s="9">
        <v>104659</v>
      </c>
      <c r="I26" s="9">
        <v>0</v>
      </c>
      <c r="J26" s="9">
        <v>314346</v>
      </c>
      <c r="K26" s="9">
        <v>42604</v>
      </c>
      <c r="L26" s="9">
        <v>15128</v>
      </c>
      <c r="M26" s="11">
        <v>3312</v>
      </c>
      <c r="N26" s="12">
        <v>2860</v>
      </c>
      <c r="O26" s="9">
        <v>5400</v>
      </c>
      <c r="P26" s="10">
        <v>8260</v>
      </c>
      <c r="Q26" s="8">
        <v>0</v>
      </c>
      <c r="R26" s="9">
        <v>0</v>
      </c>
      <c r="S26" s="9">
        <v>0</v>
      </c>
      <c r="T26" s="9">
        <v>2970</v>
      </c>
      <c r="U26" s="9">
        <v>1810</v>
      </c>
      <c r="V26" s="13">
        <v>4780</v>
      </c>
      <c r="W26" s="11">
        <v>1210</v>
      </c>
      <c r="X26" s="12">
        <v>11550</v>
      </c>
      <c r="Y26" s="9">
        <v>7200</v>
      </c>
      <c r="Z26" s="9">
        <v>1900</v>
      </c>
      <c r="AA26" s="9">
        <v>2700</v>
      </c>
      <c r="AB26" s="13">
        <v>23350</v>
      </c>
      <c r="AC26" s="9">
        <v>460</v>
      </c>
      <c r="AD26" s="9">
        <v>185330</v>
      </c>
      <c r="AE26" s="10">
        <v>703439</v>
      </c>
      <c r="AF26" s="8">
        <v>3593206</v>
      </c>
      <c r="AG26" s="11">
        <v>0</v>
      </c>
      <c r="AH26" s="12">
        <v>0</v>
      </c>
      <c r="AI26" s="10">
        <v>3593206</v>
      </c>
      <c r="AJ26" s="8">
        <v>215575</v>
      </c>
      <c r="AK26" s="9">
        <v>215575</v>
      </c>
      <c r="AL26" s="14">
        <f t="shared" si="0"/>
        <v>5.99951686599655E-2</v>
      </c>
      <c r="AM26" s="12">
        <v>6581435</v>
      </c>
      <c r="AN26" s="9">
        <v>0</v>
      </c>
      <c r="AO26" s="9">
        <v>0</v>
      </c>
      <c r="AP26" s="10">
        <v>6581435</v>
      </c>
      <c r="AQ26" s="8">
        <v>0</v>
      </c>
      <c r="AR26" s="9">
        <v>96413</v>
      </c>
      <c r="AS26" s="9">
        <v>0</v>
      </c>
      <c r="AT26" s="9">
        <v>352429</v>
      </c>
      <c r="AU26" s="9">
        <v>59219</v>
      </c>
      <c r="AV26" s="9">
        <v>15064</v>
      </c>
      <c r="AW26" s="11">
        <v>3533</v>
      </c>
      <c r="AX26" s="12">
        <v>3900</v>
      </c>
      <c r="AY26" s="9">
        <v>5700</v>
      </c>
      <c r="AZ26" s="10">
        <v>9600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10230</v>
      </c>
      <c r="BI26" s="9">
        <v>7200</v>
      </c>
      <c r="BJ26" s="9">
        <v>2660</v>
      </c>
      <c r="BK26" s="9">
        <v>450</v>
      </c>
      <c r="BL26" s="13">
        <v>20540</v>
      </c>
      <c r="BM26" s="9">
        <v>690</v>
      </c>
      <c r="BN26" s="9">
        <v>183610</v>
      </c>
      <c r="BO26" s="10">
        <v>741098</v>
      </c>
      <c r="BP26" s="8">
        <v>5840337</v>
      </c>
      <c r="BQ26" s="11">
        <v>0</v>
      </c>
      <c r="BR26" s="12">
        <v>0</v>
      </c>
      <c r="BS26" s="10">
        <v>5840337</v>
      </c>
      <c r="BT26" s="8">
        <v>350399</v>
      </c>
      <c r="BU26" s="9">
        <v>350399</v>
      </c>
      <c r="BV26" s="14">
        <f t="shared" si="1"/>
        <v>5.999636664802048E-2</v>
      </c>
      <c r="BW26" s="12">
        <v>4099309</v>
      </c>
      <c r="BX26" s="9">
        <v>0</v>
      </c>
      <c r="BY26" s="9">
        <v>0</v>
      </c>
      <c r="BZ26" s="10">
        <v>4099309</v>
      </c>
      <c r="CA26" s="8">
        <v>0</v>
      </c>
      <c r="CB26" s="9">
        <v>34170</v>
      </c>
      <c r="CC26" s="9">
        <v>0</v>
      </c>
      <c r="CD26" s="9">
        <v>117047</v>
      </c>
      <c r="CE26" s="9">
        <v>15798</v>
      </c>
      <c r="CF26" s="9">
        <v>4707</v>
      </c>
      <c r="CG26" s="11">
        <v>1321</v>
      </c>
      <c r="CH26" s="12">
        <v>780</v>
      </c>
      <c r="CI26" s="9">
        <v>300</v>
      </c>
      <c r="CJ26" s="10">
        <v>1080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2640</v>
      </c>
      <c r="CS26" s="9">
        <v>3600</v>
      </c>
      <c r="CT26" s="9">
        <v>760</v>
      </c>
      <c r="CU26" s="9">
        <v>450</v>
      </c>
      <c r="CV26" s="13">
        <v>7450</v>
      </c>
      <c r="CW26" s="9">
        <v>230</v>
      </c>
      <c r="CX26" s="9">
        <v>14950</v>
      </c>
      <c r="CY26" s="10">
        <v>196753</v>
      </c>
      <c r="CZ26" s="8">
        <v>3902556</v>
      </c>
      <c r="DA26" s="11">
        <v>0</v>
      </c>
      <c r="DB26" s="12">
        <v>0</v>
      </c>
      <c r="DC26" s="10">
        <v>3902556</v>
      </c>
      <c r="DD26" s="8">
        <v>234148</v>
      </c>
      <c r="DE26" s="9">
        <v>234148</v>
      </c>
      <c r="DF26" s="14">
        <f t="shared" si="2"/>
        <v>5.9998626541169428E-2</v>
      </c>
      <c r="DG26" s="12">
        <v>2258371</v>
      </c>
      <c r="DH26" s="9">
        <v>0</v>
      </c>
      <c r="DI26" s="9">
        <v>0</v>
      </c>
      <c r="DJ26" s="10">
        <v>2258371</v>
      </c>
      <c r="DK26" s="8">
        <v>0</v>
      </c>
      <c r="DL26" s="9">
        <v>13379</v>
      </c>
      <c r="DM26" s="9">
        <v>0</v>
      </c>
      <c r="DN26" s="9">
        <v>37504</v>
      </c>
      <c r="DO26" s="9">
        <v>2316</v>
      </c>
      <c r="DP26" s="9">
        <v>1263</v>
      </c>
      <c r="DQ26" s="11">
        <v>295</v>
      </c>
      <c r="DR26" s="12">
        <v>520</v>
      </c>
      <c r="DS26" s="9">
        <v>1200</v>
      </c>
      <c r="DT26" s="10">
        <v>1720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1980</v>
      </c>
      <c r="EC26" s="9">
        <v>450</v>
      </c>
      <c r="ED26" s="9">
        <v>0</v>
      </c>
      <c r="EE26" s="9">
        <v>450</v>
      </c>
      <c r="EF26" s="13">
        <v>2880</v>
      </c>
      <c r="EG26" s="9">
        <v>230</v>
      </c>
      <c r="EH26" s="9">
        <v>0</v>
      </c>
      <c r="EI26" s="10">
        <v>59587</v>
      </c>
      <c r="EJ26" s="8">
        <v>2198784</v>
      </c>
      <c r="EK26" s="11">
        <v>0</v>
      </c>
      <c r="EL26" s="12">
        <v>0</v>
      </c>
      <c r="EM26" s="10">
        <v>2198784</v>
      </c>
      <c r="EN26" s="8">
        <v>131925</v>
      </c>
      <c r="EO26" s="9">
        <v>131925</v>
      </c>
      <c r="EP26" s="14">
        <f t="shared" si="3"/>
        <v>5.999907221446036E-2</v>
      </c>
      <c r="EQ26" s="12">
        <v>4139317</v>
      </c>
      <c r="ER26" s="9">
        <v>0</v>
      </c>
      <c r="ES26" s="9">
        <v>0</v>
      </c>
      <c r="ET26" s="10">
        <v>4139317</v>
      </c>
      <c r="EU26" s="8">
        <v>0</v>
      </c>
      <c r="EV26" s="9">
        <v>9031</v>
      </c>
      <c r="EW26" s="9">
        <v>0</v>
      </c>
      <c r="EX26" s="9">
        <v>13524</v>
      </c>
      <c r="EY26" s="9">
        <v>0</v>
      </c>
      <c r="EZ26" s="9">
        <v>451</v>
      </c>
      <c r="FA26" s="11">
        <v>155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450</v>
      </c>
      <c r="FN26" s="9">
        <v>380</v>
      </c>
      <c r="FO26" s="9">
        <v>0</v>
      </c>
      <c r="FP26" s="13">
        <v>830</v>
      </c>
      <c r="FQ26" s="9">
        <v>0</v>
      </c>
      <c r="FR26" s="9">
        <v>0</v>
      </c>
      <c r="FS26" s="10">
        <v>23991</v>
      </c>
      <c r="FT26" s="8">
        <v>4115326</v>
      </c>
      <c r="FU26" s="11">
        <v>0</v>
      </c>
      <c r="FV26" s="12">
        <v>0</v>
      </c>
      <c r="FW26" s="10">
        <v>4115326</v>
      </c>
      <c r="FX26" s="8">
        <v>246919</v>
      </c>
      <c r="FY26" s="9">
        <v>246919</v>
      </c>
      <c r="FZ26" s="14">
        <f t="shared" si="4"/>
        <v>5.9999863923295503E-2</v>
      </c>
      <c r="GA26" s="12">
        <v>65419873</v>
      </c>
      <c r="GB26" s="9">
        <v>215</v>
      </c>
      <c r="GC26" s="9">
        <v>0</v>
      </c>
      <c r="GD26" s="10">
        <v>65420088</v>
      </c>
      <c r="GE26" s="8">
        <v>3277</v>
      </c>
      <c r="GF26" s="9">
        <v>1968301</v>
      </c>
      <c r="GG26" s="9">
        <v>590</v>
      </c>
      <c r="GH26" s="9">
        <v>6081221</v>
      </c>
      <c r="GI26" s="9">
        <v>397594</v>
      </c>
      <c r="GJ26" s="9">
        <v>430806</v>
      </c>
      <c r="GK26" s="11">
        <v>95315</v>
      </c>
      <c r="GL26" s="12">
        <v>171080</v>
      </c>
      <c r="GM26" s="9">
        <v>150900</v>
      </c>
      <c r="GN26" s="10">
        <v>321980</v>
      </c>
      <c r="GO26" s="8">
        <v>244920</v>
      </c>
      <c r="GP26" s="9">
        <v>30300</v>
      </c>
      <c r="GQ26" s="9">
        <v>0</v>
      </c>
      <c r="GR26" s="9">
        <v>391050</v>
      </c>
      <c r="GS26" s="9">
        <v>1198340</v>
      </c>
      <c r="GT26" s="13">
        <v>1589390</v>
      </c>
      <c r="GU26" s="11">
        <v>197300</v>
      </c>
      <c r="GV26" s="12">
        <v>221100</v>
      </c>
      <c r="GW26" s="9">
        <v>49950</v>
      </c>
      <c r="GX26" s="9">
        <v>60040</v>
      </c>
      <c r="GY26" s="9">
        <v>66150</v>
      </c>
      <c r="GZ26" s="13">
        <v>397240</v>
      </c>
      <c r="HA26" s="9">
        <v>21850</v>
      </c>
      <c r="HB26" s="9">
        <v>7763840</v>
      </c>
      <c r="HC26" s="10">
        <v>19543334</v>
      </c>
      <c r="HD26" s="8">
        <v>45876540</v>
      </c>
      <c r="HE26" s="11">
        <v>214</v>
      </c>
      <c r="HF26" s="12">
        <v>0</v>
      </c>
      <c r="HG26" s="10">
        <v>45876754</v>
      </c>
      <c r="HH26" s="8">
        <v>2751846</v>
      </c>
      <c r="HI26" s="9">
        <v>2751846</v>
      </c>
      <c r="HJ26" s="14">
        <f t="shared" si="5"/>
        <v>5.9983450442025604E-2</v>
      </c>
    </row>
    <row r="27" spans="1:218" ht="12.6" customHeight="1" x14ac:dyDescent="0.2">
      <c r="A27" s="65">
        <v>15</v>
      </c>
      <c r="B27" s="66" t="s">
        <v>94</v>
      </c>
      <c r="C27" s="19">
        <v>8642410</v>
      </c>
      <c r="D27" s="16">
        <v>0</v>
      </c>
      <c r="E27" s="16">
        <v>0</v>
      </c>
      <c r="F27" s="17">
        <v>8642410</v>
      </c>
      <c r="G27" s="15">
        <v>0</v>
      </c>
      <c r="H27" s="16">
        <v>207970</v>
      </c>
      <c r="I27" s="16">
        <v>0</v>
      </c>
      <c r="J27" s="16">
        <v>671473</v>
      </c>
      <c r="K27" s="16">
        <v>91937</v>
      </c>
      <c r="L27" s="16">
        <v>29556</v>
      </c>
      <c r="M27" s="18">
        <v>7567</v>
      </c>
      <c r="N27" s="19">
        <v>11440</v>
      </c>
      <c r="O27" s="16">
        <v>9300</v>
      </c>
      <c r="P27" s="17">
        <v>20740</v>
      </c>
      <c r="Q27" s="15">
        <v>0</v>
      </c>
      <c r="R27" s="16">
        <v>0</v>
      </c>
      <c r="S27" s="16">
        <v>0</v>
      </c>
      <c r="T27" s="16">
        <v>6600</v>
      </c>
      <c r="U27" s="16">
        <v>8360</v>
      </c>
      <c r="V27" s="20">
        <v>14960</v>
      </c>
      <c r="W27" s="18">
        <v>2130</v>
      </c>
      <c r="X27" s="19">
        <v>22770</v>
      </c>
      <c r="Y27" s="16">
        <v>11250</v>
      </c>
      <c r="Z27" s="16">
        <v>6460</v>
      </c>
      <c r="AA27" s="16">
        <v>4500</v>
      </c>
      <c r="AB27" s="20">
        <v>44980</v>
      </c>
      <c r="AC27" s="16">
        <v>1150</v>
      </c>
      <c r="AD27" s="16">
        <v>371090</v>
      </c>
      <c r="AE27" s="17">
        <v>1463553</v>
      </c>
      <c r="AF27" s="15">
        <v>7178857</v>
      </c>
      <c r="AG27" s="18">
        <v>0</v>
      </c>
      <c r="AH27" s="19">
        <v>0</v>
      </c>
      <c r="AI27" s="17">
        <v>7178857</v>
      </c>
      <c r="AJ27" s="15">
        <v>430692</v>
      </c>
      <c r="AK27" s="16">
        <v>430692</v>
      </c>
      <c r="AL27" s="21">
        <f t="shared" si="0"/>
        <v>5.9994508875159377E-2</v>
      </c>
      <c r="AM27" s="19">
        <v>12744150</v>
      </c>
      <c r="AN27" s="16">
        <v>772</v>
      </c>
      <c r="AO27" s="16">
        <v>0</v>
      </c>
      <c r="AP27" s="17">
        <v>12744922</v>
      </c>
      <c r="AQ27" s="15">
        <v>0</v>
      </c>
      <c r="AR27" s="16">
        <v>225574</v>
      </c>
      <c r="AS27" s="16">
        <v>0</v>
      </c>
      <c r="AT27" s="16">
        <v>676563</v>
      </c>
      <c r="AU27" s="16">
        <v>125183</v>
      </c>
      <c r="AV27" s="16">
        <v>29796</v>
      </c>
      <c r="AW27" s="18">
        <v>7909</v>
      </c>
      <c r="AX27" s="19">
        <v>10400</v>
      </c>
      <c r="AY27" s="16">
        <v>10500</v>
      </c>
      <c r="AZ27" s="17">
        <v>20900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22770</v>
      </c>
      <c r="BI27" s="16">
        <v>14400</v>
      </c>
      <c r="BJ27" s="16">
        <v>3800</v>
      </c>
      <c r="BK27" s="16">
        <v>4500</v>
      </c>
      <c r="BL27" s="20">
        <v>45470</v>
      </c>
      <c r="BM27" s="16">
        <v>1380</v>
      </c>
      <c r="BN27" s="16">
        <v>351890</v>
      </c>
      <c r="BO27" s="17">
        <v>1484665</v>
      </c>
      <c r="BP27" s="15">
        <v>11259485</v>
      </c>
      <c r="BQ27" s="18">
        <v>772</v>
      </c>
      <c r="BR27" s="19">
        <v>0</v>
      </c>
      <c r="BS27" s="17">
        <v>11260257</v>
      </c>
      <c r="BT27" s="15">
        <v>675580</v>
      </c>
      <c r="BU27" s="16">
        <v>675580</v>
      </c>
      <c r="BV27" s="21">
        <f t="shared" si="1"/>
        <v>5.9996854423482522E-2</v>
      </c>
      <c r="BW27" s="19">
        <v>10782440</v>
      </c>
      <c r="BX27" s="16">
        <v>0</v>
      </c>
      <c r="BY27" s="16">
        <v>0</v>
      </c>
      <c r="BZ27" s="17">
        <v>10782440</v>
      </c>
      <c r="CA27" s="15">
        <v>0</v>
      </c>
      <c r="CB27" s="16">
        <v>118421</v>
      </c>
      <c r="CC27" s="16">
        <v>104</v>
      </c>
      <c r="CD27" s="16">
        <v>328410</v>
      </c>
      <c r="CE27" s="16">
        <v>50959</v>
      </c>
      <c r="CF27" s="16">
        <v>12322</v>
      </c>
      <c r="CG27" s="18">
        <v>3603</v>
      </c>
      <c r="CH27" s="19">
        <v>3900</v>
      </c>
      <c r="CI27" s="16">
        <v>5100</v>
      </c>
      <c r="CJ27" s="17">
        <v>9000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13200</v>
      </c>
      <c r="CS27" s="16">
        <v>10800</v>
      </c>
      <c r="CT27" s="16">
        <v>1520</v>
      </c>
      <c r="CU27" s="16">
        <v>1350</v>
      </c>
      <c r="CV27" s="20">
        <v>26870</v>
      </c>
      <c r="CW27" s="16">
        <v>920</v>
      </c>
      <c r="CX27" s="16">
        <v>39130</v>
      </c>
      <c r="CY27" s="17">
        <v>589635</v>
      </c>
      <c r="CZ27" s="15">
        <v>10192805</v>
      </c>
      <c r="DA27" s="18">
        <v>0</v>
      </c>
      <c r="DB27" s="19">
        <v>0</v>
      </c>
      <c r="DC27" s="17">
        <v>10192805</v>
      </c>
      <c r="DD27" s="15">
        <v>611553</v>
      </c>
      <c r="DE27" s="16">
        <v>611553</v>
      </c>
      <c r="DF27" s="21">
        <f t="shared" si="2"/>
        <v>5.9998498941164873E-2</v>
      </c>
      <c r="DG27" s="19">
        <v>4319495</v>
      </c>
      <c r="DH27" s="16">
        <v>0</v>
      </c>
      <c r="DI27" s="16">
        <v>0</v>
      </c>
      <c r="DJ27" s="17">
        <v>4319495</v>
      </c>
      <c r="DK27" s="15">
        <v>0</v>
      </c>
      <c r="DL27" s="16">
        <v>32062</v>
      </c>
      <c r="DM27" s="16">
        <v>0</v>
      </c>
      <c r="DN27" s="16">
        <v>81080</v>
      </c>
      <c r="DO27" s="16">
        <v>7481</v>
      </c>
      <c r="DP27" s="16">
        <v>2175</v>
      </c>
      <c r="DQ27" s="18">
        <v>632</v>
      </c>
      <c r="DR27" s="19">
        <v>1040</v>
      </c>
      <c r="DS27" s="16">
        <v>300</v>
      </c>
      <c r="DT27" s="17">
        <v>1340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2310</v>
      </c>
      <c r="EC27" s="16">
        <v>2250</v>
      </c>
      <c r="ED27" s="16">
        <v>0</v>
      </c>
      <c r="EE27" s="16">
        <v>450</v>
      </c>
      <c r="EF27" s="20">
        <v>5010</v>
      </c>
      <c r="EG27" s="16">
        <v>0</v>
      </c>
      <c r="EH27" s="16">
        <v>0</v>
      </c>
      <c r="EI27" s="17">
        <v>129780</v>
      </c>
      <c r="EJ27" s="15">
        <v>4189715</v>
      </c>
      <c r="EK27" s="18">
        <v>0</v>
      </c>
      <c r="EL27" s="19">
        <v>0</v>
      </c>
      <c r="EM27" s="17">
        <v>4189715</v>
      </c>
      <c r="EN27" s="15">
        <v>251380</v>
      </c>
      <c r="EO27" s="16">
        <v>251380</v>
      </c>
      <c r="EP27" s="21">
        <f t="shared" si="3"/>
        <v>5.999930782881413E-2</v>
      </c>
      <c r="EQ27" s="19">
        <v>7002482</v>
      </c>
      <c r="ER27" s="16">
        <v>0</v>
      </c>
      <c r="ES27" s="16">
        <v>0</v>
      </c>
      <c r="ET27" s="17">
        <v>7002482</v>
      </c>
      <c r="EU27" s="15">
        <v>0</v>
      </c>
      <c r="EV27" s="16">
        <v>9341</v>
      </c>
      <c r="EW27" s="16">
        <v>0</v>
      </c>
      <c r="EX27" s="16">
        <v>37661</v>
      </c>
      <c r="EY27" s="16">
        <v>1468</v>
      </c>
      <c r="EZ27" s="16">
        <v>855</v>
      </c>
      <c r="FA27" s="18">
        <v>201</v>
      </c>
      <c r="FB27" s="19">
        <v>0</v>
      </c>
      <c r="FC27" s="16">
        <v>300</v>
      </c>
      <c r="FD27" s="17">
        <v>300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3300</v>
      </c>
      <c r="FM27" s="16">
        <v>1800</v>
      </c>
      <c r="FN27" s="16">
        <v>380</v>
      </c>
      <c r="FO27" s="16">
        <v>0</v>
      </c>
      <c r="FP27" s="20">
        <v>5480</v>
      </c>
      <c r="FQ27" s="16">
        <v>230</v>
      </c>
      <c r="FR27" s="16">
        <v>0</v>
      </c>
      <c r="FS27" s="17">
        <v>55536</v>
      </c>
      <c r="FT27" s="15">
        <v>6946946</v>
      </c>
      <c r="FU27" s="18">
        <v>0</v>
      </c>
      <c r="FV27" s="19">
        <v>0</v>
      </c>
      <c r="FW27" s="17">
        <v>6946946</v>
      </c>
      <c r="FX27" s="15">
        <v>416815</v>
      </c>
      <c r="FY27" s="16">
        <v>416815</v>
      </c>
      <c r="FZ27" s="21">
        <f t="shared" si="4"/>
        <v>5.9999746651262294E-2</v>
      </c>
      <c r="GA27" s="19">
        <v>131567178</v>
      </c>
      <c r="GB27" s="16">
        <v>1622</v>
      </c>
      <c r="GC27" s="16">
        <v>0</v>
      </c>
      <c r="GD27" s="17">
        <v>131568800</v>
      </c>
      <c r="GE27" s="15">
        <v>3408</v>
      </c>
      <c r="GF27" s="16">
        <v>4202478</v>
      </c>
      <c r="GG27" s="16">
        <v>1328</v>
      </c>
      <c r="GH27" s="16">
        <v>13294994</v>
      </c>
      <c r="GI27" s="16">
        <v>839352</v>
      </c>
      <c r="GJ27" s="16">
        <v>823766</v>
      </c>
      <c r="GK27" s="18">
        <v>202598</v>
      </c>
      <c r="GL27" s="19">
        <v>343720</v>
      </c>
      <c r="GM27" s="16">
        <v>319200</v>
      </c>
      <c r="GN27" s="17">
        <v>662920</v>
      </c>
      <c r="GO27" s="15">
        <v>437060</v>
      </c>
      <c r="GP27" s="16">
        <v>50100</v>
      </c>
      <c r="GQ27" s="16">
        <v>0</v>
      </c>
      <c r="GR27" s="16">
        <v>858880</v>
      </c>
      <c r="GS27" s="16">
        <v>2563940</v>
      </c>
      <c r="GT27" s="20">
        <v>3422820</v>
      </c>
      <c r="GU27" s="18">
        <v>433990</v>
      </c>
      <c r="GV27" s="19">
        <v>443850</v>
      </c>
      <c r="GW27" s="16">
        <v>108450</v>
      </c>
      <c r="GX27" s="16">
        <v>109440</v>
      </c>
      <c r="GY27" s="16">
        <v>108450</v>
      </c>
      <c r="GZ27" s="20">
        <v>770190</v>
      </c>
      <c r="HA27" s="16">
        <v>52440</v>
      </c>
      <c r="HB27" s="16">
        <v>14777270</v>
      </c>
      <c r="HC27" s="17">
        <v>39973386</v>
      </c>
      <c r="HD27" s="15">
        <v>91593875</v>
      </c>
      <c r="HE27" s="18">
        <v>1539</v>
      </c>
      <c r="HF27" s="19">
        <v>0</v>
      </c>
      <c r="HG27" s="17">
        <v>91595414</v>
      </c>
      <c r="HH27" s="15">
        <v>5494262</v>
      </c>
      <c r="HI27" s="16">
        <v>5494262</v>
      </c>
      <c r="HJ27" s="21">
        <f t="shared" si="5"/>
        <v>5.9984029331424826E-2</v>
      </c>
    </row>
    <row r="28" spans="1:218" ht="12.6" customHeight="1" x14ac:dyDescent="0.2">
      <c r="A28" s="63">
        <v>16</v>
      </c>
      <c r="B28" s="64" t="s">
        <v>95</v>
      </c>
      <c r="C28" s="12">
        <v>4114596</v>
      </c>
      <c r="D28" s="9">
        <v>0</v>
      </c>
      <c r="E28" s="9">
        <v>0</v>
      </c>
      <c r="F28" s="10">
        <v>4114596</v>
      </c>
      <c r="G28" s="8">
        <v>0</v>
      </c>
      <c r="H28" s="9">
        <v>82133</v>
      </c>
      <c r="I28" s="9">
        <v>0</v>
      </c>
      <c r="J28" s="9">
        <v>310153</v>
      </c>
      <c r="K28" s="9">
        <v>42035</v>
      </c>
      <c r="L28" s="9">
        <v>13439</v>
      </c>
      <c r="M28" s="11">
        <v>2746</v>
      </c>
      <c r="N28" s="12">
        <v>6240</v>
      </c>
      <c r="O28" s="9">
        <v>3900</v>
      </c>
      <c r="P28" s="10">
        <v>10140</v>
      </c>
      <c r="Q28" s="8">
        <v>0</v>
      </c>
      <c r="R28" s="9">
        <v>0</v>
      </c>
      <c r="S28" s="9">
        <v>0</v>
      </c>
      <c r="T28" s="9">
        <v>3080</v>
      </c>
      <c r="U28" s="9">
        <v>2040</v>
      </c>
      <c r="V28" s="13">
        <v>5120</v>
      </c>
      <c r="W28" s="11">
        <v>1250</v>
      </c>
      <c r="X28" s="12">
        <v>12210</v>
      </c>
      <c r="Y28" s="9">
        <v>4050</v>
      </c>
      <c r="Z28" s="9">
        <v>5700</v>
      </c>
      <c r="AA28" s="9">
        <v>2700</v>
      </c>
      <c r="AB28" s="13">
        <v>24660</v>
      </c>
      <c r="AC28" s="9">
        <v>230</v>
      </c>
      <c r="AD28" s="9">
        <v>173290</v>
      </c>
      <c r="AE28" s="10">
        <v>665196</v>
      </c>
      <c r="AF28" s="8">
        <v>3449400</v>
      </c>
      <c r="AG28" s="11">
        <v>0</v>
      </c>
      <c r="AH28" s="12">
        <v>0</v>
      </c>
      <c r="AI28" s="10">
        <v>3449400</v>
      </c>
      <c r="AJ28" s="8">
        <v>206945</v>
      </c>
      <c r="AK28" s="9">
        <v>206945</v>
      </c>
      <c r="AL28" s="14">
        <f t="shared" si="0"/>
        <v>5.9994491795674613E-2</v>
      </c>
      <c r="AM28" s="12">
        <v>6144088</v>
      </c>
      <c r="AN28" s="9">
        <v>0</v>
      </c>
      <c r="AO28" s="9">
        <v>0</v>
      </c>
      <c r="AP28" s="10">
        <v>6144088</v>
      </c>
      <c r="AQ28" s="8">
        <v>0</v>
      </c>
      <c r="AR28" s="9">
        <v>113820</v>
      </c>
      <c r="AS28" s="9">
        <v>0</v>
      </c>
      <c r="AT28" s="9">
        <v>330583</v>
      </c>
      <c r="AU28" s="9">
        <v>58252</v>
      </c>
      <c r="AV28" s="9">
        <v>14979</v>
      </c>
      <c r="AW28" s="11">
        <v>3036</v>
      </c>
      <c r="AX28" s="12">
        <v>3900</v>
      </c>
      <c r="AY28" s="9">
        <v>4500</v>
      </c>
      <c r="AZ28" s="10">
        <v>8400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12870</v>
      </c>
      <c r="BI28" s="9">
        <v>6300</v>
      </c>
      <c r="BJ28" s="9">
        <v>4560</v>
      </c>
      <c r="BK28" s="9">
        <v>450</v>
      </c>
      <c r="BL28" s="13">
        <v>24180</v>
      </c>
      <c r="BM28" s="9">
        <v>230</v>
      </c>
      <c r="BN28" s="9">
        <v>165980</v>
      </c>
      <c r="BO28" s="10">
        <v>719460</v>
      </c>
      <c r="BP28" s="8">
        <v>5424628</v>
      </c>
      <c r="BQ28" s="11">
        <v>0</v>
      </c>
      <c r="BR28" s="12">
        <v>0</v>
      </c>
      <c r="BS28" s="10">
        <v>5424628</v>
      </c>
      <c r="BT28" s="8">
        <v>325459</v>
      </c>
      <c r="BU28" s="9">
        <v>325459</v>
      </c>
      <c r="BV28" s="14">
        <f t="shared" si="1"/>
        <v>5.9996556445898228E-2</v>
      </c>
      <c r="BW28" s="12">
        <v>4697542</v>
      </c>
      <c r="BX28" s="9">
        <v>0</v>
      </c>
      <c r="BY28" s="9">
        <v>0</v>
      </c>
      <c r="BZ28" s="10">
        <v>4697542</v>
      </c>
      <c r="CA28" s="8">
        <v>0</v>
      </c>
      <c r="CB28" s="9">
        <v>45880</v>
      </c>
      <c r="CC28" s="9">
        <v>0</v>
      </c>
      <c r="CD28" s="9">
        <v>142984</v>
      </c>
      <c r="CE28" s="9">
        <v>27111</v>
      </c>
      <c r="CF28" s="9">
        <v>5930</v>
      </c>
      <c r="CG28" s="11">
        <v>1073</v>
      </c>
      <c r="CH28" s="12">
        <v>260</v>
      </c>
      <c r="CI28" s="9">
        <v>1200</v>
      </c>
      <c r="CJ28" s="10">
        <v>1460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3960</v>
      </c>
      <c r="CS28" s="9">
        <v>3600</v>
      </c>
      <c r="CT28" s="9">
        <v>760</v>
      </c>
      <c r="CU28" s="9">
        <v>900</v>
      </c>
      <c r="CV28" s="13">
        <v>9220</v>
      </c>
      <c r="CW28" s="9">
        <v>230</v>
      </c>
      <c r="CX28" s="9">
        <v>21170</v>
      </c>
      <c r="CY28" s="10">
        <v>255058</v>
      </c>
      <c r="CZ28" s="8">
        <v>4442484</v>
      </c>
      <c r="DA28" s="11">
        <v>0</v>
      </c>
      <c r="DB28" s="12">
        <v>0</v>
      </c>
      <c r="DC28" s="10">
        <v>4442484</v>
      </c>
      <c r="DD28" s="8">
        <v>266542</v>
      </c>
      <c r="DE28" s="9">
        <v>266542</v>
      </c>
      <c r="DF28" s="14">
        <f t="shared" si="2"/>
        <v>5.9998415300989268E-2</v>
      </c>
      <c r="DG28" s="12">
        <v>1685994</v>
      </c>
      <c r="DH28" s="9">
        <v>0</v>
      </c>
      <c r="DI28" s="9">
        <v>0</v>
      </c>
      <c r="DJ28" s="10">
        <v>1685994</v>
      </c>
      <c r="DK28" s="8">
        <v>0</v>
      </c>
      <c r="DL28" s="9">
        <v>8698</v>
      </c>
      <c r="DM28" s="9">
        <v>0</v>
      </c>
      <c r="DN28" s="9">
        <v>27763</v>
      </c>
      <c r="DO28" s="9">
        <v>2668</v>
      </c>
      <c r="DP28" s="9">
        <v>940</v>
      </c>
      <c r="DQ28" s="11">
        <v>189</v>
      </c>
      <c r="DR28" s="12">
        <v>0</v>
      </c>
      <c r="DS28" s="9">
        <v>300</v>
      </c>
      <c r="DT28" s="10">
        <v>300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330</v>
      </c>
      <c r="EC28" s="9">
        <v>900</v>
      </c>
      <c r="ED28" s="9">
        <v>0</v>
      </c>
      <c r="EE28" s="9">
        <v>0</v>
      </c>
      <c r="EF28" s="13">
        <v>1230</v>
      </c>
      <c r="EG28" s="9">
        <v>230</v>
      </c>
      <c r="EH28" s="9">
        <v>0</v>
      </c>
      <c r="EI28" s="10">
        <v>42018</v>
      </c>
      <c r="EJ28" s="8">
        <v>1643976</v>
      </c>
      <c r="EK28" s="11">
        <v>0</v>
      </c>
      <c r="EL28" s="12">
        <v>0</v>
      </c>
      <c r="EM28" s="10">
        <v>1643976</v>
      </c>
      <c r="EN28" s="8">
        <v>98638</v>
      </c>
      <c r="EO28" s="9">
        <v>98638</v>
      </c>
      <c r="EP28" s="14">
        <f t="shared" si="3"/>
        <v>5.9999659362423782E-2</v>
      </c>
      <c r="EQ28" s="12">
        <v>2584837</v>
      </c>
      <c r="ER28" s="9">
        <v>0</v>
      </c>
      <c r="ES28" s="9">
        <v>0</v>
      </c>
      <c r="ET28" s="10">
        <v>2584837</v>
      </c>
      <c r="EU28" s="8">
        <v>0</v>
      </c>
      <c r="EV28" s="9">
        <v>4327</v>
      </c>
      <c r="EW28" s="9">
        <v>0</v>
      </c>
      <c r="EX28" s="9">
        <v>11481</v>
      </c>
      <c r="EY28" s="9">
        <v>2914</v>
      </c>
      <c r="EZ28" s="9">
        <v>422</v>
      </c>
      <c r="FA28" s="11">
        <v>128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660</v>
      </c>
      <c r="FM28" s="9">
        <v>450</v>
      </c>
      <c r="FN28" s="9">
        <v>0</v>
      </c>
      <c r="FO28" s="9">
        <v>0</v>
      </c>
      <c r="FP28" s="13">
        <v>1110</v>
      </c>
      <c r="FQ28" s="9">
        <v>0</v>
      </c>
      <c r="FR28" s="9">
        <v>0</v>
      </c>
      <c r="FS28" s="10">
        <v>20382</v>
      </c>
      <c r="FT28" s="8">
        <v>2564455</v>
      </c>
      <c r="FU28" s="11">
        <v>0</v>
      </c>
      <c r="FV28" s="12">
        <v>0</v>
      </c>
      <c r="FW28" s="10">
        <v>2564455</v>
      </c>
      <c r="FX28" s="8">
        <v>153867</v>
      </c>
      <c r="FY28" s="9">
        <v>153867</v>
      </c>
      <c r="FZ28" s="14">
        <f t="shared" si="4"/>
        <v>5.999988301607944E-2</v>
      </c>
      <c r="GA28" s="12">
        <v>55945221</v>
      </c>
      <c r="GB28" s="9">
        <v>721</v>
      </c>
      <c r="GC28" s="9">
        <v>0</v>
      </c>
      <c r="GD28" s="10">
        <v>55945942</v>
      </c>
      <c r="GE28" s="8">
        <v>99</v>
      </c>
      <c r="GF28" s="9">
        <v>1628438</v>
      </c>
      <c r="GG28" s="9">
        <v>554</v>
      </c>
      <c r="GH28" s="9">
        <v>5351213</v>
      </c>
      <c r="GI28" s="9">
        <v>468678</v>
      </c>
      <c r="GJ28" s="9">
        <v>368823</v>
      </c>
      <c r="GK28" s="11">
        <v>78726</v>
      </c>
      <c r="GL28" s="12">
        <v>152880</v>
      </c>
      <c r="GM28" s="9">
        <v>140400</v>
      </c>
      <c r="GN28" s="10">
        <v>293280</v>
      </c>
      <c r="GO28" s="8">
        <v>209300</v>
      </c>
      <c r="GP28" s="9">
        <v>23700</v>
      </c>
      <c r="GQ28" s="9">
        <v>0</v>
      </c>
      <c r="GR28" s="9">
        <v>327910</v>
      </c>
      <c r="GS28" s="9">
        <v>818430</v>
      </c>
      <c r="GT28" s="13">
        <v>1146340</v>
      </c>
      <c r="GU28" s="11">
        <v>148040</v>
      </c>
      <c r="GV28" s="12">
        <v>198990</v>
      </c>
      <c r="GW28" s="9">
        <v>46350</v>
      </c>
      <c r="GX28" s="9">
        <v>61940</v>
      </c>
      <c r="GY28" s="9">
        <v>46350</v>
      </c>
      <c r="GZ28" s="13">
        <v>353630</v>
      </c>
      <c r="HA28" s="9">
        <v>20240</v>
      </c>
      <c r="HB28" s="9">
        <v>6377740</v>
      </c>
      <c r="HC28" s="10">
        <v>16468247</v>
      </c>
      <c r="HD28" s="8">
        <v>39476974</v>
      </c>
      <c r="HE28" s="11">
        <v>721</v>
      </c>
      <c r="HF28" s="12">
        <v>0</v>
      </c>
      <c r="HG28" s="10">
        <v>39477695</v>
      </c>
      <c r="HH28" s="8">
        <v>2368028</v>
      </c>
      <c r="HI28" s="9">
        <v>2368028</v>
      </c>
      <c r="HJ28" s="14">
        <f t="shared" si="5"/>
        <v>5.9983947897667277E-2</v>
      </c>
    </row>
    <row r="29" spans="1:218" ht="12.6" customHeight="1" x14ac:dyDescent="0.2">
      <c r="A29" s="65">
        <v>17</v>
      </c>
      <c r="B29" s="66" t="s">
        <v>96</v>
      </c>
      <c r="C29" s="19">
        <v>3510129</v>
      </c>
      <c r="D29" s="16">
        <v>0</v>
      </c>
      <c r="E29" s="16">
        <v>0</v>
      </c>
      <c r="F29" s="17">
        <v>3510129</v>
      </c>
      <c r="G29" s="15">
        <v>0</v>
      </c>
      <c r="H29" s="16">
        <v>69048</v>
      </c>
      <c r="I29" s="16">
        <v>0</v>
      </c>
      <c r="J29" s="16">
        <v>248611</v>
      </c>
      <c r="K29" s="16">
        <v>37353</v>
      </c>
      <c r="L29" s="16">
        <v>13546</v>
      </c>
      <c r="M29" s="18">
        <v>2827</v>
      </c>
      <c r="N29" s="19">
        <v>2340</v>
      </c>
      <c r="O29" s="16">
        <v>4800</v>
      </c>
      <c r="P29" s="17">
        <v>7140</v>
      </c>
      <c r="Q29" s="15">
        <v>0</v>
      </c>
      <c r="R29" s="16">
        <v>0</v>
      </c>
      <c r="S29" s="16">
        <v>0</v>
      </c>
      <c r="T29" s="16">
        <v>2640</v>
      </c>
      <c r="U29" s="16">
        <v>1420</v>
      </c>
      <c r="V29" s="20">
        <v>4060</v>
      </c>
      <c r="W29" s="18">
        <v>1140</v>
      </c>
      <c r="X29" s="19">
        <v>9570</v>
      </c>
      <c r="Y29" s="16">
        <v>4950</v>
      </c>
      <c r="Z29" s="16">
        <v>1520</v>
      </c>
      <c r="AA29" s="16">
        <v>1350</v>
      </c>
      <c r="AB29" s="20">
        <v>17390</v>
      </c>
      <c r="AC29" s="16">
        <v>690</v>
      </c>
      <c r="AD29" s="16">
        <v>152650</v>
      </c>
      <c r="AE29" s="17">
        <v>554455</v>
      </c>
      <c r="AF29" s="15">
        <v>2955674</v>
      </c>
      <c r="AG29" s="18">
        <v>0</v>
      </c>
      <c r="AH29" s="19">
        <v>0</v>
      </c>
      <c r="AI29" s="17">
        <v>2955674</v>
      </c>
      <c r="AJ29" s="15">
        <v>177326</v>
      </c>
      <c r="AK29" s="16">
        <v>177326</v>
      </c>
      <c r="AL29" s="21">
        <f t="shared" si="0"/>
        <v>5.9995114481502361E-2</v>
      </c>
      <c r="AM29" s="19">
        <v>4628354</v>
      </c>
      <c r="AN29" s="16">
        <v>0</v>
      </c>
      <c r="AO29" s="16">
        <v>0</v>
      </c>
      <c r="AP29" s="17">
        <v>4628354</v>
      </c>
      <c r="AQ29" s="15">
        <v>0</v>
      </c>
      <c r="AR29" s="16">
        <v>68163</v>
      </c>
      <c r="AS29" s="16">
        <v>11</v>
      </c>
      <c r="AT29" s="16">
        <v>240157</v>
      </c>
      <c r="AU29" s="16">
        <v>46015</v>
      </c>
      <c r="AV29" s="16">
        <v>11514</v>
      </c>
      <c r="AW29" s="18">
        <v>2288</v>
      </c>
      <c r="AX29" s="19">
        <v>2600</v>
      </c>
      <c r="AY29" s="16">
        <v>3900</v>
      </c>
      <c r="AZ29" s="17">
        <v>6500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6600</v>
      </c>
      <c r="BI29" s="16">
        <v>3600</v>
      </c>
      <c r="BJ29" s="16">
        <v>1900</v>
      </c>
      <c r="BK29" s="16">
        <v>5400</v>
      </c>
      <c r="BL29" s="20">
        <v>17500</v>
      </c>
      <c r="BM29" s="16">
        <v>920</v>
      </c>
      <c r="BN29" s="16">
        <v>129000</v>
      </c>
      <c r="BO29" s="17">
        <v>522057</v>
      </c>
      <c r="BP29" s="15">
        <v>4106297</v>
      </c>
      <c r="BQ29" s="18">
        <v>0</v>
      </c>
      <c r="BR29" s="19">
        <v>0</v>
      </c>
      <c r="BS29" s="17">
        <v>4106297</v>
      </c>
      <c r="BT29" s="15">
        <v>246363</v>
      </c>
      <c r="BU29" s="16">
        <v>246363</v>
      </c>
      <c r="BV29" s="21">
        <f t="shared" si="1"/>
        <v>5.9996390908889446E-2</v>
      </c>
      <c r="BW29" s="19">
        <v>3361443</v>
      </c>
      <c r="BX29" s="16">
        <v>0</v>
      </c>
      <c r="BY29" s="16">
        <v>0</v>
      </c>
      <c r="BZ29" s="17">
        <v>3361443</v>
      </c>
      <c r="CA29" s="15">
        <v>0</v>
      </c>
      <c r="CB29" s="16">
        <v>28520</v>
      </c>
      <c r="CC29" s="16">
        <v>0</v>
      </c>
      <c r="CD29" s="16">
        <v>97999</v>
      </c>
      <c r="CE29" s="16">
        <v>17638</v>
      </c>
      <c r="CF29" s="16">
        <v>3669</v>
      </c>
      <c r="CG29" s="18">
        <v>853</v>
      </c>
      <c r="CH29" s="19">
        <v>1040</v>
      </c>
      <c r="CI29" s="16">
        <v>1800</v>
      </c>
      <c r="CJ29" s="17">
        <v>2840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2640</v>
      </c>
      <c r="CS29" s="16">
        <v>1800</v>
      </c>
      <c r="CT29" s="16">
        <v>0</v>
      </c>
      <c r="CU29" s="16">
        <v>900</v>
      </c>
      <c r="CV29" s="20">
        <v>5340</v>
      </c>
      <c r="CW29" s="16">
        <v>230</v>
      </c>
      <c r="CX29" s="16">
        <v>14810</v>
      </c>
      <c r="CY29" s="17">
        <v>171899</v>
      </c>
      <c r="CZ29" s="15">
        <v>3189544</v>
      </c>
      <c r="DA29" s="18">
        <v>0</v>
      </c>
      <c r="DB29" s="19">
        <v>0</v>
      </c>
      <c r="DC29" s="17">
        <v>3189544</v>
      </c>
      <c r="DD29" s="15">
        <v>191369</v>
      </c>
      <c r="DE29" s="16">
        <v>191369</v>
      </c>
      <c r="DF29" s="21">
        <f t="shared" si="2"/>
        <v>5.9998858771034357E-2</v>
      </c>
      <c r="DG29" s="19">
        <v>1462482</v>
      </c>
      <c r="DH29" s="16">
        <v>0</v>
      </c>
      <c r="DI29" s="16">
        <v>0</v>
      </c>
      <c r="DJ29" s="17">
        <v>1462482</v>
      </c>
      <c r="DK29" s="15">
        <v>0</v>
      </c>
      <c r="DL29" s="16">
        <v>10007</v>
      </c>
      <c r="DM29" s="16">
        <v>0</v>
      </c>
      <c r="DN29" s="16">
        <v>23737</v>
      </c>
      <c r="DO29" s="16">
        <v>4727</v>
      </c>
      <c r="DP29" s="16">
        <v>740</v>
      </c>
      <c r="DQ29" s="18">
        <v>188</v>
      </c>
      <c r="DR29" s="19">
        <v>260</v>
      </c>
      <c r="DS29" s="16">
        <v>0</v>
      </c>
      <c r="DT29" s="17">
        <v>260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990</v>
      </c>
      <c r="EC29" s="16">
        <v>1350</v>
      </c>
      <c r="ED29" s="16">
        <v>0</v>
      </c>
      <c r="EE29" s="16">
        <v>0</v>
      </c>
      <c r="EF29" s="20">
        <v>2340</v>
      </c>
      <c r="EG29" s="16">
        <v>0</v>
      </c>
      <c r="EH29" s="16">
        <v>0</v>
      </c>
      <c r="EI29" s="17">
        <v>41999</v>
      </c>
      <c r="EJ29" s="15">
        <v>1420483</v>
      </c>
      <c r="EK29" s="18">
        <v>0</v>
      </c>
      <c r="EL29" s="19">
        <v>0</v>
      </c>
      <c r="EM29" s="17">
        <v>1420483</v>
      </c>
      <c r="EN29" s="15">
        <v>85227</v>
      </c>
      <c r="EO29" s="16">
        <v>85227</v>
      </c>
      <c r="EP29" s="21">
        <f t="shared" si="3"/>
        <v>5.9998606107922445E-2</v>
      </c>
      <c r="EQ29" s="19">
        <v>1008829</v>
      </c>
      <c r="ER29" s="16">
        <v>0</v>
      </c>
      <c r="ES29" s="16">
        <v>0</v>
      </c>
      <c r="ET29" s="17">
        <v>1008829</v>
      </c>
      <c r="EU29" s="15">
        <v>0</v>
      </c>
      <c r="EV29" s="16">
        <v>3265</v>
      </c>
      <c r="EW29" s="16">
        <v>0</v>
      </c>
      <c r="EX29" s="16">
        <v>6457</v>
      </c>
      <c r="EY29" s="16">
        <v>2032</v>
      </c>
      <c r="EZ29" s="16">
        <v>353</v>
      </c>
      <c r="FA29" s="18">
        <v>50</v>
      </c>
      <c r="FB29" s="19">
        <v>260</v>
      </c>
      <c r="FC29" s="16">
        <v>300</v>
      </c>
      <c r="FD29" s="17">
        <v>560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12717</v>
      </c>
      <c r="FT29" s="15">
        <v>996112</v>
      </c>
      <c r="FU29" s="18">
        <v>0</v>
      </c>
      <c r="FV29" s="19">
        <v>0</v>
      </c>
      <c r="FW29" s="17">
        <v>996112</v>
      </c>
      <c r="FX29" s="15">
        <v>59767</v>
      </c>
      <c r="FY29" s="16">
        <v>59767</v>
      </c>
      <c r="FZ29" s="21">
        <f t="shared" si="4"/>
        <v>6.000028109288915E-2</v>
      </c>
      <c r="GA29" s="19">
        <v>53803641</v>
      </c>
      <c r="GB29" s="16">
        <v>0</v>
      </c>
      <c r="GC29" s="16">
        <v>0</v>
      </c>
      <c r="GD29" s="17">
        <v>53803641</v>
      </c>
      <c r="GE29" s="15">
        <v>1476</v>
      </c>
      <c r="GF29" s="16">
        <v>1403384</v>
      </c>
      <c r="GG29" s="16">
        <v>883</v>
      </c>
      <c r="GH29" s="16">
        <v>5752914</v>
      </c>
      <c r="GI29" s="16">
        <v>363901</v>
      </c>
      <c r="GJ29" s="16">
        <v>404077</v>
      </c>
      <c r="GK29" s="18">
        <v>76978</v>
      </c>
      <c r="GL29" s="19">
        <v>148980</v>
      </c>
      <c r="GM29" s="16">
        <v>136200</v>
      </c>
      <c r="GN29" s="17">
        <v>285180</v>
      </c>
      <c r="GO29" s="15">
        <v>217360</v>
      </c>
      <c r="GP29" s="16">
        <v>38400</v>
      </c>
      <c r="GQ29" s="16">
        <v>0</v>
      </c>
      <c r="GR29" s="16">
        <v>410080</v>
      </c>
      <c r="GS29" s="16">
        <v>1108250</v>
      </c>
      <c r="GT29" s="20">
        <v>1518330</v>
      </c>
      <c r="GU29" s="18">
        <v>240160</v>
      </c>
      <c r="GV29" s="19">
        <v>197340</v>
      </c>
      <c r="GW29" s="16">
        <v>49950</v>
      </c>
      <c r="GX29" s="16">
        <v>43700</v>
      </c>
      <c r="GY29" s="16">
        <v>73800</v>
      </c>
      <c r="GZ29" s="20">
        <v>364790</v>
      </c>
      <c r="HA29" s="16">
        <v>22770</v>
      </c>
      <c r="HB29" s="16">
        <v>7994610</v>
      </c>
      <c r="HC29" s="17">
        <v>18684330</v>
      </c>
      <c r="HD29" s="15">
        <v>35119311</v>
      </c>
      <c r="HE29" s="18">
        <v>0</v>
      </c>
      <c r="HF29" s="19">
        <v>0</v>
      </c>
      <c r="HG29" s="17">
        <v>35119311</v>
      </c>
      <c r="HH29" s="15">
        <v>2106389</v>
      </c>
      <c r="HI29" s="16">
        <v>2106389</v>
      </c>
      <c r="HJ29" s="21">
        <f t="shared" si="5"/>
        <v>5.9978084421986523E-2</v>
      </c>
    </row>
    <row r="30" spans="1:218" ht="12.6" customHeight="1" x14ac:dyDescent="0.2">
      <c r="A30" s="63">
        <v>18</v>
      </c>
      <c r="B30" s="64" t="s">
        <v>97</v>
      </c>
      <c r="C30" s="12">
        <v>1821114</v>
      </c>
      <c r="D30" s="9">
        <v>0</v>
      </c>
      <c r="E30" s="9">
        <v>0</v>
      </c>
      <c r="F30" s="10">
        <v>1821114</v>
      </c>
      <c r="G30" s="8">
        <v>0</v>
      </c>
      <c r="H30" s="9">
        <v>41439</v>
      </c>
      <c r="I30" s="9">
        <v>0</v>
      </c>
      <c r="J30" s="9">
        <v>123288</v>
      </c>
      <c r="K30" s="9">
        <v>21772</v>
      </c>
      <c r="L30" s="9">
        <v>6928</v>
      </c>
      <c r="M30" s="11">
        <v>1696</v>
      </c>
      <c r="N30" s="12">
        <v>2600</v>
      </c>
      <c r="O30" s="9">
        <v>900</v>
      </c>
      <c r="P30" s="10">
        <v>3500</v>
      </c>
      <c r="Q30" s="8">
        <v>0</v>
      </c>
      <c r="R30" s="9">
        <v>0</v>
      </c>
      <c r="S30" s="9">
        <v>0</v>
      </c>
      <c r="T30" s="9">
        <v>2860</v>
      </c>
      <c r="U30" s="9">
        <v>1540</v>
      </c>
      <c r="V30" s="13">
        <v>4400</v>
      </c>
      <c r="W30" s="11">
        <v>760</v>
      </c>
      <c r="X30" s="12">
        <v>3960</v>
      </c>
      <c r="Y30" s="9">
        <v>3150</v>
      </c>
      <c r="Z30" s="9">
        <v>1140</v>
      </c>
      <c r="AA30" s="9">
        <v>1350</v>
      </c>
      <c r="AB30" s="13">
        <v>9600</v>
      </c>
      <c r="AC30" s="9">
        <v>0</v>
      </c>
      <c r="AD30" s="9">
        <v>79120</v>
      </c>
      <c r="AE30" s="10">
        <v>292503</v>
      </c>
      <c r="AF30" s="8">
        <v>1528611</v>
      </c>
      <c r="AG30" s="11">
        <v>0</v>
      </c>
      <c r="AH30" s="12">
        <v>0</v>
      </c>
      <c r="AI30" s="10">
        <v>1528611</v>
      </c>
      <c r="AJ30" s="8">
        <v>91709</v>
      </c>
      <c r="AK30" s="9">
        <v>91709</v>
      </c>
      <c r="AL30" s="14">
        <f t="shared" si="0"/>
        <v>5.9994988914772951E-2</v>
      </c>
      <c r="AM30" s="12">
        <v>2607497</v>
      </c>
      <c r="AN30" s="9">
        <v>0</v>
      </c>
      <c r="AO30" s="9">
        <v>0</v>
      </c>
      <c r="AP30" s="10">
        <v>2607497</v>
      </c>
      <c r="AQ30" s="8">
        <v>0</v>
      </c>
      <c r="AR30" s="9">
        <v>41514</v>
      </c>
      <c r="AS30" s="9">
        <v>0</v>
      </c>
      <c r="AT30" s="9">
        <v>138451</v>
      </c>
      <c r="AU30" s="9">
        <v>24250</v>
      </c>
      <c r="AV30" s="9">
        <v>6650</v>
      </c>
      <c r="AW30" s="11">
        <v>1407</v>
      </c>
      <c r="AX30" s="12">
        <v>520</v>
      </c>
      <c r="AY30" s="9">
        <v>3000</v>
      </c>
      <c r="AZ30" s="10">
        <v>3520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6600</v>
      </c>
      <c r="BI30" s="9">
        <v>4050</v>
      </c>
      <c r="BJ30" s="9">
        <v>1520</v>
      </c>
      <c r="BK30" s="9">
        <v>900</v>
      </c>
      <c r="BL30" s="13">
        <v>13070</v>
      </c>
      <c r="BM30" s="9">
        <v>690</v>
      </c>
      <c r="BN30" s="9">
        <v>73530</v>
      </c>
      <c r="BO30" s="10">
        <v>303082</v>
      </c>
      <c r="BP30" s="8">
        <v>2304415</v>
      </c>
      <c r="BQ30" s="11">
        <v>0</v>
      </c>
      <c r="BR30" s="12">
        <v>0</v>
      </c>
      <c r="BS30" s="10">
        <v>2304415</v>
      </c>
      <c r="BT30" s="8">
        <v>138258</v>
      </c>
      <c r="BU30" s="9">
        <v>138258</v>
      </c>
      <c r="BV30" s="14">
        <f t="shared" si="1"/>
        <v>5.9997005747662639E-2</v>
      </c>
      <c r="BW30" s="12">
        <v>1448161</v>
      </c>
      <c r="BX30" s="9">
        <v>0</v>
      </c>
      <c r="BY30" s="9">
        <v>0</v>
      </c>
      <c r="BZ30" s="10">
        <v>1448161</v>
      </c>
      <c r="CA30" s="8">
        <v>0</v>
      </c>
      <c r="CB30" s="9">
        <v>18206</v>
      </c>
      <c r="CC30" s="9">
        <v>0</v>
      </c>
      <c r="CD30" s="9">
        <v>41499</v>
      </c>
      <c r="CE30" s="9">
        <v>8908</v>
      </c>
      <c r="CF30" s="9">
        <v>1734</v>
      </c>
      <c r="CG30" s="11">
        <v>383</v>
      </c>
      <c r="CH30" s="12">
        <v>260</v>
      </c>
      <c r="CI30" s="9">
        <v>600</v>
      </c>
      <c r="CJ30" s="10">
        <v>860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3630</v>
      </c>
      <c r="CS30" s="9">
        <v>4050</v>
      </c>
      <c r="CT30" s="9">
        <v>380</v>
      </c>
      <c r="CU30" s="9">
        <v>0</v>
      </c>
      <c r="CV30" s="13">
        <v>8060</v>
      </c>
      <c r="CW30" s="9">
        <v>230</v>
      </c>
      <c r="CX30" s="9">
        <v>3610</v>
      </c>
      <c r="CY30" s="10">
        <v>83490</v>
      </c>
      <c r="CZ30" s="8">
        <v>1364671</v>
      </c>
      <c r="DA30" s="11">
        <v>0</v>
      </c>
      <c r="DB30" s="12">
        <v>0</v>
      </c>
      <c r="DC30" s="10">
        <v>1364671</v>
      </c>
      <c r="DD30" s="8">
        <v>81878</v>
      </c>
      <c r="DE30" s="9">
        <v>81878</v>
      </c>
      <c r="DF30" s="14">
        <f t="shared" si="2"/>
        <v>5.9998343923187349E-2</v>
      </c>
      <c r="DG30" s="12">
        <v>515763</v>
      </c>
      <c r="DH30" s="9">
        <v>0</v>
      </c>
      <c r="DI30" s="9">
        <v>0</v>
      </c>
      <c r="DJ30" s="10">
        <v>515763</v>
      </c>
      <c r="DK30" s="8">
        <v>0</v>
      </c>
      <c r="DL30" s="9">
        <v>3316</v>
      </c>
      <c r="DM30" s="9">
        <v>0</v>
      </c>
      <c r="DN30" s="9">
        <v>7428</v>
      </c>
      <c r="DO30" s="9">
        <v>1672</v>
      </c>
      <c r="DP30" s="9">
        <v>357</v>
      </c>
      <c r="DQ30" s="11">
        <v>86</v>
      </c>
      <c r="DR30" s="12">
        <v>0</v>
      </c>
      <c r="DS30" s="9">
        <v>300</v>
      </c>
      <c r="DT30" s="10">
        <v>300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13159</v>
      </c>
      <c r="EJ30" s="8">
        <v>502604</v>
      </c>
      <c r="EK30" s="11">
        <v>0</v>
      </c>
      <c r="EL30" s="12">
        <v>0</v>
      </c>
      <c r="EM30" s="10">
        <v>502604</v>
      </c>
      <c r="EN30" s="8">
        <v>30156</v>
      </c>
      <c r="EO30" s="9">
        <v>30156</v>
      </c>
      <c r="EP30" s="14">
        <f t="shared" si="3"/>
        <v>5.9999522486888286E-2</v>
      </c>
      <c r="EQ30" s="12">
        <v>102344</v>
      </c>
      <c r="ER30" s="9">
        <v>0</v>
      </c>
      <c r="ES30" s="9">
        <v>0</v>
      </c>
      <c r="ET30" s="10">
        <v>102344</v>
      </c>
      <c r="EU30" s="8">
        <v>0</v>
      </c>
      <c r="EV30" s="9">
        <v>0</v>
      </c>
      <c r="EW30" s="9">
        <v>0</v>
      </c>
      <c r="EX30" s="9">
        <v>1732</v>
      </c>
      <c r="EY30" s="9">
        <v>0</v>
      </c>
      <c r="EZ30" s="9">
        <v>31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1763</v>
      </c>
      <c r="FT30" s="8">
        <v>100581</v>
      </c>
      <c r="FU30" s="11">
        <v>0</v>
      </c>
      <c r="FV30" s="12">
        <v>0</v>
      </c>
      <c r="FW30" s="10">
        <v>100581</v>
      </c>
      <c r="FX30" s="8">
        <v>6035</v>
      </c>
      <c r="FY30" s="9">
        <v>6035</v>
      </c>
      <c r="FZ30" s="14">
        <f t="shared" si="4"/>
        <v>6.0001391912985556E-2</v>
      </c>
      <c r="GA30" s="12">
        <v>28509158</v>
      </c>
      <c r="GB30" s="9">
        <v>0</v>
      </c>
      <c r="GC30" s="9">
        <v>0</v>
      </c>
      <c r="GD30" s="10">
        <v>28509158</v>
      </c>
      <c r="GE30" s="8">
        <v>2344</v>
      </c>
      <c r="GF30" s="9">
        <v>840245</v>
      </c>
      <c r="GG30" s="9">
        <v>217</v>
      </c>
      <c r="GH30" s="9">
        <v>3103175</v>
      </c>
      <c r="GI30" s="9">
        <v>211696</v>
      </c>
      <c r="GJ30" s="9">
        <v>231599</v>
      </c>
      <c r="GK30" s="11">
        <v>48161</v>
      </c>
      <c r="GL30" s="12">
        <v>83980</v>
      </c>
      <c r="GM30" s="9">
        <v>88200</v>
      </c>
      <c r="GN30" s="10">
        <v>172180</v>
      </c>
      <c r="GO30" s="8">
        <v>114920</v>
      </c>
      <c r="GP30" s="9">
        <v>11700</v>
      </c>
      <c r="GQ30" s="9">
        <v>0</v>
      </c>
      <c r="GR30" s="9">
        <v>234300</v>
      </c>
      <c r="GS30" s="9">
        <v>534820</v>
      </c>
      <c r="GT30" s="13">
        <v>769120</v>
      </c>
      <c r="GU30" s="11">
        <v>122710</v>
      </c>
      <c r="GV30" s="12">
        <v>103950</v>
      </c>
      <c r="GW30" s="9">
        <v>31050</v>
      </c>
      <c r="GX30" s="9">
        <v>34960</v>
      </c>
      <c r="GY30" s="9">
        <v>41400</v>
      </c>
      <c r="GZ30" s="13">
        <v>211360</v>
      </c>
      <c r="HA30" s="9">
        <v>14030</v>
      </c>
      <c r="HB30" s="9">
        <v>4206000</v>
      </c>
      <c r="HC30" s="10">
        <v>10059240</v>
      </c>
      <c r="HD30" s="8">
        <v>18449918</v>
      </c>
      <c r="HE30" s="11">
        <v>0</v>
      </c>
      <c r="HF30" s="12">
        <v>0</v>
      </c>
      <c r="HG30" s="10">
        <v>18449918</v>
      </c>
      <c r="HH30" s="8">
        <v>1106589</v>
      </c>
      <c r="HI30" s="9">
        <v>1106589</v>
      </c>
      <c r="HJ30" s="14">
        <f t="shared" si="5"/>
        <v>5.9977990146080865E-2</v>
      </c>
    </row>
    <row r="31" spans="1:218" ht="12.6" customHeight="1" x14ac:dyDescent="0.2">
      <c r="A31" s="65">
        <v>19</v>
      </c>
      <c r="B31" s="66" t="s">
        <v>98</v>
      </c>
      <c r="C31" s="19">
        <v>4991504</v>
      </c>
      <c r="D31" s="16">
        <v>0</v>
      </c>
      <c r="E31" s="16">
        <v>0</v>
      </c>
      <c r="F31" s="17">
        <v>4991504</v>
      </c>
      <c r="G31" s="15">
        <v>0</v>
      </c>
      <c r="H31" s="16">
        <v>109815</v>
      </c>
      <c r="I31" s="16">
        <v>0</v>
      </c>
      <c r="J31" s="16">
        <v>370796</v>
      </c>
      <c r="K31" s="16">
        <v>58317</v>
      </c>
      <c r="L31" s="16">
        <v>19726</v>
      </c>
      <c r="M31" s="18">
        <v>3984</v>
      </c>
      <c r="N31" s="19">
        <v>4420</v>
      </c>
      <c r="O31" s="16">
        <v>4200</v>
      </c>
      <c r="P31" s="17">
        <v>8620</v>
      </c>
      <c r="Q31" s="15">
        <v>0</v>
      </c>
      <c r="R31" s="16">
        <v>0</v>
      </c>
      <c r="S31" s="16">
        <v>0</v>
      </c>
      <c r="T31" s="16">
        <v>6160</v>
      </c>
      <c r="U31" s="16">
        <v>3870</v>
      </c>
      <c r="V31" s="20">
        <v>10030</v>
      </c>
      <c r="W31" s="18">
        <v>1910</v>
      </c>
      <c r="X31" s="19">
        <v>12540</v>
      </c>
      <c r="Y31" s="16">
        <v>5850</v>
      </c>
      <c r="Z31" s="16">
        <v>3040</v>
      </c>
      <c r="AA31" s="16">
        <v>2700</v>
      </c>
      <c r="AB31" s="20">
        <v>24130</v>
      </c>
      <c r="AC31" s="16">
        <v>920</v>
      </c>
      <c r="AD31" s="16">
        <v>215430</v>
      </c>
      <c r="AE31" s="17">
        <v>823678</v>
      </c>
      <c r="AF31" s="15">
        <v>4167826</v>
      </c>
      <c r="AG31" s="18">
        <v>0</v>
      </c>
      <c r="AH31" s="19">
        <v>0</v>
      </c>
      <c r="AI31" s="17">
        <v>4167826</v>
      </c>
      <c r="AJ31" s="15">
        <v>250047</v>
      </c>
      <c r="AK31" s="16">
        <v>250047</v>
      </c>
      <c r="AL31" s="21">
        <f t="shared" si="0"/>
        <v>5.9994587106083602E-2</v>
      </c>
      <c r="AM31" s="19">
        <v>8673808</v>
      </c>
      <c r="AN31" s="16">
        <v>0</v>
      </c>
      <c r="AO31" s="16">
        <v>0</v>
      </c>
      <c r="AP31" s="17">
        <v>8673808</v>
      </c>
      <c r="AQ31" s="15">
        <v>0</v>
      </c>
      <c r="AR31" s="16">
        <v>130181</v>
      </c>
      <c r="AS31" s="16">
        <v>0</v>
      </c>
      <c r="AT31" s="16">
        <v>455006</v>
      </c>
      <c r="AU31" s="16">
        <v>90309</v>
      </c>
      <c r="AV31" s="16">
        <v>21510</v>
      </c>
      <c r="AW31" s="18">
        <v>4826</v>
      </c>
      <c r="AX31" s="19">
        <v>5460</v>
      </c>
      <c r="AY31" s="16">
        <v>9000</v>
      </c>
      <c r="AZ31" s="17">
        <v>14460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16500</v>
      </c>
      <c r="BI31" s="16">
        <v>8100</v>
      </c>
      <c r="BJ31" s="16">
        <v>4560</v>
      </c>
      <c r="BK31" s="16">
        <v>2700</v>
      </c>
      <c r="BL31" s="20">
        <v>31860</v>
      </c>
      <c r="BM31" s="16">
        <v>920</v>
      </c>
      <c r="BN31" s="16">
        <v>238220</v>
      </c>
      <c r="BO31" s="17">
        <v>987292</v>
      </c>
      <c r="BP31" s="15">
        <v>7686516</v>
      </c>
      <c r="BQ31" s="18">
        <v>0</v>
      </c>
      <c r="BR31" s="19">
        <v>0</v>
      </c>
      <c r="BS31" s="17">
        <v>7686516</v>
      </c>
      <c r="BT31" s="15">
        <v>461167</v>
      </c>
      <c r="BU31" s="16">
        <v>461167</v>
      </c>
      <c r="BV31" s="21">
        <f t="shared" si="1"/>
        <v>5.9996882853037711E-2</v>
      </c>
      <c r="BW31" s="19">
        <v>7132371</v>
      </c>
      <c r="BX31" s="16">
        <v>0</v>
      </c>
      <c r="BY31" s="16">
        <v>0</v>
      </c>
      <c r="BZ31" s="17">
        <v>7132371</v>
      </c>
      <c r="CA31" s="15">
        <v>0</v>
      </c>
      <c r="CB31" s="16">
        <v>65002</v>
      </c>
      <c r="CC31" s="16">
        <v>0</v>
      </c>
      <c r="CD31" s="16">
        <v>218672</v>
      </c>
      <c r="CE31" s="16">
        <v>42631</v>
      </c>
      <c r="CF31" s="16">
        <v>8839</v>
      </c>
      <c r="CG31" s="18">
        <v>2471</v>
      </c>
      <c r="CH31" s="19">
        <v>2080</v>
      </c>
      <c r="CI31" s="16">
        <v>1800</v>
      </c>
      <c r="CJ31" s="17">
        <v>3880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11220</v>
      </c>
      <c r="CS31" s="16">
        <v>5850</v>
      </c>
      <c r="CT31" s="16">
        <v>380</v>
      </c>
      <c r="CU31" s="16">
        <v>900</v>
      </c>
      <c r="CV31" s="20">
        <v>18350</v>
      </c>
      <c r="CW31" s="16">
        <v>0</v>
      </c>
      <c r="CX31" s="16">
        <v>16420</v>
      </c>
      <c r="CY31" s="17">
        <v>376265</v>
      </c>
      <c r="CZ31" s="15">
        <v>6756106</v>
      </c>
      <c r="DA31" s="18">
        <v>0</v>
      </c>
      <c r="DB31" s="19">
        <v>0</v>
      </c>
      <c r="DC31" s="17">
        <v>6756106</v>
      </c>
      <c r="DD31" s="15">
        <v>405356</v>
      </c>
      <c r="DE31" s="16">
        <v>405356</v>
      </c>
      <c r="DF31" s="21">
        <f t="shared" si="2"/>
        <v>5.999846657231251E-2</v>
      </c>
      <c r="DG31" s="19">
        <v>2683425</v>
      </c>
      <c r="DH31" s="16">
        <v>0</v>
      </c>
      <c r="DI31" s="16">
        <v>0</v>
      </c>
      <c r="DJ31" s="17">
        <v>2683425</v>
      </c>
      <c r="DK31" s="15">
        <v>0</v>
      </c>
      <c r="DL31" s="16">
        <v>17670</v>
      </c>
      <c r="DM31" s="16">
        <v>0</v>
      </c>
      <c r="DN31" s="16">
        <v>46202</v>
      </c>
      <c r="DO31" s="16">
        <v>10319</v>
      </c>
      <c r="DP31" s="16">
        <v>1398</v>
      </c>
      <c r="DQ31" s="18">
        <v>499</v>
      </c>
      <c r="DR31" s="19">
        <v>260</v>
      </c>
      <c r="DS31" s="16">
        <v>1200</v>
      </c>
      <c r="DT31" s="17">
        <v>1460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450</v>
      </c>
      <c r="ED31" s="16">
        <v>760</v>
      </c>
      <c r="EE31" s="16">
        <v>0</v>
      </c>
      <c r="EF31" s="20">
        <v>1210</v>
      </c>
      <c r="EG31" s="16">
        <v>0</v>
      </c>
      <c r="EH31" s="16">
        <v>0</v>
      </c>
      <c r="EI31" s="17">
        <v>78758</v>
      </c>
      <c r="EJ31" s="15">
        <v>2604667</v>
      </c>
      <c r="EK31" s="18">
        <v>0</v>
      </c>
      <c r="EL31" s="19">
        <v>0</v>
      </c>
      <c r="EM31" s="17">
        <v>2604667</v>
      </c>
      <c r="EN31" s="15">
        <v>156279</v>
      </c>
      <c r="EO31" s="16">
        <v>156279</v>
      </c>
      <c r="EP31" s="21">
        <f t="shared" si="3"/>
        <v>5.9999608395238241E-2</v>
      </c>
      <c r="EQ31" s="19">
        <v>2776938</v>
      </c>
      <c r="ER31" s="16">
        <v>0</v>
      </c>
      <c r="ES31" s="16">
        <v>0</v>
      </c>
      <c r="ET31" s="17">
        <v>2776938</v>
      </c>
      <c r="EU31" s="15">
        <v>0</v>
      </c>
      <c r="EV31" s="16">
        <v>5273</v>
      </c>
      <c r="EW31" s="16">
        <v>0</v>
      </c>
      <c r="EX31" s="16">
        <v>16167</v>
      </c>
      <c r="EY31" s="16">
        <v>1552</v>
      </c>
      <c r="EZ31" s="16">
        <v>452</v>
      </c>
      <c r="FA31" s="18">
        <v>68</v>
      </c>
      <c r="FB31" s="19">
        <v>0</v>
      </c>
      <c r="FC31" s="16">
        <v>300</v>
      </c>
      <c r="FD31" s="17">
        <v>300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330</v>
      </c>
      <c r="FM31" s="16">
        <v>450</v>
      </c>
      <c r="FN31" s="16">
        <v>0</v>
      </c>
      <c r="FO31" s="16">
        <v>0</v>
      </c>
      <c r="FP31" s="20">
        <v>780</v>
      </c>
      <c r="FQ31" s="16">
        <v>0</v>
      </c>
      <c r="FR31" s="16">
        <v>0</v>
      </c>
      <c r="FS31" s="17">
        <v>24592</v>
      </c>
      <c r="FT31" s="15">
        <v>2752346</v>
      </c>
      <c r="FU31" s="18">
        <v>0</v>
      </c>
      <c r="FV31" s="19">
        <v>0</v>
      </c>
      <c r="FW31" s="17">
        <v>2752346</v>
      </c>
      <c r="FX31" s="15">
        <v>165140</v>
      </c>
      <c r="FY31" s="16">
        <v>165140</v>
      </c>
      <c r="FZ31" s="21">
        <f t="shared" si="4"/>
        <v>5.9999723871925988E-2</v>
      </c>
      <c r="GA31" s="19">
        <v>88646034</v>
      </c>
      <c r="GB31" s="16">
        <v>0</v>
      </c>
      <c r="GC31" s="16">
        <v>0</v>
      </c>
      <c r="GD31" s="17">
        <v>88646034</v>
      </c>
      <c r="GE31" s="15">
        <v>1378</v>
      </c>
      <c r="GF31" s="16">
        <v>2343020</v>
      </c>
      <c r="GG31" s="16">
        <v>962</v>
      </c>
      <c r="GH31" s="16">
        <v>9070638</v>
      </c>
      <c r="GI31" s="16">
        <v>538420</v>
      </c>
      <c r="GJ31" s="16">
        <v>682450</v>
      </c>
      <c r="GK31" s="18">
        <v>124024</v>
      </c>
      <c r="GL31" s="19">
        <v>225940</v>
      </c>
      <c r="GM31" s="16">
        <v>219600</v>
      </c>
      <c r="GN31" s="17">
        <v>445540</v>
      </c>
      <c r="GO31" s="15">
        <v>300040</v>
      </c>
      <c r="GP31" s="16">
        <v>31800</v>
      </c>
      <c r="GQ31" s="16">
        <v>0</v>
      </c>
      <c r="GR31" s="16">
        <v>693880</v>
      </c>
      <c r="GS31" s="16">
        <v>1870190</v>
      </c>
      <c r="GT31" s="20">
        <v>2564070</v>
      </c>
      <c r="GU31" s="18">
        <v>351410</v>
      </c>
      <c r="GV31" s="19">
        <v>308550</v>
      </c>
      <c r="GW31" s="16">
        <v>80550</v>
      </c>
      <c r="GX31" s="16">
        <v>78660</v>
      </c>
      <c r="GY31" s="16">
        <v>74250</v>
      </c>
      <c r="GZ31" s="20">
        <v>542010</v>
      </c>
      <c r="HA31" s="16">
        <v>30820</v>
      </c>
      <c r="HB31" s="16">
        <v>12541470</v>
      </c>
      <c r="HC31" s="17">
        <v>29567090</v>
      </c>
      <c r="HD31" s="15">
        <v>59078944</v>
      </c>
      <c r="HE31" s="18">
        <v>0</v>
      </c>
      <c r="HF31" s="19">
        <v>0</v>
      </c>
      <c r="HG31" s="17">
        <v>59078944</v>
      </c>
      <c r="HH31" s="15">
        <v>3543525</v>
      </c>
      <c r="HI31" s="16">
        <v>3543525</v>
      </c>
      <c r="HJ31" s="21">
        <f t="shared" si="5"/>
        <v>5.9979491170322884E-2</v>
      </c>
    </row>
    <row r="32" spans="1:218" ht="12.6" customHeight="1" x14ac:dyDescent="0.2">
      <c r="A32" s="63">
        <v>20</v>
      </c>
      <c r="B32" s="64" t="s">
        <v>99</v>
      </c>
      <c r="C32" s="12">
        <v>7458635</v>
      </c>
      <c r="D32" s="9">
        <v>0</v>
      </c>
      <c r="E32" s="9">
        <v>0</v>
      </c>
      <c r="F32" s="10">
        <v>7458635</v>
      </c>
      <c r="G32" s="8">
        <v>0</v>
      </c>
      <c r="H32" s="9">
        <v>170330</v>
      </c>
      <c r="I32" s="9">
        <v>70</v>
      </c>
      <c r="J32" s="9">
        <v>574307</v>
      </c>
      <c r="K32" s="9">
        <v>89897</v>
      </c>
      <c r="L32" s="9">
        <v>27765</v>
      </c>
      <c r="M32" s="11">
        <v>7071</v>
      </c>
      <c r="N32" s="12">
        <v>5460</v>
      </c>
      <c r="O32" s="9">
        <v>9600</v>
      </c>
      <c r="P32" s="10">
        <v>15060</v>
      </c>
      <c r="Q32" s="8">
        <v>0</v>
      </c>
      <c r="R32" s="9">
        <v>0</v>
      </c>
      <c r="S32" s="9">
        <v>0</v>
      </c>
      <c r="T32" s="9">
        <v>6820</v>
      </c>
      <c r="U32" s="9">
        <v>5670</v>
      </c>
      <c r="V32" s="13">
        <v>12490</v>
      </c>
      <c r="W32" s="11">
        <v>1510</v>
      </c>
      <c r="X32" s="12">
        <v>20130</v>
      </c>
      <c r="Y32" s="9">
        <v>13500</v>
      </c>
      <c r="Z32" s="9">
        <v>6840</v>
      </c>
      <c r="AA32" s="9">
        <v>5400</v>
      </c>
      <c r="AB32" s="13">
        <v>45870</v>
      </c>
      <c r="AC32" s="9">
        <v>2300</v>
      </c>
      <c r="AD32" s="9">
        <v>319070</v>
      </c>
      <c r="AE32" s="10">
        <v>1265670</v>
      </c>
      <c r="AF32" s="8">
        <v>6192965</v>
      </c>
      <c r="AG32" s="11">
        <v>0</v>
      </c>
      <c r="AH32" s="12">
        <v>0</v>
      </c>
      <c r="AI32" s="10">
        <v>6192965</v>
      </c>
      <c r="AJ32" s="8">
        <v>371546</v>
      </c>
      <c r="AK32" s="9">
        <v>371546</v>
      </c>
      <c r="AL32" s="14">
        <f t="shared" si="0"/>
        <v>5.9994848993979458E-2</v>
      </c>
      <c r="AM32" s="12">
        <v>14165949</v>
      </c>
      <c r="AN32" s="9">
        <v>0</v>
      </c>
      <c r="AO32" s="9">
        <v>0</v>
      </c>
      <c r="AP32" s="10">
        <v>14165949</v>
      </c>
      <c r="AQ32" s="8">
        <v>0</v>
      </c>
      <c r="AR32" s="9">
        <v>215685</v>
      </c>
      <c r="AS32" s="9">
        <v>85</v>
      </c>
      <c r="AT32" s="9">
        <v>799647</v>
      </c>
      <c r="AU32" s="9">
        <v>109611</v>
      </c>
      <c r="AV32" s="9">
        <v>34548</v>
      </c>
      <c r="AW32" s="11">
        <v>9646</v>
      </c>
      <c r="AX32" s="12">
        <v>6500</v>
      </c>
      <c r="AY32" s="9">
        <v>12900</v>
      </c>
      <c r="AZ32" s="10">
        <v>19400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27720</v>
      </c>
      <c r="BI32" s="9">
        <v>15300</v>
      </c>
      <c r="BJ32" s="9">
        <v>4560</v>
      </c>
      <c r="BK32" s="9">
        <v>3600</v>
      </c>
      <c r="BL32" s="13">
        <v>51180</v>
      </c>
      <c r="BM32" s="9">
        <v>3450</v>
      </c>
      <c r="BN32" s="9">
        <v>384710</v>
      </c>
      <c r="BO32" s="10">
        <v>1627877</v>
      </c>
      <c r="BP32" s="8">
        <v>12538072</v>
      </c>
      <c r="BQ32" s="11">
        <v>0</v>
      </c>
      <c r="BR32" s="12">
        <v>0</v>
      </c>
      <c r="BS32" s="10">
        <v>12538072</v>
      </c>
      <c r="BT32" s="8">
        <v>752244</v>
      </c>
      <c r="BU32" s="9">
        <v>752244</v>
      </c>
      <c r="BV32" s="14">
        <f t="shared" si="1"/>
        <v>5.9996784194571544E-2</v>
      </c>
      <c r="BW32" s="12">
        <v>12447562</v>
      </c>
      <c r="BX32" s="9">
        <v>16710</v>
      </c>
      <c r="BY32" s="9">
        <v>0</v>
      </c>
      <c r="BZ32" s="10">
        <v>12464272</v>
      </c>
      <c r="CA32" s="8">
        <v>0</v>
      </c>
      <c r="CB32" s="9">
        <v>124378</v>
      </c>
      <c r="CC32" s="9">
        <v>6</v>
      </c>
      <c r="CD32" s="9">
        <v>405167</v>
      </c>
      <c r="CE32" s="9">
        <v>71838</v>
      </c>
      <c r="CF32" s="9">
        <v>16135</v>
      </c>
      <c r="CG32" s="11">
        <v>5037</v>
      </c>
      <c r="CH32" s="12">
        <v>2600</v>
      </c>
      <c r="CI32" s="9">
        <v>5400</v>
      </c>
      <c r="CJ32" s="10">
        <v>8000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12870</v>
      </c>
      <c r="CS32" s="9">
        <v>11250</v>
      </c>
      <c r="CT32" s="9">
        <v>2280</v>
      </c>
      <c r="CU32" s="9">
        <v>1800</v>
      </c>
      <c r="CV32" s="13">
        <v>28200</v>
      </c>
      <c r="CW32" s="9">
        <v>920</v>
      </c>
      <c r="CX32" s="9">
        <v>34400</v>
      </c>
      <c r="CY32" s="10">
        <v>694075</v>
      </c>
      <c r="CZ32" s="8">
        <v>11753487</v>
      </c>
      <c r="DA32" s="11">
        <v>16710</v>
      </c>
      <c r="DB32" s="12">
        <v>0</v>
      </c>
      <c r="DC32" s="10">
        <v>11770197</v>
      </c>
      <c r="DD32" s="8">
        <v>706194</v>
      </c>
      <c r="DE32" s="9">
        <v>706194</v>
      </c>
      <c r="DF32" s="14">
        <f t="shared" si="2"/>
        <v>5.9998486006648824E-2</v>
      </c>
      <c r="DG32" s="12">
        <v>3995631</v>
      </c>
      <c r="DH32" s="9">
        <v>0</v>
      </c>
      <c r="DI32" s="9">
        <v>0</v>
      </c>
      <c r="DJ32" s="10">
        <v>3995631</v>
      </c>
      <c r="DK32" s="8">
        <v>0</v>
      </c>
      <c r="DL32" s="9">
        <v>22190</v>
      </c>
      <c r="DM32" s="9">
        <v>0</v>
      </c>
      <c r="DN32" s="9">
        <v>58414</v>
      </c>
      <c r="DO32" s="9">
        <v>9096</v>
      </c>
      <c r="DP32" s="9">
        <v>2323</v>
      </c>
      <c r="DQ32" s="11">
        <v>636</v>
      </c>
      <c r="DR32" s="12">
        <v>260</v>
      </c>
      <c r="DS32" s="9">
        <v>300</v>
      </c>
      <c r="DT32" s="10">
        <v>560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5610</v>
      </c>
      <c r="EC32" s="9">
        <v>1350</v>
      </c>
      <c r="ED32" s="9">
        <v>1140</v>
      </c>
      <c r="EE32" s="9">
        <v>900</v>
      </c>
      <c r="EF32" s="13">
        <v>9000</v>
      </c>
      <c r="EG32" s="9">
        <v>230</v>
      </c>
      <c r="EH32" s="9">
        <v>0</v>
      </c>
      <c r="EI32" s="10">
        <v>102449</v>
      </c>
      <c r="EJ32" s="8">
        <v>3893182</v>
      </c>
      <c r="EK32" s="11">
        <v>0</v>
      </c>
      <c r="EL32" s="12">
        <v>0</v>
      </c>
      <c r="EM32" s="10">
        <v>3893182</v>
      </c>
      <c r="EN32" s="8">
        <v>233589</v>
      </c>
      <c r="EO32" s="9">
        <v>233589</v>
      </c>
      <c r="EP32" s="14">
        <f t="shared" si="3"/>
        <v>5.9999506830145627E-2</v>
      </c>
      <c r="EQ32" s="12">
        <v>5584063</v>
      </c>
      <c r="ER32" s="9">
        <v>0</v>
      </c>
      <c r="ES32" s="9">
        <v>0</v>
      </c>
      <c r="ET32" s="10">
        <v>5584063</v>
      </c>
      <c r="EU32" s="8">
        <v>0</v>
      </c>
      <c r="EV32" s="9">
        <v>5417</v>
      </c>
      <c r="EW32" s="9">
        <v>0</v>
      </c>
      <c r="EX32" s="9">
        <v>18030</v>
      </c>
      <c r="EY32" s="9">
        <v>1692</v>
      </c>
      <c r="EZ32" s="9">
        <v>715</v>
      </c>
      <c r="FA32" s="11">
        <v>216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660</v>
      </c>
      <c r="FM32" s="9">
        <v>900</v>
      </c>
      <c r="FN32" s="9">
        <v>380</v>
      </c>
      <c r="FO32" s="9">
        <v>0</v>
      </c>
      <c r="FP32" s="13">
        <v>1940</v>
      </c>
      <c r="FQ32" s="9">
        <v>0</v>
      </c>
      <c r="FR32" s="9">
        <v>0</v>
      </c>
      <c r="FS32" s="10">
        <v>28310</v>
      </c>
      <c r="FT32" s="8">
        <v>5555753</v>
      </c>
      <c r="FU32" s="11">
        <v>0</v>
      </c>
      <c r="FV32" s="12">
        <v>0</v>
      </c>
      <c r="FW32" s="10">
        <v>5555753</v>
      </c>
      <c r="FX32" s="8">
        <v>333344</v>
      </c>
      <c r="FY32" s="9">
        <v>333344</v>
      </c>
      <c r="FZ32" s="14">
        <f t="shared" si="4"/>
        <v>5.9999787607548427E-2</v>
      </c>
      <c r="GA32" s="12">
        <v>136425744</v>
      </c>
      <c r="GB32" s="9">
        <v>18929</v>
      </c>
      <c r="GC32" s="9">
        <v>0</v>
      </c>
      <c r="GD32" s="10">
        <v>136444673</v>
      </c>
      <c r="GE32" s="8">
        <v>8754</v>
      </c>
      <c r="GF32" s="9">
        <v>3766139</v>
      </c>
      <c r="GG32" s="9">
        <v>1910</v>
      </c>
      <c r="GH32" s="9">
        <v>13795975</v>
      </c>
      <c r="GI32" s="9">
        <v>763747</v>
      </c>
      <c r="GJ32" s="9">
        <v>899628</v>
      </c>
      <c r="GK32" s="11">
        <v>198387</v>
      </c>
      <c r="GL32" s="12">
        <v>356980</v>
      </c>
      <c r="GM32" s="9">
        <v>347100</v>
      </c>
      <c r="GN32" s="10">
        <v>704080</v>
      </c>
      <c r="GO32" s="8">
        <v>405080</v>
      </c>
      <c r="GP32" s="9">
        <v>41100</v>
      </c>
      <c r="GQ32" s="9">
        <v>0</v>
      </c>
      <c r="GR32" s="9">
        <v>1136520</v>
      </c>
      <c r="GS32" s="9">
        <v>3113220</v>
      </c>
      <c r="GT32" s="13">
        <v>4249740</v>
      </c>
      <c r="GU32" s="11">
        <v>454840</v>
      </c>
      <c r="GV32" s="12">
        <v>485430</v>
      </c>
      <c r="GW32" s="9">
        <v>130050</v>
      </c>
      <c r="GX32" s="9">
        <v>115520</v>
      </c>
      <c r="GY32" s="9">
        <v>112950</v>
      </c>
      <c r="GZ32" s="13">
        <v>843950</v>
      </c>
      <c r="HA32" s="9">
        <v>64400</v>
      </c>
      <c r="HB32" s="9">
        <v>16949050</v>
      </c>
      <c r="HC32" s="10">
        <v>43144870</v>
      </c>
      <c r="HD32" s="8">
        <v>93280876</v>
      </c>
      <c r="HE32" s="11">
        <v>18927</v>
      </c>
      <c r="HF32" s="12">
        <v>0</v>
      </c>
      <c r="HG32" s="10">
        <v>93299803</v>
      </c>
      <c r="HH32" s="8">
        <v>5596332</v>
      </c>
      <c r="HI32" s="9">
        <v>5596332</v>
      </c>
      <c r="HJ32" s="14">
        <f t="shared" si="5"/>
        <v>5.9982248837117051E-2</v>
      </c>
    </row>
    <row r="33" spans="1:218" ht="12.6" customHeight="1" x14ac:dyDescent="0.2">
      <c r="A33" s="65">
        <v>21</v>
      </c>
      <c r="B33" s="66" t="s">
        <v>100</v>
      </c>
      <c r="C33" s="19">
        <v>5964723</v>
      </c>
      <c r="D33" s="16">
        <v>0</v>
      </c>
      <c r="E33" s="16">
        <v>0</v>
      </c>
      <c r="F33" s="17">
        <v>5964723</v>
      </c>
      <c r="G33" s="15">
        <v>0</v>
      </c>
      <c r="H33" s="16">
        <v>134288</v>
      </c>
      <c r="I33" s="16">
        <v>0</v>
      </c>
      <c r="J33" s="16">
        <v>450620</v>
      </c>
      <c r="K33" s="16">
        <v>98824</v>
      </c>
      <c r="L33" s="16">
        <v>24087</v>
      </c>
      <c r="M33" s="18">
        <v>6045</v>
      </c>
      <c r="N33" s="19">
        <v>5460</v>
      </c>
      <c r="O33" s="16">
        <v>6600</v>
      </c>
      <c r="P33" s="17">
        <v>12060</v>
      </c>
      <c r="Q33" s="15">
        <v>0</v>
      </c>
      <c r="R33" s="16">
        <v>0</v>
      </c>
      <c r="S33" s="16">
        <v>0</v>
      </c>
      <c r="T33" s="16">
        <v>5940</v>
      </c>
      <c r="U33" s="16">
        <v>1940</v>
      </c>
      <c r="V33" s="20">
        <v>7880</v>
      </c>
      <c r="W33" s="18">
        <v>2860</v>
      </c>
      <c r="X33" s="19">
        <v>18480</v>
      </c>
      <c r="Y33" s="16">
        <v>8550</v>
      </c>
      <c r="Z33" s="16">
        <v>3040</v>
      </c>
      <c r="AA33" s="16">
        <v>6300</v>
      </c>
      <c r="AB33" s="20">
        <v>36370</v>
      </c>
      <c r="AC33" s="16">
        <v>920</v>
      </c>
      <c r="AD33" s="16">
        <v>253560</v>
      </c>
      <c r="AE33" s="17">
        <v>1027514</v>
      </c>
      <c r="AF33" s="15">
        <v>4937209</v>
      </c>
      <c r="AG33" s="18">
        <v>0</v>
      </c>
      <c r="AH33" s="19">
        <v>0</v>
      </c>
      <c r="AI33" s="17">
        <v>4937209</v>
      </c>
      <c r="AJ33" s="15">
        <v>296208</v>
      </c>
      <c r="AK33" s="16">
        <v>296208</v>
      </c>
      <c r="AL33" s="21">
        <f t="shared" si="0"/>
        <v>5.9995029580477553E-2</v>
      </c>
      <c r="AM33" s="19">
        <v>10271356</v>
      </c>
      <c r="AN33" s="16">
        <v>0</v>
      </c>
      <c r="AO33" s="16">
        <v>0</v>
      </c>
      <c r="AP33" s="17">
        <v>10271356</v>
      </c>
      <c r="AQ33" s="15">
        <v>0</v>
      </c>
      <c r="AR33" s="16">
        <v>156706</v>
      </c>
      <c r="AS33" s="16">
        <v>40</v>
      </c>
      <c r="AT33" s="16">
        <v>572747</v>
      </c>
      <c r="AU33" s="16">
        <v>112160</v>
      </c>
      <c r="AV33" s="16">
        <v>25978</v>
      </c>
      <c r="AW33" s="18">
        <v>6934</v>
      </c>
      <c r="AX33" s="19">
        <v>6500</v>
      </c>
      <c r="AY33" s="16">
        <v>8700</v>
      </c>
      <c r="AZ33" s="17">
        <v>15200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24420</v>
      </c>
      <c r="BI33" s="16">
        <v>16650</v>
      </c>
      <c r="BJ33" s="16">
        <v>3800</v>
      </c>
      <c r="BK33" s="16">
        <v>4050</v>
      </c>
      <c r="BL33" s="20">
        <v>48920</v>
      </c>
      <c r="BM33" s="16">
        <v>1610</v>
      </c>
      <c r="BN33" s="16">
        <v>279500</v>
      </c>
      <c r="BO33" s="17">
        <v>1219755</v>
      </c>
      <c r="BP33" s="15">
        <v>9051601</v>
      </c>
      <c r="BQ33" s="18">
        <v>0</v>
      </c>
      <c r="BR33" s="19">
        <v>0</v>
      </c>
      <c r="BS33" s="17">
        <v>9051601</v>
      </c>
      <c r="BT33" s="15">
        <v>543066</v>
      </c>
      <c r="BU33" s="16">
        <v>543066</v>
      </c>
      <c r="BV33" s="21">
        <f t="shared" si="1"/>
        <v>5.9996679040536585E-2</v>
      </c>
      <c r="BW33" s="19">
        <v>8195448</v>
      </c>
      <c r="BX33" s="16">
        <v>0</v>
      </c>
      <c r="BY33" s="16">
        <v>0</v>
      </c>
      <c r="BZ33" s="17">
        <v>8195448</v>
      </c>
      <c r="CA33" s="15">
        <v>0</v>
      </c>
      <c r="CB33" s="16">
        <v>77571</v>
      </c>
      <c r="CC33" s="16">
        <v>0</v>
      </c>
      <c r="CD33" s="16">
        <v>269407</v>
      </c>
      <c r="CE33" s="16">
        <v>62411</v>
      </c>
      <c r="CF33" s="16">
        <v>11989</v>
      </c>
      <c r="CG33" s="18">
        <v>3580</v>
      </c>
      <c r="CH33" s="19">
        <v>2600</v>
      </c>
      <c r="CI33" s="16">
        <v>3300</v>
      </c>
      <c r="CJ33" s="17">
        <v>5900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14850</v>
      </c>
      <c r="CS33" s="16">
        <v>13050</v>
      </c>
      <c r="CT33" s="16">
        <v>2280</v>
      </c>
      <c r="CU33" s="16">
        <v>2250</v>
      </c>
      <c r="CV33" s="20">
        <v>32430</v>
      </c>
      <c r="CW33" s="16">
        <v>460</v>
      </c>
      <c r="CX33" s="16">
        <v>20000</v>
      </c>
      <c r="CY33" s="17">
        <v>483748</v>
      </c>
      <c r="CZ33" s="15">
        <v>7711700</v>
      </c>
      <c r="DA33" s="18">
        <v>0</v>
      </c>
      <c r="DB33" s="19">
        <v>0</v>
      </c>
      <c r="DC33" s="17">
        <v>7711700</v>
      </c>
      <c r="DD33" s="15">
        <v>462690</v>
      </c>
      <c r="DE33" s="16">
        <v>462690</v>
      </c>
      <c r="DF33" s="21">
        <f t="shared" si="2"/>
        <v>5.9998443922870445E-2</v>
      </c>
      <c r="DG33" s="19">
        <v>2598887</v>
      </c>
      <c r="DH33" s="16">
        <v>0</v>
      </c>
      <c r="DI33" s="16">
        <v>0</v>
      </c>
      <c r="DJ33" s="17">
        <v>2598887</v>
      </c>
      <c r="DK33" s="15">
        <v>0</v>
      </c>
      <c r="DL33" s="16">
        <v>9143</v>
      </c>
      <c r="DM33" s="16">
        <v>0</v>
      </c>
      <c r="DN33" s="16">
        <v>40186</v>
      </c>
      <c r="DO33" s="16">
        <v>8171</v>
      </c>
      <c r="DP33" s="16">
        <v>1632</v>
      </c>
      <c r="DQ33" s="18">
        <v>406</v>
      </c>
      <c r="DR33" s="19">
        <v>260</v>
      </c>
      <c r="DS33" s="16">
        <v>300</v>
      </c>
      <c r="DT33" s="17">
        <v>560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1980</v>
      </c>
      <c r="EC33" s="16">
        <v>900</v>
      </c>
      <c r="ED33" s="16">
        <v>380</v>
      </c>
      <c r="EE33" s="16">
        <v>0</v>
      </c>
      <c r="EF33" s="20">
        <v>3260</v>
      </c>
      <c r="EG33" s="16">
        <v>0</v>
      </c>
      <c r="EH33" s="16">
        <v>0</v>
      </c>
      <c r="EI33" s="17">
        <v>63358</v>
      </c>
      <c r="EJ33" s="15">
        <v>2535529</v>
      </c>
      <c r="EK33" s="18">
        <v>0</v>
      </c>
      <c r="EL33" s="19">
        <v>0</v>
      </c>
      <c r="EM33" s="17">
        <v>2535529</v>
      </c>
      <c r="EN33" s="15">
        <v>152130</v>
      </c>
      <c r="EO33" s="16">
        <v>152130</v>
      </c>
      <c r="EP33" s="21">
        <f t="shared" si="3"/>
        <v>5.999931375267252E-2</v>
      </c>
      <c r="EQ33" s="19">
        <v>1550821</v>
      </c>
      <c r="ER33" s="16">
        <v>0</v>
      </c>
      <c r="ES33" s="16">
        <v>0</v>
      </c>
      <c r="ET33" s="17">
        <v>1550821</v>
      </c>
      <c r="EU33" s="15">
        <v>0</v>
      </c>
      <c r="EV33" s="16">
        <v>1658</v>
      </c>
      <c r="EW33" s="16">
        <v>0</v>
      </c>
      <c r="EX33" s="16">
        <v>6785</v>
      </c>
      <c r="EY33" s="16">
        <v>1200</v>
      </c>
      <c r="EZ33" s="16">
        <v>351</v>
      </c>
      <c r="FA33" s="18">
        <v>75</v>
      </c>
      <c r="FB33" s="19">
        <v>260</v>
      </c>
      <c r="FC33" s="16">
        <v>300</v>
      </c>
      <c r="FD33" s="17">
        <v>560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1320</v>
      </c>
      <c r="FM33" s="16">
        <v>0</v>
      </c>
      <c r="FN33" s="16">
        <v>0</v>
      </c>
      <c r="FO33" s="16">
        <v>0</v>
      </c>
      <c r="FP33" s="20">
        <v>1320</v>
      </c>
      <c r="FQ33" s="16">
        <v>0</v>
      </c>
      <c r="FR33" s="16">
        <v>0</v>
      </c>
      <c r="FS33" s="17">
        <v>11949</v>
      </c>
      <c r="FT33" s="15">
        <v>1538872</v>
      </c>
      <c r="FU33" s="18">
        <v>0</v>
      </c>
      <c r="FV33" s="19">
        <v>0</v>
      </c>
      <c r="FW33" s="17">
        <v>1538872</v>
      </c>
      <c r="FX33" s="15">
        <v>92332</v>
      </c>
      <c r="FY33" s="16">
        <v>92332</v>
      </c>
      <c r="FZ33" s="21">
        <f t="shared" si="4"/>
        <v>5.9999792055479596E-2</v>
      </c>
      <c r="GA33" s="19">
        <v>88541104</v>
      </c>
      <c r="GB33" s="16">
        <v>0</v>
      </c>
      <c r="GC33" s="16">
        <v>0</v>
      </c>
      <c r="GD33" s="17">
        <v>88541104</v>
      </c>
      <c r="GE33" s="15">
        <v>3858</v>
      </c>
      <c r="GF33" s="16">
        <v>2151596</v>
      </c>
      <c r="GG33" s="16">
        <v>796</v>
      </c>
      <c r="GH33" s="16">
        <v>9137846</v>
      </c>
      <c r="GI33" s="16">
        <v>754880</v>
      </c>
      <c r="GJ33" s="16">
        <v>658683</v>
      </c>
      <c r="GK33" s="18">
        <v>130380</v>
      </c>
      <c r="GL33" s="19">
        <v>234000</v>
      </c>
      <c r="GM33" s="16">
        <v>217200</v>
      </c>
      <c r="GN33" s="17">
        <v>451200</v>
      </c>
      <c r="GO33" s="15">
        <v>266240</v>
      </c>
      <c r="GP33" s="16">
        <v>35400</v>
      </c>
      <c r="GQ33" s="16">
        <v>0</v>
      </c>
      <c r="GR33" s="16">
        <v>693330</v>
      </c>
      <c r="GS33" s="16">
        <v>1722980</v>
      </c>
      <c r="GT33" s="20">
        <v>2416310</v>
      </c>
      <c r="GU33" s="18">
        <v>388620</v>
      </c>
      <c r="GV33" s="19">
        <v>331650</v>
      </c>
      <c r="GW33" s="16">
        <v>106650</v>
      </c>
      <c r="GX33" s="16">
        <v>64600</v>
      </c>
      <c r="GY33" s="16">
        <v>99000</v>
      </c>
      <c r="GZ33" s="20">
        <v>601900</v>
      </c>
      <c r="HA33" s="16">
        <v>32430</v>
      </c>
      <c r="HB33" s="16">
        <v>12308560</v>
      </c>
      <c r="HC33" s="17">
        <v>29337903</v>
      </c>
      <c r="HD33" s="15">
        <v>59203201</v>
      </c>
      <c r="HE33" s="18">
        <v>0</v>
      </c>
      <c r="HF33" s="19">
        <v>0</v>
      </c>
      <c r="HG33" s="17">
        <v>59203201</v>
      </c>
      <c r="HH33" s="15">
        <v>3550989</v>
      </c>
      <c r="HI33" s="16">
        <v>3550989</v>
      </c>
      <c r="HJ33" s="21">
        <f t="shared" si="5"/>
        <v>5.9979679139308698E-2</v>
      </c>
    </row>
    <row r="34" spans="1:218" ht="12.6" customHeight="1" x14ac:dyDescent="0.2">
      <c r="A34" s="63">
        <v>22</v>
      </c>
      <c r="B34" s="64" t="s">
        <v>101</v>
      </c>
      <c r="C34" s="12">
        <v>4149166</v>
      </c>
      <c r="D34" s="9">
        <v>0</v>
      </c>
      <c r="E34" s="9">
        <v>0</v>
      </c>
      <c r="F34" s="10">
        <v>4149166</v>
      </c>
      <c r="G34" s="8">
        <v>0</v>
      </c>
      <c r="H34" s="9">
        <v>90666</v>
      </c>
      <c r="I34" s="9">
        <v>3</v>
      </c>
      <c r="J34" s="9">
        <v>304238</v>
      </c>
      <c r="K34" s="9">
        <v>42020</v>
      </c>
      <c r="L34" s="9">
        <v>16142</v>
      </c>
      <c r="M34" s="11">
        <v>4108</v>
      </c>
      <c r="N34" s="12">
        <v>4940</v>
      </c>
      <c r="O34" s="9">
        <v>5700</v>
      </c>
      <c r="P34" s="10">
        <v>10640</v>
      </c>
      <c r="Q34" s="8">
        <v>0</v>
      </c>
      <c r="R34" s="9">
        <v>0</v>
      </c>
      <c r="S34" s="9">
        <v>0</v>
      </c>
      <c r="T34" s="9">
        <v>2860</v>
      </c>
      <c r="U34" s="9">
        <v>2460</v>
      </c>
      <c r="V34" s="13">
        <v>5320</v>
      </c>
      <c r="W34" s="11">
        <v>1480</v>
      </c>
      <c r="X34" s="12">
        <v>14520</v>
      </c>
      <c r="Y34" s="9">
        <v>4500</v>
      </c>
      <c r="Z34" s="9">
        <v>2280</v>
      </c>
      <c r="AA34" s="9">
        <v>2700</v>
      </c>
      <c r="AB34" s="13">
        <v>24000</v>
      </c>
      <c r="AC34" s="9">
        <v>460</v>
      </c>
      <c r="AD34" s="9">
        <v>177590</v>
      </c>
      <c r="AE34" s="10">
        <v>676664</v>
      </c>
      <c r="AF34" s="8">
        <v>3472502</v>
      </c>
      <c r="AG34" s="11">
        <v>0</v>
      </c>
      <c r="AH34" s="12">
        <v>0</v>
      </c>
      <c r="AI34" s="10">
        <v>3472502</v>
      </c>
      <c r="AJ34" s="8">
        <v>208331</v>
      </c>
      <c r="AK34" s="9">
        <v>208331</v>
      </c>
      <c r="AL34" s="14">
        <f t="shared" si="0"/>
        <v>5.9994493883660828E-2</v>
      </c>
      <c r="AM34" s="12">
        <v>5583575</v>
      </c>
      <c r="AN34" s="9">
        <v>0</v>
      </c>
      <c r="AO34" s="9">
        <v>0</v>
      </c>
      <c r="AP34" s="10">
        <v>5583575</v>
      </c>
      <c r="AQ34" s="8">
        <v>0</v>
      </c>
      <c r="AR34" s="9">
        <v>84919</v>
      </c>
      <c r="AS34" s="9">
        <v>0</v>
      </c>
      <c r="AT34" s="9">
        <v>300293</v>
      </c>
      <c r="AU34" s="9">
        <v>53590</v>
      </c>
      <c r="AV34" s="9">
        <v>14478</v>
      </c>
      <c r="AW34" s="11">
        <v>3753</v>
      </c>
      <c r="AX34" s="12">
        <v>4680</v>
      </c>
      <c r="AY34" s="9">
        <v>5400</v>
      </c>
      <c r="AZ34" s="10">
        <v>10080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16170</v>
      </c>
      <c r="BI34" s="9">
        <v>7650</v>
      </c>
      <c r="BJ34" s="9">
        <v>2660</v>
      </c>
      <c r="BK34" s="9">
        <v>900</v>
      </c>
      <c r="BL34" s="13">
        <v>27380</v>
      </c>
      <c r="BM34" s="9">
        <v>690</v>
      </c>
      <c r="BN34" s="9">
        <v>155950</v>
      </c>
      <c r="BO34" s="10">
        <v>651133</v>
      </c>
      <c r="BP34" s="8">
        <v>4932442</v>
      </c>
      <c r="BQ34" s="11">
        <v>0</v>
      </c>
      <c r="BR34" s="12">
        <v>0</v>
      </c>
      <c r="BS34" s="10">
        <v>4932442</v>
      </c>
      <c r="BT34" s="8">
        <v>295931</v>
      </c>
      <c r="BU34" s="9">
        <v>295931</v>
      </c>
      <c r="BV34" s="14">
        <f t="shared" si="1"/>
        <v>5.9996853485555432E-2</v>
      </c>
      <c r="BW34" s="12">
        <v>5217287</v>
      </c>
      <c r="BX34" s="9">
        <v>0</v>
      </c>
      <c r="BY34" s="9">
        <v>0</v>
      </c>
      <c r="BZ34" s="10">
        <v>5217287</v>
      </c>
      <c r="CA34" s="8">
        <v>0</v>
      </c>
      <c r="CB34" s="9">
        <v>62293</v>
      </c>
      <c r="CC34" s="9">
        <v>0</v>
      </c>
      <c r="CD34" s="9">
        <v>163958</v>
      </c>
      <c r="CE34" s="9">
        <v>37780</v>
      </c>
      <c r="CF34" s="9">
        <v>5919</v>
      </c>
      <c r="CG34" s="11">
        <v>1985</v>
      </c>
      <c r="CH34" s="12">
        <v>780</v>
      </c>
      <c r="CI34" s="9">
        <v>1800</v>
      </c>
      <c r="CJ34" s="10">
        <v>2580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5940</v>
      </c>
      <c r="CS34" s="9">
        <v>3600</v>
      </c>
      <c r="CT34" s="9">
        <v>2280</v>
      </c>
      <c r="CU34" s="9">
        <v>450</v>
      </c>
      <c r="CV34" s="13">
        <v>12270</v>
      </c>
      <c r="CW34" s="9">
        <v>230</v>
      </c>
      <c r="CX34" s="9">
        <v>13380</v>
      </c>
      <c r="CY34" s="10">
        <v>300395</v>
      </c>
      <c r="CZ34" s="8">
        <v>4916892</v>
      </c>
      <c r="DA34" s="11">
        <v>0</v>
      </c>
      <c r="DB34" s="12">
        <v>0</v>
      </c>
      <c r="DC34" s="10">
        <v>4916892</v>
      </c>
      <c r="DD34" s="8">
        <v>295007</v>
      </c>
      <c r="DE34" s="9">
        <v>295007</v>
      </c>
      <c r="DF34" s="14">
        <f t="shared" si="2"/>
        <v>5.9998673959078215E-2</v>
      </c>
      <c r="DG34" s="12">
        <v>928764</v>
      </c>
      <c r="DH34" s="9">
        <v>0</v>
      </c>
      <c r="DI34" s="9">
        <v>0</v>
      </c>
      <c r="DJ34" s="10">
        <v>928764</v>
      </c>
      <c r="DK34" s="8">
        <v>0</v>
      </c>
      <c r="DL34" s="9">
        <v>3709</v>
      </c>
      <c r="DM34" s="9">
        <v>0</v>
      </c>
      <c r="DN34" s="9">
        <v>16481</v>
      </c>
      <c r="DO34" s="9">
        <v>1440</v>
      </c>
      <c r="DP34" s="9">
        <v>652</v>
      </c>
      <c r="DQ34" s="11">
        <v>114</v>
      </c>
      <c r="DR34" s="12">
        <v>0</v>
      </c>
      <c r="DS34" s="9">
        <v>300</v>
      </c>
      <c r="DT34" s="10">
        <v>300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990</v>
      </c>
      <c r="EC34" s="9">
        <v>0</v>
      </c>
      <c r="ED34" s="9">
        <v>0</v>
      </c>
      <c r="EE34" s="9">
        <v>450</v>
      </c>
      <c r="EF34" s="13">
        <v>1440</v>
      </c>
      <c r="EG34" s="9">
        <v>0</v>
      </c>
      <c r="EH34" s="9">
        <v>0</v>
      </c>
      <c r="EI34" s="10">
        <v>24136</v>
      </c>
      <c r="EJ34" s="8">
        <v>904628</v>
      </c>
      <c r="EK34" s="11">
        <v>0</v>
      </c>
      <c r="EL34" s="12">
        <v>0</v>
      </c>
      <c r="EM34" s="10">
        <v>904628</v>
      </c>
      <c r="EN34" s="8">
        <v>54277</v>
      </c>
      <c r="EO34" s="9">
        <v>54277</v>
      </c>
      <c r="EP34" s="14">
        <f t="shared" si="3"/>
        <v>5.999924830980248E-2</v>
      </c>
      <c r="EQ34" s="12">
        <v>3102215</v>
      </c>
      <c r="ER34" s="9">
        <v>0</v>
      </c>
      <c r="ES34" s="9">
        <v>0</v>
      </c>
      <c r="ET34" s="10">
        <v>3102215</v>
      </c>
      <c r="EU34" s="8">
        <v>0</v>
      </c>
      <c r="EV34" s="9">
        <v>2050</v>
      </c>
      <c r="EW34" s="9">
        <v>0</v>
      </c>
      <c r="EX34" s="9">
        <v>7003</v>
      </c>
      <c r="EY34" s="9">
        <v>120</v>
      </c>
      <c r="EZ34" s="9">
        <v>322</v>
      </c>
      <c r="FA34" s="11">
        <v>16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660</v>
      </c>
      <c r="FM34" s="9">
        <v>900</v>
      </c>
      <c r="FN34" s="9">
        <v>0</v>
      </c>
      <c r="FO34" s="9">
        <v>0</v>
      </c>
      <c r="FP34" s="13">
        <v>1560</v>
      </c>
      <c r="FQ34" s="9">
        <v>0</v>
      </c>
      <c r="FR34" s="9">
        <v>0</v>
      </c>
      <c r="FS34" s="10">
        <v>11071</v>
      </c>
      <c r="FT34" s="8">
        <v>3091144</v>
      </c>
      <c r="FU34" s="11">
        <v>0</v>
      </c>
      <c r="FV34" s="12">
        <v>0</v>
      </c>
      <c r="FW34" s="10">
        <v>3091144</v>
      </c>
      <c r="FX34" s="8">
        <v>185468</v>
      </c>
      <c r="FY34" s="9">
        <v>185468</v>
      </c>
      <c r="FZ34" s="14">
        <f t="shared" si="4"/>
        <v>5.9999792956911747E-2</v>
      </c>
      <c r="GA34" s="12">
        <v>64046065</v>
      </c>
      <c r="GB34" s="9">
        <v>0</v>
      </c>
      <c r="GC34" s="9">
        <v>0</v>
      </c>
      <c r="GD34" s="10">
        <v>64046065</v>
      </c>
      <c r="GE34" s="8">
        <v>670</v>
      </c>
      <c r="GF34" s="9">
        <v>1491128</v>
      </c>
      <c r="GG34" s="9">
        <v>837</v>
      </c>
      <c r="GH34" s="9">
        <v>6870944</v>
      </c>
      <c r="GI34" s="9">
        <v>396682</v>
      </c>
      <c r="GJ34" s="9">
        <v>479456</v>
      </c>
      <c r="GK34" s="11">
        <v>94718</v>
      </c>
      <c r="GL34" s="12">
        <v>163540</v>
      </c>
      <c r="GM34" s="9">
        <v>153000</v>
      </c>
      <c r="GN34" s="10">
        <v>316540</v>
      </c>
      <c r="GO34" s="8">
        <v>214240</v>
      </c>
      <c r="GP34" s="9">
        <v>30600</v>
      </c>
      <c r="GQ34" s="9">
        <v>0</v>
      </c>
      <c r="GR34" s="9">
        <v>571010</v>
      </c>
      <c r="GS34" s="9">
        <v>1298020</v>
      </c>
      <c r="GT34" s="13">
        <v>1869030</v>
      </c>
      <c r="GU34" s="11">
        <v>283410</v>
      </c>
      <c r="GV34" s="12">
        <v>258390</v>
      </c>
      <c r="GW34" s="9">
        <v>50400</v>
      </c>
      <c r="GX34" s="9">
        <v>58140</v>
      </c>
      <c r="GY34" s="9">
        <v>73800</v>
      </c>
      <c r="GZ34" s="13">
        <v>440730</v>
      </c>
      <c r="HA34" s="9">
        <v>23000</v>
      </c>
      <c r="HB34" s="9">
        <v>9269430</v>
      </c>
      <c r="HC34" s="10">
        <v>21780578</v>
      </c>
      <c r="HD34" s="8">
        <v>42265487</v>
      </c>
      <c r="HE34" s="11">
        <v>0</v>
      </c>
      <c r="HF34" s="12">
        <v>0</v>
      </c>
      <c r="HG34" s="10">
        <v>42265487</v>
      </c>
      <c r="HH34" s="8">
        <v>2535038</v>
      </c>
      <c r="HI34" s="9">
        <v>2535038</v>
      </c>
      <c r="HJ34" s="14">
        <f t="shared" si="5"/>
        <v>5.997891376479348E-2</v>
      </c>
    </row>
    <row r="35" spans="1:218" ht="12.6" customHeight="1" x14ac:dyDescent="0.2">
      <c r="A35" s="65">
        <v>23</v>
      </c>
      <c r="B35" s="66" t="s">
        <v>102</v>
      </c>
      <c r="C35" s="19">
        <v>6431803</v>
      </c>
      <c r="D35" s="16">
        <v>0</v>
      </c>
      <c r="E35" s="16">
        <v>0</v>
      </c>
      <c r="F35" s="17">
        <v>6431803</v>
      </c>
      <c r="G35" s="15">
        <v>0</v>
      </c>
      <c r="H35" s="16">
        <v>140734</v>
      </c>
      <c r="I35" s="16">
        <v>0</v>
      </c>
      <c r="J35" s="16">
        <v>480200</v>
      </c>
      <c r="K35" s="16">
        <v>83384</v>
      </c>
      <c r="L35" s="16">
        <v>24505</v>
      </c>
      <c r="M35" s="18">
        <v>5506</v>
      </c>
      <c r="N35" s="19">
        <v>7280</v>
      </c>
      <c r="O35" s="16">
        <v>11100</v>
      </c>
      <c r="P35" s="17">
        <v>18380</v>
      </c>
      <c r="Q35" s="15">
        <v>0</v>
      </c>
      <c r="R35" s="16">
        <v>0</v>
      </c>
      <c r="S35" s="16">
        <v>0</v>
      </c>
      <c r="T35" s="16">
        <v>7590</v>
      </c>
      <c r="U35" s="16">
        <v>4240</v>
      </c>
      <c r="V35" s="20">
        <v>11830</v>
      </c>
      <c r="W35" s="18">
        <v>2160</v>
      </c>
      <c r="X35" s="19">
        <v>23100</v>
      </c>
      <c r="Y35" s="16">
        <v>6300</v>
      </c>
      <c r="Z35" s="16">
        <v>3420</v>
      </c>
      <c r="AA35" s="16">
        <v>4500</v>
      </c>
      <c r="AB35" s="20">
        <v>37320</v>
      </c>
      <c r="AC35" s="16">
        <v>2760</v>
      </c>
      <c r="AD35" s="16">
        <v>276920</v>
      </c>
      <c r="AE35" s="17">
        <v>1083699</v>
      </c>
      <c r="AF35" s="15">
        <v>5348104</v>
      </c>
      <c r="AG35" s="18">
        <v>0</v>
      </c>
      <c r="AH35" s="19">
        <v>0</v>
      </c>
      <c r="AI35" s="17">
        <v>5348104</v>
      </c>
      <c r="AJ35" s="15">
        <v>320859</v>
      </c>
      <c r="AK35" s="16">
        <v>320859</v>
      </c>
      <c r="AL35" s="21">
        <f t="shared" si="0"/>
        <v>5.9994906606154252E-2</v>
      </c>
      <c r="AM35" s="19">
        <v>11970775</v>
      </c>
      <c r="AN35" s="16">
        <v>0</v>
      </c>
      <c r="AO35" s="16">
        <v>0</v>
      </c>
      <c r="AP35" s="17">
        <v>11970775</v>
      </c>
      <c r="AQ35" s="15">
        <v>0</v>
      </c>
      <c r="AR35" s="16">
        <v>168610</v>
      </c>
      <c r="AS35" s="16">
        <v>0</v>
      </c>
      <c r="AT35" s="16">
        <v>626148</v>
      </c>
      <c r="AU35" s="16">
        <v>138578</v>
      </c>
      <c r="AV35" s="16">
        <v>29014</v>
      </c>
      <c r="AW35" s="18">
        <v>7256</v>
      </c>
      <c r="AX35" s="19">
        <v>8580</v>
      </c>
      <c r="AY35" s="16">
        <v>10800</v>
      </c>
      <c r="AZ35" s="17">
        <v>19380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25410</v>
      </c>
      <c r="BI35" s="16">
        <v>13950</v>
      </c>
      <c r="BJ35" s="16">
        <v>3800</v>
      </c>
      <c r="BK35" s="16">
        <v>6300</v>
      </c>
      <c r="BL35" s="20">
        <v>49460</v>
      </c>
      <c r="BM35" s="16">
        <v>2300</v>
      </c>
      <c r="BN35" s="16">
        <v>325510</v>
      </c>
      <c r="BO35" s="17">
        <v>1366256</v>
      </c>
      <c r="BP35" s="15">
        <v>10604519</v>
      </c>
      <c r="BQ35" s="18">
        <v>0</v>
      </c>
      <c r="BR35" s="19">
        <v>0</v>
      </c>
      <c r="BS35" s="17">
        <v>10604519</v>
      </c>
      <c r="BT35" s="15">
        <v>636237</v>
      </c>
      <c r="BU35" s="16">
        <v>636237</v>
      </c>
      <c r="BV35" s="21">
        <f t="shared" si="1"/>
        <v>5.9996780617772479E-2</v>
      </c>
      <c r="BW35" s="19">
        <v>10450077</v>
      </c>
      <c r="BX35" s="16">
        <v>0</v>
      </c>
      <c r="BY35" s="16">
        <v>0</v>
      </c>
      <c r="BZ35" s="17">
        <v>10450077</v>
      </c>
      <c r="CA35" s="15">
        <v>0</v>
      </c>
      <c r="CB35" s="16">
        <v>92502</v>
      </c>
      <c r="CC35" s="16">
        <v>0</v>
      </c>
      <c r="CD35" s="16">
        <v>315172</v>
      </c>
      <c r="CE35" s="16">
        <v>73566</v>
      </c>
      <c r="CF35" s="16">
        <v>13556</v>
      </c>
      <c r="CG35" s="18">
        <v>3374</v>
      </c>
      <c r="CH35" s="19">
        <v>2600</v>
      </c>
      <c r="CI35" s="16">
        <v>4200</v>
      </c>
      <c r="CJ35" s="17">
        <v>6800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12210</v>
      </c>
      <c r="CS35" s="16">
        <v>9450</v>
      </c>
      <c r="CT35" s="16">
        <v>1140</v>
      </c>
      <c r="CU35" s="16">
        <v>900</v>
      </c>
      <c r="CV35" s="20">
        <v>23700</v>
      </c>
      <c r="CW35" s="16">
        <v>920</v>
      </c>
      <c r="CX35" s="16">
        <v>29070</v>
      </c>
      <c r="CY35" s="17">
        <v>558660</v>
      </c>
      <c r="CZ35" s="15">
        <v>9891417</v>
      </c>
      <c r="DA35" s="18">
        <v>0</v>
      </c>
      <c r="DB35" s="19">
        <v>0</v>
      </c>
      <c r="DC35" s="17">
        <v>9891417</v>
      </c>
      <c r="DD35" s="15">
        <v>593470</v>
      </c>
      <c r="DE35" s="16">
        <v>593470</v>
      </c>
      <c r="DF35" s="21">
        <f t="shared" si="2"/>
        <v>5.9998481511799574E-2</v>
      </c>
      <c r="DG35" s="19">
        <v>3871211</v>
      </c>
      <c r="DH35" s="16">
        <v>0</v>
      </c>
      <c r="DI35" s="16">
        <v>0</v>
      </c>
      <c r="DJ35" s="17">
        <v>3871211</v>
      </c>
      <c r="DK35" s="15">
        <v>0</v>
      </c>
      <c r="DL35" s="16">
        <v>31402</v>
      </c>
      <c r="DM35" s="16">
        <v>0</v>
      </c>
      <c r="DN35" s="16">
        <v>61153</v>
      </c>
      <c r="DO35" s="16">
        <v>13158</v>
      </c>
      <c r="DP35" s="16">
        <v>1855</v>
      </c>
      <c r="DQ35" s="18">
        <v>574</v>
      </c>
      <c r="DR35" s="19">
        <v>780</v>
      </c>
      <c r="DS35" s="16">
        <v>1500</v>
      </c>
      <c r="DT35" s="17">
        <v>2280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1650</v>
      </c>
      <c r="EC35" s="16">
        <v>0</v>
      </c>
      <c r="ED35" s="16">
        <v>0</v>
      </c>
      <c r="EE35" s="16">
        <v>0</v>
      </c>
      <c r="EF35" s="20">
        <v>1650</v>
      </c>
      <c r="EG35" s="16">
        <v>230</v>
      </c>
      <c r="EH35" s="16">
        <v>0</v>
      </c>
      <c r="EI35" s="17">
        <v>112302</v>
      </c>
      <c r="EJ35" s="15">
        <v>3758909</v>
      </c>
      <c r="EK35" s="18">
        <v>0</v>
      </c>
      <c r="EL35" s="19">
        <v>0</v>
      </c>
      <c r="EM35" s="17">
        <v>3758909</v>
      </c>
      <c r="EN35" s="15">
        <v>225531</v>
      </c>
      <c r="EO35" s="16">
        <v>225531</v>
      </c>
      <c r="EP35" s="21">
        <f t="shared" si="3"/>
        <v>5.9999058237376855E-2</v>
      </c>
      <c r="EQ35" s="19">
        <v>1752780</v>
      </c>
      <c r="ER35" s="16">
        <v>0</v>
      </c>
      <c r="ES35" s="16">
        <v>0</v>
      </c>
      <c r="ET35" s="17">
        <v>1752780</v>
      </c>
      <c r="EU35" s="15">
        <v>0</v>
      </c>
      <c r="EV35" s="16">
        <v>5116</v>
      </c>
      <c r="EW35" s="16">
        <v>0</v>
      </c>
      <c r="EX35" s="16">
        <v>9314</v>
      </c>
      <c r="EY35" s="16">
        <v>2263</v>
      </c>
      <c r="EZ35" s="16">
        <v>439</v>
      </c>
      <c r="FA35" s="18">
        <v>110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330</v>
      </c>
      <c r="FM35" s="16">
        <v>900</v>
      </c>
      <c r="FN35" s="16">
        <v>0</v>
      </c>
      <c r="FO35" s="16">
        <v>0</v>
      </c>
      <c r="FP35" s="20">
        <v>1230</v>
      </c>
      <c r="FQ35" s="16">
        <v>0</v>
      </c>
      <c r="FR35" s="16">
        <v>0</v>
      </c>
      <c r="FS35" s="17">
        <v>18472</v>
      </c>
      <c r="FT35" s="15">
        <v>1734308</v>
      </c>
      <c r="FU35" s="18">
        <v>0</v>
      </c>
      <c r="FV35" s="19">
        <v>0</v>
      </c>
      <c r="FW35" s="17">
        <v>1734308</v>
      </c>
      <c r="FX35" s="15">
        <v>104058</v>
      </c>
      <c r="FY35" s="16">
        <v>104058</v>
      </c>
      <c r="FZ35" s="21">
        <f t="shared" si="4"/>
        <v>5.9999723232551545E-2</v>
      </c>
      <c r="GA35" s="19">
        <v>94333640</v>
      </c>
      <c r="GB35" s="16">
        <v>0</v>
      </c>
      <c r="GC35" s="16">
        <v>0</v>
      </c>
      <c r="GD35" s="17">
        <v>94333640</v>
      </c>
      <c r="GE35" s="15">
        <v>366</v>
      </c>
      <c r="GF35" s="16">
        <v>2154079</v>
      </c>
      <c r="GG35" s="16">
        <v>934</v>
      </c>
      <c r="GH35" s="16">
        <v>9355338</v>
      </c>
      <c r="GI35" s="16">
        <v>709801</v>
      </c>
      <c r="GJ35" s="16">
        <v>645425</v>
      </c>
      <c r="GK35" s="18">
        <v>124269</v>
      </c>
      <c r="GL35" s="19">
        <v>219440</v>
      </c>
      <c r="GM35" s="16">
        <v>229200</v>
      </c>
      <c r="GN35" s="17">
        <v>448640</v>
      </c>
      <c r="GO35" s="15">
        <v>284960</v>
      </c>
      <c r="GP35" s="16">
        <v>41400</v>
      </c>
      <c r="GQ35" s="16">
        <v>0</v>
      </c>
      <c r="GR35" s="16">
        <v>677710</v>
      </c>
      <c r="GS35" s="16">
        <v>1808750</v>
      </c>
      <c r="GT35" s="20">
        <v>2486460</v>
      </c>
      <c r="GU35" s="18">
        <v>363150</v>
      </c>
      <c r="GV35" s="19">
        <v>323400</v>
      </c>
      <c r="GW35" s="16">
        <v>92700</v>
      </c>
      <c r="GX35" s="16">
        <v>63840</v>
      </c>
      <c r="GY35" s="16">
        <v>93150</v>
      </c>
      <c r="GZ35" s="20">
        <v>573090</v>
      </c>
      <c r="HA35" s="16">
        <v>37260</v>
      </c>
      <c r="HB35" s="16">
        <v>11906840</v>
      </c>
      <c r="HC35" s="17">
        <v>29131078</v>
      </c>
      <c r="HD35" s="15">
        <v>65202562</v>
      </c>
      <c r="HE35" s="18">
        <v>0</v>
      </c>
      <c r="HF35" s="19">
        <v>0</v>
      </c>
      <c r="HG35" s="17">
        <v>65202562</v>
      </c>
      <c r="HH35" s="15">
        <v>3910996</v>
      </c>
      <c r="HI35" s="16">
        <v>3910996</v>
      </c>
      <c r="HJ35" s="21">
        <f t="shared" si="5"/>
        <v>5.9982244255984911E-2</v>
      </c>
    </row>
    <row r="36" spans="1:218" ht="12.6" customHeight="1" x14ac:dyDescent="0.2">
      <c r="A36" s="63">
        <v>24</v>
      </c>
      <c r="B36" s="64" t="s">
        <v>103</v>
      </c>
      <c r="C36" s="12">
        <f t="shared" ref="C36:AK36" si="6">SUM(C13:C35)</f>
        <v>124745933</v>
      </c>
      <c r="D36" s="9">
        <f t="shared" si="6"/>
        <v>141</v>
      </c>
      <c r="E36" s="9">
        <f t="shared" si="6"/>
        <v>14851</v>
      </c>
      <c r="F36" s="10">
        <f t="shared" si="6"/>
        <v>124760925</v>
      </c>
      <c r="G36" s="8">
        <f t="shared" si="6"/>
        <v>0</v>
      </c>
      <c r="H36" s="9">
        <f t="shared" si="6"/>
        <v>3046542</v>
      </c>
      <c r="I36" s="9">
        <f t="shared" si="6"/>
        <v>281</v>
      </c>
      <c r="J36" s="9">
        <f t="shared" si="6"/>
        <v>9225737</v>
      </c>
      <c r="K36" s="9">
        <f t="shared" si="6"/>
        <v>1372225</v>
      </c>
      <c r="L36" s="9">
        <f t="shared" si="6"/>
        <v>447380</v>
      </c>
      <c r="M36" s="11">
        <f t="shared" si="6"/>
        <v>103102</v>
      </c>
      <c r="N36" s="12">
        <f t="shared" si="6"/>
        <v>127660</v>
      </c>
      <c r="O36" s="9">
        <f t="shared" si="6"/>
        <v>150000</v>
      </c>
      <c r="P36" s="10">
        <f t="shared" si="6"/>
        <v>277660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115170</v>
      </c>
      <c r="U36" s="9">
        <f t="shared" si="6"/>
        <v>92980</v>
      </c>
      <c r="V36" s="13">
        <f t="shared" si="6"/>
        <v>208150</v>
      </c>
      <c r="W36" s="11">
        <f t="shared" si="6"/>
        <v>38750</v>
      </c>
      <c r="X36" s="12">
        <f t="shared" si="6"/>
        <v>318120</v>
      </c>
      <c r="Y36" s="9">
        <f t="shared" si="6"/>
        <v>162450</v>
      </c>
      <c r="Z36" s="9">
        <f t="shared" si="6"/>
        <v>83220</v>
      </c>
      <c r="AA36" s="9">
        <f t="shared" si="6"/>
        <v>76500</v>
      </c>
      <c r="AB36" s="13">
        <f t="shared" si="6"/>
        <v>640290</v>
      </c>
      <c r="AC36" s="9">
        <f t="shared" si="6"/>
        <v>21390</v>
      </c>
      <c r="AD36" s="9">
        <f t="shared" si="6"/>
        <v>5358980</v>
      </c>
      <c r="AE36" s="10">
        <f t="shared" si="6"/>
        <v>20740206</v>
      </c>
      <c r="AF36" s="8">
        <f t="shared" si="6"/>
        <v>104005730</v>
      </c>
      <c r="AG36" s="11">
        <f t="shared" si="6"/>
        <v>140</v>
      </c>
      <c r="AH36" s="12">
        <f t="shared" si="6"/>
        <v>14849</v>
      </c>
      <c r="AI36" s="10">
        <f t="shared" si="6"/>
        <v>104020719</v>
      </c>
      <c r="AJ36" s="8">
        <f t="shared" si="6"/>
        <v>6240688</v>
      </c>
      <c r="AK36" s="9">
        <f t="shared" si="6"/>
        <v>6240688</v>
      </c>
      <c r="AL36" s="14">
        <f t="shared" si="0"/>
        <v>5.9994663178592332E-2</v>
      </c>
      <c r="AM36" s="12">
        <f t="shared" ref="AM36:BU36" si="7">SUM(AM13:AM35)</f>
        <v>198260873</v>
      </c>
      <c r="AN36" s="9">
        <f t="shared" si="7"/>
        <v>3754</v>
      </c>
      <c r="AO36" s="9">
        <f t="shared" si="7"/>
        <v>73197</v>
      </c>
      <c r="AP36" s="10">
        <f t="shared" si="7"/>
        <v>198337824</v>
      </c>
      <c r="AQ36" s="8">
        <f t="shared" si="7"/>
        <v>450</v>
      </c>
      <c r="AR36" s="9">
        <f t="shared" si="7"/>
        <v>3447619</v>
      </c>
      <c r="AS36" s="9">
        <f t="shared" si="7"/>
        <v>254</v>
      </c>
      <c r="AT36" s="9">
        <f t="shared" si="7"/>
        <v>10578852</v>
      </c>
      <c r="AU36" s="9">
        <f t="shared" si="7"/>
        <v>1808899</v>
      </c>
      <c r="AV36" s="9">
        <f t="shared" si="7"/>
        <v>465580</v>
      </c>
      <c r="AW36" s="11">
        <f t="shared" si="7"/>
        <v>112260</v>
      </c>
      <c r="AX36" s="12">
        <f t="shared" si="7"/>
        <v>119600</v>
      </c>
      <c r="AY36" s="9">
        <f t="shared" si="7"/>
        <v>160200</v>
      </c>
      <c r="AZ36" s="10">
        <f t="shared" si="7"/>
        <v>279800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369600</v>
      </c>
      <c r="BI36" s="9">
        <f t="shared" si="7"/>
        <v>206550</v>
      </c>
      <c r="BJ36" s="9">
        <f t="shared" si="7"/>
        <v>79420</v>
      </c>
      <c r="BK36" s="9">
        <f t="shared" si="7"/>
        <v>62100</v>
      </c>
      <c r="BL36" s="13">
        <f t="shared" si="7"/>
        <v>717670</v>
      </c>
      <c r="BM36" s="9">
        <f t="shared" si="7"/>
        <v>26220</v>
      </c>
      <c r="BN36" s="9">
        <f t="shared" si="7"/>
        <v>5460030</v>
      </c>
      <c r="BO36" s="10">
        <f t="shared" si="7"/>
        <v>22897380</v>
      </c>
      <c r="BP36" s="8">
        <f t="shared" si="7"/>
        <v>175363924</v>
      </c>
      <c r="BQ36" s="11">
        <f t="shared" si="7"/>
        <v>3753</v>
      </c>
      <c r="BR36" s="12">
        <f t="shared" si="7"/>
        <v>72767</v>
      </c>
      <c r="BS36" s="10">
        <f t="shared" si="7"/>
        <v>175440444</v>
      </c>
      <c r="BT36" s="8">
        <f t="shared" si="7"/>
        <v>10525852</v>
      </c>
      <c r="BU36" s="9">
        <f t="shared" si="7"/>
        <v>10525852</v>
      </c>
      <c r="BV36" s="14">
        <f t="shared" si="1"/>
        <v>5.9996724586492724E-2</v>
      </c>
      <c r="BW36" s="12">
        <f t="shared" ref="BW36:DE36" si="8">SUM(BW13:BW35)</f>
        <v>163481898</v>
      </c>
      <c r="BX36" s="9">
        <f t="shared" si="8"/>
        <v>16710</v>
      </c>
      <c r="BY36" s="9">
        <f t="shared" si="8"/>
        <v>30446</v>
      </c>
      <c r="BZ36" s="10">
        <f t="shared" si="8"/>
        <v>163529054</v>
      </c>
      <c r="CA36" s="8">
        <f t="shared" si="8"/>
        <v>0</v>
      </c>
      <c r="CB36" s="9">
        <f t="shared" si="8"/>
        <v>1706470</v>
      </c>
      <c r="CC36" s="9">
        <f t="shared" si="8"/>
        <v>121</v>
      </c>
      <c r="CD36" s="9">
        <f t="shared" si="8"/>
        <v>5034484</v>
      </c>
      <c r="CE36" s="9">
        <f t="shared" si="8"/>
        <v>846418</v>
      </c>
      <c r="CF36" s="9">
        <f t="shared" si="8"/>
        <v>188386</v>
      </c>
      <c r="CG36" s="11">
        <f t="shared" si="8"/>
        <v>49275</v>
      </c>
      <c r="CH36" s="12">
        <f t="shared" si="8"/>
        <v>39000</v>
      </c>
      <c r="CI36" s="9">
        <f t="shared" si="8"/>
        <v>60300</v>
      </c>
      <c r="CJ36" s="10">
        <f t="shared" si="8"/>
        <v>99300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176880</v>
      </c>
      <c r="CS36" s="9">
        <f t="shared" si="8"/>
        <v>133200</v>
      </c>
      <c r="CT36" s="9">
        <f t="shared" si="8"/>
        <v>37240</v>
      </c>
      <c r="CU36" s="9">
        <f t="shared" si="8"/>
        <v>22500</v>
      </c>
      <c r="CV36" s="13">
        <f t="shared" si="8"/>
        <v>369820</v>
      </c>
      <c r="CW36" s="9">
        <f t="shared" si="8"/>
        <v>9890</v>
      </c>
      <c r="CX36" s="9">
        <f t="shared" si="8"/>
        <v>486150</v>
      </c>
      <c r="CY36" s="10">
        <f t="shared" si="8"/>
        <v>8790193</v>
      </c>
      <c r="CZ36" s="8">
        <f t="shared" si="8"/>
        <v>154691706</v>
      </c>
      <c r="DA36" s="11">
        <f t="shared" si="8"/>
        <v>16710</v>
      </c>
      <c r="DB36" s="12">
        <f t="shared" si="8"/>
        <v>30445</v>
      </c>
      <c r="DC36" s="10">
        <f t="shared" si="8"/>
        <v>154738861</v>
      </c>
      <c r="DD36" s="8">
        <f t="shared" si="8"/>
        <v>9284096</v>
      </c>
      <c r="DE36" s="9">
        <f t="shared" si="8"/>
        <v>9284096</v>
      </c>
      <c r="DF36" s="14">
        <f t="shared" si="2"/>
        <v>5.9998477047081278E-2</v>
      </c>
      <c r="DG36" s="12">
        <f t="shared" ref="DG36:EO36" si="9">SUM(DG13:DG35)</f>
        <v>68278656</v>
      </c>
      <c r="DH36" s="9">
        <f t="shared" si="9"/>
        <v>545</v>
      </c>
      <c r="DI36" s="9">
        <f t="shared" si="9"/>
        <v>0</v>
      </c>
      <c r="DJ36" s="10">
        <f t="shared" si="9"/>
        <v>68279201</v>
      </c>
      <c r="DK36" s="8">
        <f t="shared" si="9"/>
        <v>0</v>
      </c>
      <c r="DL36" s="9">
        <f t="shared" si="9"/>
        <v>428146</v>
      </c>
      <c r="DM36" s="9">
        <f t="shared" si="9"/>
        <v>69</v>
      </c>
      <c r="DN36" s="9">
        <f t="shared" si="9"/>
        <v>1104379</v>
      </c>
      <c r="DO36" s="9">
        <f t="shared" si="9"/>
        <v>125532</v>
      </c>
      <c r="DP36" s="9">
        <f t="shared" si="9"/>
        <v>32161</v>
      </c>
      <c r="DQ36" s="11">
        <f t="shared" si="9"/>
        <v>8443</v>
      </c>
      <c r="DR36" s="12">
        <f t="shared" si="9"/>
        <v>7280</v>
      </c>
      <c r="DS36" s="9">
        <f t="shared" si="9"/>
        <v>12900</v>
      </c>
      <c r="DT36" s="10">
        <f t="shared" si="9"/>
        <v>20180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33990</v>
      </c>
      <c r="EC36" s="9">
        <f t="shared" si="9"/>
        <v>22050</v>
      </c>
      <c r="ED36" s="9">
        <f t="shared" si="9"/>
        <v>12540</v>
      </c>
      <c r="EE36" s="9">
        <f t="shared" si="9"/>
        <v>4500</v>
      </c>
      <c r="EF36" s="13">
        <f t="shared" si="9"/>
        <v>73080</v>
      </c>
      <c r="EG36" s="9">
        <f t="shared" si="9"/>
        <v>1840</v>
      </c>
      <c r="EH36" s="9">
        <f t="shared" si="9"/>
        <v>0</v>
      </c>
      <c r="EI36" s="10">
        <f t="shared" si="9"/>
        <v>1793761</v>
      </c>
      <c r="EJ36" s="8">
        <f t="shared" si="9"/>
        <v>66484895</v>
      </c>
      <c r="EK36" s="11">
        <f t="shared" si="9"/>
        <v>545</v>
      </c>
      <c r="EL36" s="12">
        <f t="shared" si="9"/>
        <v>0</v>
      </c>
      <c r="EM36" s="10">
        <f t="shared" si="9"/>
        <v>66485440</v>
      </c>
      <c r="EN36" s="8">
        <f t="shared" si="9"/>
        <v>3989081</v>
      </c>
      <c r="EO36" s="9">
        <f t="shared" si="9"/>
        <v>3989081</v>
      </c>
      <c r="EP36" s="14">
        <f t="shared" si="3"/>
        <v>5.9999317143723495E-2</v>
      </c>
      <c r="EQ36" s="12">
        <f t="shared" ref="EQ36:FY36" si="10">SUM(EQ13:EQ35)</f>
        <v>197020594</v>
      </c>
      <c r="ER36" s="9">
        <f t="shared" si="10"/>
        <v>0</v>
      </c>
      <c r="ES36" s="9">
        <f t="shared" si="10"/>
        <v>0</v>
      </c>
      <c r="ET36" s="10">
        <f t="shared" si="10"/>
        <v>197020594</v>
      </c>
      <c r="EU36" s="8">
        <f t="shared" si="10"/>
        <v>0</v>
      </c>
      <c r="EV36" s="9">
        <f t="shared" si="10"/>
        <v>206890</v>
      </c>
      <c r="EW36" s="9">
        <f t="shared" si="10"/>
        <v>0</v>
      </c>
      <c r="EX36" s="9">
        <f t="shared" si="10"/>
        <v>620178</v>
      </c>
      <c r="EY36" s="9">
        <f t="shared" si="10"/>
        <v>45550</v>
      </c>
      <c r="EZ36" s="9">
        <f t="shared" si="10"/>
        <v>14565</v>
      </c>
      <c r="FA36" s="11">
        <f t="shared" si="10"/>
        <v>3973</v>
      </c>
      <c r="FB36" s="12">
        <f t="shared" si="10"/>
        <v>2080</v>
      </c>
      <c r="FC36" s="9">
        <f t="shared" si="10"/>
        <v>3300</v>
      </c>
      <c r="FD36" s="10">
        <f t="shared" si="10"/>
        <v>5380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20130</v>
      </c>
      <c r="FM36" s="9">
        <f t="shared" si="10"/>
        <v>19800</v>
      </c>
      <c r="FN36" s="9">
        <f t="shared" si="10"/>
        <v>4180</v>
      </c>
      <c r="FO36" s="9">
        <f t="shared" si="10"/>
        <v>1800</v>
      </c>
      <c r="FP36" s="13">
        <f t="shared" si="10"/>
        <v>45910</v>
      </c>
      <c r="FQ36" s="9">
        <f t="shared" si="10"/>
        <v>1150</v>
      </c>
      <c r="FR36" s="9">
        <f t="shared" si="10"/>
        <v>0</v>
      </c>
      <c r="FS36" s="10">
        <f t="shared" si="10"/>
        <v>943596</v>
      </c>
      <c r="FT36" s="8">
        <f t="shared" si="10"/>
        <v>196076998</v>
      </c>
      <c r="FU36" s="11">
        <f t="shared" si="10"/>
        <v>0</v>
      </c>
      <c r="FV36" s="12">
        <f t="shared" si="10"/>
        <v>0</v>
      </c>
      <c r="FW36" s="10">
        <f t="shared" si="10"/>
        <v>196076998</v>
      </c>
      <c r="FX36" s="8">
        <f t="shared" si="10"/>
        <v>11764589</v>
      </c>
      <c r="FY36" s="9">
        <f t="shared" si="10"/>
        <v>11764589</v>
      </c>
      <c r="FZ36" s="14">
        <f t="shared" si="4"/>
        <v>5.9999842510848722E-2</v>
      </c>
      <c r="GA36" s="12">
        <f t="shared" ref="GA36:HI36" si="11">SUM(GA13:GA35)</f>
        <v>1909978224</v>
      </c>
      <c r="GB36" s="9">
        <f t="shared" si="11"/>
        <v>35066</v>
      </c>
      <c r="GC36" s="9">
        <f t="shared" si="11"/>
        <v>124085</v>
      </c>
      <c r="GD36" s="10">
        <f t="shared" si="11"/>
        <v>1910137375</v>
      </c>
      <c r="GE36" s="8">
        <f t="shared" si="11"/>
        <v>91338</v>
      </c>
      <c r="GF36" s="9">
        <f t="shared" si="11"/>
        <v>51744243</v>
      </c>
      <c r="GG36" s="9">
        <f t="shared" si="11"/>
        <v>15757</v>
      </c>
      <c r="GH36" s="9">
        <f t="shared" si="11"/>
        <v>172343759</v>
      </c>
      <c r="GI36" s="9">
        <f t="shared" si="11"/>
        <v>12124093</v>
      </c>
      <c r="GJ36" s="9">
        <f t="shared" si="11"/>
        <v>11590487</v>
      </c>
      <c r="GK36" s="11">
        <f t="shared" si="11"/>
        <v>2418765</v>
      </c>
      <c r="GL36" s="12">
        <f t="shared" si="11"/>
        <v>4359680</v>
      </c>
      <c r="GM36" s="9">
        <f t="shared" si="11"/>
        <v>4240200</v>
      </c>
      <c r="GN36" s="10">
        <f t="shared" si="11"/>
        <v>8599880</v>
      </c>
      <c r="GO36" s="8">
        <f t="shared" si="11"/>
        <v>5809700</v>
      </c>
      <c r="GP36" s="9">
        <f t="shared" si="11"/>
        <v>668100</v>
      </c>
      <c r="GQ36" s="9">
        <f t="shared" si="11"/>
        <v>0</v>
      </c>
      <c r="GR36" s="9">
        <f t="shared" si="11"/>
        <v>11674410</v>
      </c>
      <c r="GS36" s="9">
        <f t="shared" si="11"/>
        <v>31333900</v>
      </c>
      <c r="GT36" s="13">
        <f t="shared" si="11"/>
        <v>43008310</v>
      </c>
      <c r="GU36" s="11">
        <f t="shared" si="11"/>
        <v>5631160</v>
      </c>
      <c r="GV36" s="12">
        <f t="shared" si="11"/>
        <v>5924820</v>
      </c>
      <c r="GW36" s="9">
        <f t="shared" si="11"/>
        <v>1561050</v>
      </c>
      <c r="GX36" s="9">
        <f t="shared" si="11"/>
        <v>1522660</v>
      </c>
      <c r="GY36" s="9">
        <f t="shared" si="11"/>
        <v>1663650</v>
      </c>
      <c r="GZ36" s="13">
        <f t="shared" si="11"/>
        <v>10672180</v>
      </c>
      <c r="HA36" s="9">
        <f t="shared" si="11"/>
        <v>664010</v>
      </c>
      <c r="HB36" s="9">
        <f t="shared" si="11"/>
        <v>209798270</v>
      </c>
      <c r="HC36" s="10">
        <f t="shared" si="11"/>
        <v>535164295</v>
      </c>
      <c r="HD36" s="8">
        <f t="shared" si="11"/>
        <v>1374814904</v>
      </c>
      <c r="HE36" s="11">
        <f t="shared" si="11"/>
        <v>34524</v>
      </c>
      <c r="HF36" s="12">
        <f t="shared" si="11"/>
        <v>123652</v>
      </c>
      <c r="HG36" s="10">
        <f t="shared" si="11"/>
        <v>1374973080</v>
      </c>
      <c r="HH36" s="8">
        <f t="shared" si="11"/>
        <v>82477728</v>
      </c>
      <c r="HI36" s="9">
        <f t="shared" si="11"/>
        <v>82477728</v>
      </c>
      <c r="HJ36" s="14">
        <f t="shared" si="5"/>
        <v>5.9984976578596E-2</v>
      </c>
    </row>
    <row r="37" spans="1:218" ht="12.6" customHeight="1" x14ac:dyDescent="0.2">
      <c r="A37" s="65">
        <v>25</v>
      </c>
      <c r="B37" s="66" t="s">
        <v>104</v>
      </c>
      <c r="C37" s="19">
        <v>38952066</v>
      </c>
      <c r="D37" s="16">
        <v>1</v>
      </c>
      <c r="E37" s="16">
        <v>11400</v>
      </c>
      <c r="F37" s="17">
        <v>38963467</v>
      </c>
      <c r="G37" s="15">
        <v>1206</v>
      </c>
      <c r="H37" s="16">
        <v>774206</v>
      </c>
      <c r="I37" s="16">
        <v>157</v>
      </c>
      <c r="J37" s="16">
        <v>2888247</v>
      </c>
      <c r="K37" s="16">
        <v>424824</v>
      </c>
      <c r="L37" s="16">
        <v>151517</v>
      </c>
      <c r="M37" s="18">
        <v>41315</v>
      </c>
      <c r="N37" s="19">
        <v>52260</v>
      </c>
      <c r="O37" s="16">
        <v>51900</v>
      </c>
      <c r="P37" s="17">
        <v>104160</v>
      </c>
      <c r="Q37" s="15"/>
      <c r="R37" s="16"/>
      <c r="S37" s="16"/>
      <c r="T37" s="16">
        <v>46860</v>
      </c>
      <c r="U37" s="16">
        <v>32850</v>
      </c>
      <c r="V37" s="20">
        <v>79710</v>
      </c>
      <c r="W37" s="18">
        <v>15530</v>
      </c>
      <c r="X37" s="19">
        <v>125400</v>
      </c>
      <c r="Y37" s="16">
        <v>52650</v>
      </c>
      <c r="Z37" s="16">
        <v>16720</v>
      </c>
      <c r="AA37" s="16">
        <v>29700</v>
      </c>
      <c r="AB37" s="20">
        <v>224470</v>
      </c>
      <c r="AC37" s="16">
        <v>12420</v>
      </c>
      <c r="AD37" s="16">
        <v>1684310</v>
      </c>
      <c r="AE37" s="17">
        <v>6401915</v>
      </c>
      <c r="AF37" s="15">
        <v>32551039</v>
      </c>
      <c r="AG37" s="18">
        <v>0</v>
      </c>
      <c r="AH37" s="19">
        <v>10513</v>
      </c>
      <c r="AI37" s="17">
        <v>32561552</v>
      </c>
      <c r="AJ37" s="15">
        <v>1953532</v>
      </c>
      <c r="AK37" s="16">
        <v>1953532</v>
      </c>
      <c r="AL37" s="22">
        <f t="shared" si="0"/>
        <v>5.9995051832910179E-2</v>
      </c>
      <c r="AM37" s="19">
        <v>65449598</v>
      </c>
      <c r="AN37" s="16">
        <v>6700</v>
      </c>
      <c r="AO37" s="16">
        <v>0</v>
      </c>
      <c r="AP37" s="17">
        <v>65456298</v>
      </c>
      <c r="AQ37" s="15">
        <v>0</v>
      </c>
      <c r="AR37" s="16">
        <v>981847</v>
      </c>
      <c r="AS37" s="16">
        <v>143</v>
      </c>
      <c r="AT37" s="16">
        <v>3476077</v>
      </c>
      <c r="AU37" s="16">
        <v>607729</v>
      </c>
      <c r="AV37" s="16">
        <v>171887</v>
      </c>
      <c r="AW37" s="18">
        <v>50991</v>
      </c>
      <c r="AX37" s="19">
        <v>46800</v>
      </c>
      <c r="AY37" s="16">
        <v>60300</v>
      </c>
      <c r="AZ37" s="17">
        <v>107100</v>
      </c>
      <c r="BA37" s="15"/>
      <c r="BB37" s="16"/>
      <c r="BC37" s="16"/>
      <c r="BD37" s="16"/>
      <c r="BE37" s="16"/>
      <c r="BF37" s="20"/>
      <c r="BG37" s="18"/>
      <c r="BH37" s="19">
        <v>155430</v>
      </c>
      <c r="BI37" s="16">
        <v>95400</v>
      </c>
      <c r="BJ37" s="16">
        <v>22420</v>
      </c>
      <c r="BK37" s="16">
        <v>33750</v>
      </c>
      <c r="BL37" s="20">
        <v>307000</v>
      </c>
      <c r="BM37" s="16">
        <v>12190</v>
      </c>
      <c r="BN37" s="16">
        <v>1812320</v>
      </c>
      <c r="BO37" s="17">
        <v>7527141</v>
      </c>
      <c r="BP37" s="15">
        <v>57922457</v>
      </c>
      <c r="BQ37" s="18">
        <v>6700</v>
      </c>
      <c r="BR37" s="19">
        <v>0</v>
      </c>
      <c r="BS37" s="17">
        <v>57929157</v>
      </c>
      <c r="BT37" s="15">
        <v>3475559</v>
      </c>
      <c r="BU37" s="16">
        <v>3475559</v>
      </c>
      <c r="BV37" s="22">
        <f t="shared" si="1"/>
        <v>5.9996712881563254E-2</v>
      </c>
      <c r="BW37" s="19">
        <v>46253492</v>
      </c>
      <c r="BX37" s="16">
        <v>0</v>
      </c>
      <c r="BY37" s="16">
        <v>0</v>
      </c>
      <c r="BZ37" s="17">
        <v>46253492</v>
      </c>
      <c r="CA37" s="15">
        <v>0</v>
      </c>
      <c r="CB37" s="16">
        <v>441883</v>
      </c>
      <c r="CC37" s="16">
        <v>23</v>
      </c>
      <c r="CD37" s="16">
        <v>1378982</v>
      </c>
      <c r="CE37" s="16">
        <v>267290</v>
      </c>
      <c r="CF37" s="16">
        <v>62433</v>
      </c>
      <c r="CG37" s="18">
        <v>19853</v>
      </c>
      <c r="CH37" s="19">
        <v>13000</v>
      </c>
      <c r="CI37" s="16">
        <v>20400</v>
      </c>
      <c r="CJ37" s="17">
        <v>33400</v>
      </c>
      <c r="CK37" s="15"/>
      <c r="CL37" s="16"/>
      <c r="CM37" s="16"/>
      <c r="CN37" s="16"/>
      <c r="CO37" s="16"/>
      <c r="CP37" s="20"/>
      <c r="CQ37" s="18"/>
      <c r="CR37" s="19">
        <v>62700</v>
      </c>
      <c r="CS37" s="16">
        <v>39150</v>
      </c>
      <c r="CT37" s="16">
        <v>6840</v>
      </c>
      <c r="CU37" s="16">
        <v>8550</v>
      </c>
      <c r="CV37" s="20">
        <v>117240</v>
      </c>
      <c r="CW37" s="16">
        <v>4830</v>
      </c>
      <c r="CX37" s="16">
        <v>161580</v>
      </c>
      <c r="CY37" s="17">
        <v>2487491</v>
      </c>
      <c r="CZ37" s="15">
        <v>43766001</v>
      </c>
      <c r="DA37" s="18">
        <v>0</v>
      </c>
      <c r="DB37" s="19">
        <v>0</v>
      </c>
      <c r="DC37" s="17">
        <v>43766001</v>
      </c>
      <c r="DD37" s="15">
        <v>2625900</v>
      </c>
      <c r="DE37" s="16">
        <v>2625900</v>
      </c>
      <c r="DF37" s="22">
        <f t="shared" si="2"/>
        <v>5.9998627701900384E-2</v>
      </c>
      <c r="DG37" s="19">
        <v>15006136</v>
      </c>
      <c r="DH37" s="16">
        <v>0</v>
      </c>
      <c r="DI37" s="16">
        <v>0</v>
      </c>
      <c r="DJ37" s="17">
        <v>15006136</v>
      </c>
      <c r="DK37" s="15">
        <v>0</v>
      </c>
      <c r="DL37" s="16">
        <v>85860</v>
      </c>
      <c r="DM37" s="16">
        <v>0</v>
      </c>
      <c r="DN37" s="16">
        <v>220197</v>
      </c>
      <c r="DO37" s="16">
        <v>48437</v>
      </c>
      <c r="DP37" s="16">
        <v>8522</v>
      </c>
      <c r="DQ37" s="18">
        <v>2608</v>
      </c>
      <c r="DR37" s="19">
        <v>1560</v>
      </c>
      <c r="DS37" s="16">
        <v>2100</v>
      </c>
      <c r="DT37" s="17">
        <v>3660</v>
      </c>
      <c r="DU37" s="15"/>
      <c r="DV37" s="16"/>
      <c r="DW37" s="16"/>
      <c r="DX37" s="16"/>
      <c r="DY37" s="16"/>
      <c r="DZ37" s="20"/>
      <c r="EA37" s="18"/>
      <c r="EB37" s="19">
        <v>8250</v>
      </c>
      <c r="EC37" s="16">
        <v>5850</v>
      </c>
      <c r="ED37" s="16">
        <v>2280</v>
      </c>
      <c r="EE37" s="16">
        <v>900</v>
      </c>
      <c r="EF37" s="20">
        <v>17280</v>
      </c>
      <c r="EG37" s="16">
        <v>0</v>
      </c>
      <c r="EH37" s="16">
        <v>0</v>
      </c>
      <c r="EI37" s="17">
        <v>386564</v>
      </c>
      <c r="EJ37" s="15">
        <v>14619572</v>
      </c>
      <c r="EK37" s="18">
        <v>0</v>
      </c>
      <c r="EL37" s="19">
        <v>0</v>
      </c>
      <c r="EM37" s="17">
        <v>14619572</v>
      </c>
      <c r="EN37" s="15">
        <v>877163</v>
      </c>
      <c r="EO37" s="16">
        <v>877163</v>
      </c>
      <c r="EP37" s="22">
        <f t="shared" si="3"/>
        <v>5.9999225695526515E-2</v>
      </c>
      <c r="EQ37" s="19">
        <v>23456467</v>
      </c>
      <c r="ER37" s="16">
        <v>0</v>
      </c>
      <c r="ES37" s="16">
        <v>0</v>
      </c>
      <c r="ET37" s="17">
        <v>23456467</v>
      </c>
      <c r="EU37" s="15">
        <v>0</v>
      </c>
      <c r="EV37" s="16">
        <v>27433</v>
      </c>
      <c r="EW37" s="16">
        <v>0</v>
      </c>
      <c r="EX37" s="16">
        <v>95627</v>
      </c>
      <c r="EY37" s="16">
        <v>10697</v>
      </c>
      <c r="EZ37" s="16">
        <v>3055</v>
      </c>
      <c r="FA37" s="18">
        <v>799</v>
      </c>
      <c r="FB37" s="19">
        <v>1560</v>
      </c>
      <c r="FC37" s="16">
        <v>600</v>
      </c>
      <c r="FD37" s="17">
        <v>2160</v>
      </c>
      <c r="FE37" s="15"/>
      <c r="FF37" s="16"/>
      <c r="FG37" s="16"/>
      <c r="FH37" s="16"/>
      <c r="FI37" s="16"/>
      <c r="FJ37" s="20"/>
      <c r="FK37" s="18"/>
      <c r="FL37" s="19">
        <v>5610</v>
      </c>
      <c r="FM37" s="16">
        <v>1800</v>
      </c>
      <c r="FN37" s="16">
        <v>380</v>
      </c>
      <c r="FO37" s="16">
        <v>0</v>
      </c>
      <c r="FP37" s="20">
        <v>7790</v>
      </c>
      <c r="FQ37" s="16">
        <v>0</v>
      </c>
      <c r="FR37" s="16">
        <v>0</v>
      </c>
      <c r="FS37" s="17">
        <v>147561</v>
      </c>
      <c r="FT37" s="15">
        <v>23308906</v>
      </c>
      <c r="FU37" s="18">
        <v>0</v>
      </c>
      <c r="FV37" s="19">
        <v>0</v>
      </c>
      <c r="FW37" s="17">
        <v>23308906</v>
      </c>
      <c r="FX37" s="15">
        <v>1398534</v>
      </c>
      <c r="FY37" s="16">
        <v>1398534</v>
      </c>
      <c r="FZ37" s="22">
        <f t="shared" si="4"/>
        <v>5.9999984555259692E-2</v>
      </c>
      <c r="GA37" s="19">
        <v>795607271</v>
      </c>
      <c r="GB37" s="16">
        <v>25908</v>
      </c>
      <c r="GC37" s="16">
        <v>16528</v>
      </c>
      <c r="GD37" s="17">
        <v>795649707</v>
      </c>
      <c r="GE37" s="15">
        <v>15856</v>
      </c>
      <c r="GF37" s="16">
        <v>20287539</v>
      </c>
      <c r="GG37" s="16">
        <v>9821</v>
      </c>
      <c r="GH37" s="16">
        <v>82966103</v>
      </c>
      <c r="GI37" s="16">
        <v>4022449</v>
      </c>
      <c r="GJ37" s="16">
        <v>6049143</v>
      </c>
      <c r="GK37" s="18">
        <v>1242899</v>
      </c>
      <c r="GL37" s="19">
        <v>2713880</v>
      </c>
      <c r="GM37" s="16">
        <v>2265000</v>
      </c>
      <c r="GN37" s="17">
        <v>4978880</v>
      </c>
      <c r="GO37" s="15">
        <v>2005640</v>
      </c>
      <c r="GP37" s="16">
        <v>333300</v>
      </c>
      <c r="GQ37" s="16">
        <v>0</v>
      </c>
      <c r="GR37" s="16">
        <v>8873040</v>
      </c>
      <c r="GS37" s="16">
        <v>27902650</v>
      </c>
      <c r="GT37" s="20">
        <v>36775690</v>
      </c>
      <c r="GU37" s="18">
        <v>3966560</v>
      </c>
      <c r="GV37" s="19">
        <v>3267990</v>
      </c>
      <c r="GW37" s="16">
        <v>665100</v>
      </c>
      <c r="GX37" s="16">
        <v>539600</v>
      </c>
      <c r="GY37" s="16">
        <v>631350</v>
      </c>
      <c r="GZ37" s="20">
        <v>5104040</v>
      </c>
      <c r="HA37" s="16">
        <v>420900</v>
      </c>
      <c r="HB37" s="16">
        <v>118680050</v>
      </c>
      <c r="HC37" s="17">
        <v>286849049</v>
      </c>
      <c r="HD37" s="15">
        <v>508759868</v>
      </c>
      <c r="HE37" s="18">
        <v>25149</v>
      </c>
      <c r="HF37" s="19">
        <v>15641</v>
      </c>
      <c r="HG37" s="17">
        <v>508800658</v>
      </c>
      <c r="HH37" s="15">
        <v>30516770</v>
      </c>
      <c r="HI37" s="16">
        <v>30516770</v>
      </c>
      <c r="HJ37" s="22">
        <f t="shared" si="5"/>
        <v>5.9977850893423966E-2</v>
      </c>
    </row>
    <row r="38" spans="1:218" ht="12.6" customHeight="1" x14ac:dyDescent="0.2">
      <c r="A38" s="67">
        <v>26</v>
      </c>
      <c r="B38" s="68" t="s">
        <v>105</v>
      </c>
      <c r="C38" s="27">
        <f t="shared" ref="C38:AK38" si="12">C36+C37</f>
        <v>163697999</v>
      </c>
      <c r="D38" s="24">
        <f t="shared" si="12"/>
        <v>142</v>
      </c>
      <c r="E38" s="24">
        <f t="shared" si="12"/>
        <v>26251</v>
      </c>
      <c r="F38" s="25">
        <f t="shared" si="12"/>
        <v>163724392</v>
      </c>
      <c r="G38" s="23">
        <f t="shared" si="12"/>
        <v>1206</v>
      </c>
      <c r="H38" s="24">
        <f t="shared" si="12"/>
        <v>3820748</v>
      </c>
      <c r="I38" s="24">
        <f t="shared" si="12"/>
        <v>438</v>
      </c>
      <c r="J38" s="24">
        <f t="shared" si="12"/>
        <v>12113984</v>
      </c>
      <c r="K38" s="24">
        <f t="shared" si="12"/>
        <v>1797049</v>
      </c>
      <c r="L38" s="24">
        <f t="shared" si="12"/>
        <v>598897</v>
      </c>
      <c r="M38" s="26">
        <f t="shared" si="12"/>
        <v>144417</v>
      </c>
      <c r="N38" s="27">
        <f t="shared" si="12"/>
        <v>179920</v>
      </c>
      <c r="O38" s="24">
        <f t="shared" si="12"/>
        <v>201900</v>
      </c>
      <c r="P38" s="25">
        <f t="shared" si="12"/>
        <v>381820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162030</v>
      </c>
      <c r="U38" s="24">
        <f t="shared" si="12"/>
        <v>125830</v>
      </c>
      <c r="V38" s="28">
        <f t="shared" si="12"/>
        <v>287860</v>
      </c>
      <c r="W38" s="26">
        <f t="shared" si="12"/>
        <v>54280</v>
      </c>
      <c r="X38" s="27">
        <f t="shared" si="12"/>
        <v>443520</v>
      </c>
      <c r="Y38" s="24">
        <f t="shared" si="12"/>
        <v>215100</v>
      </c>
      <c r="Z38" s="24">
        <f t="shared" si="12"/>
        <v>99940</v>
      </c>
      <c r="AA38" s="24">
        <f t="shared" si="12"/>
        <v>106200</v>
      </c>
      <c r="AB38" s="28">
        <f t="shared" si="12"/>
        <v>864760</v>
      </c>
      <c r="AC38" s="24">
        <f t="shared" si="12"/>
        <v>33810</v>
      </c>
      <c r="AD38" s="24">
        <f t="shared" si="12"/>
        <v>7043290</v>
      </c>
      <c r="AE38" s="25">
        <f t="shared" si="12"/>
        <v>27142121</v>
      </c>
      <c r="AF38" s="23">
        <f t="shared" si="12"/>
        <v>136556769</v>
      </c>
      <c r="AG38" s="26">
        <f t="shared" si="12"/>
        <v>140</v>
      </c>
      <c r="AH38" s="27">
        <f t="shared" si="12"/>
        <v>25362</v>
      </c>
      <c r="AI38" s="25">
        <f t="shared" si="12"/>
        <v>136582271</v>
      </c>
      <c r="AJ38" s="23">
        <f t="shared" si="12"/>
        <v>8194220</v>
      </c>
      <c r="AK38" s="24">
        <f t="shared" si="12"/>
        <v>8194220</v>
      </c>
      <c r="AL38" s="29">
        <f t="shared" si="0"/>
        <v>5.99947558347452E-2</v>
      </c>
      <c r="AM38" s="27">
        <f t="shared" ref="AM38:BU38" si="13">AM36+AM37</f>
        <v>263710471</v>
      </c>
      <c r="AN38" s="24">
        <f t="shared" si="13"/>
        <v>10454</v>
      </c>
      <c r="AO38" s="24">
        <f t="shared" si="13"/>
        <v>73197</v>
      </c>
      <c r="AP38" s="25">
        <f t="shared" si="13"/>
        <v>263794122</v>
      </c>
      <c r="AQ38" s="23">
        <f t="shared" si="13"/>
        <v>450</v>
      </c>
      <c r="AR38" s="24">
        <f t="shared" si="13"/>
        <v>4429466</v>
      </c>
      <c r="AS38" s="24">
        <f t="shared" si="13"/>
        <v>397</v>
      </c>
      <c r="AT38" s="24">
        <f t="shared" si="13"/>
        <v>14054929</v>
      </c>
      <c r="AU38" s="24">
        <f t="shared" si="13"/>
        <v>2416628</v>
      </c>
      <c r="AV38" s="24">
        <f t="shared" si="13"/>
        <v>637467</v>
      </c>
      <c r="AW38" s="26">
        <f t="shared" si="13"/>
        <v>163251</v>
      </c>
      <c r="AX38" s="27">
        <f t="shared" si="13"/>
        <v>166400</v>
      </c>
      <c r="AY38" s="24">
        <f t="shared" si="13"/>
        <v>220500</v>
      </c>
      <c r="AZ38" s="25">
        <f t="shared" si="13"/>
        <v>386900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525030</v>
      </c>
      <c r="BI38" s="24">
        <f t="shared" si="13"/>
        <v>301950</v>
      </c>
      <c r="BJ38" s="24">
        <f t="shared" si="13"/>
        <v>101840</v>
      </c>
      <c r="BK38" s="24">
        <f t="shared" si="13"/>
        <v>95850</v>
      </c>
      <c r="BL38" s="28">
        <f t="shared" si="13"/>
        <v>1024670</v>
      </c>
      <c r="BM38" s="24">
        <f t="shared" si="13"/>
        <v>38410</v>
      </c>
      <c r="BN38" s="24">
        <f t="shared" si="13"/>
        <v>7272350</v>
      </c>
      <c r="BO38" s="25">
        <f t="shared" si="13"/>
        <v>30424521</v>
      </c>
      <c r="BP38" s="23">
        <f t="shared" si="13"/>
        <v>233286381</v>
      </c>
      <c r="BQ38" s="26">
        <f t="shared" si="13"/>
        <v>10453</v>
      </c>
      <c r="BR38" s="27">
        <f t="shared" si="13"/>
        <v>72767</v>
      </c>
      <c r="BS38" s="25">
        <f t="shared" si="13"/>
        <v>233369601</v>
      </c>
      <c r="BT38" s="23">
        <f t="shared" si="13"/>
        <v>14001411</v>
      </c>
      <c r="BU38" s="24">
        <f t="shared" si="13"/>
        <v>14001411</v>
      </c>
      <c r="BV38" s="29">
        <f t="shared" si="1"/>
        <v>5.9996721680987061E-2</v>
      </c>
      <c r="BW38" s="27">
        <f t="shared" ref="BW38:DE38" si="14">BW36+BW37</f>
        <v>209735390</v>
      </c>
      <c r="BX38" s="24">
        <f t="shared" si="14"/>
        <v>16710</v>
      </c>
      <c r="BY38" s="24">
        <f t="shared" si="14"/>
        <v>30446</v>
      </c>
      <c r="BZ38" s="25">
        <f t="shared" si="14"/>
        <v>209782546</v>
      </c>
      <c r="CA38" s="23">
        <f t="shared" si="14"/>
        <v>0</v>
      </c>
      <c r="CB38" s="24">
        <f t="shared" si="14"/>
        <v>2148353</v>
      </c>
      <c r="CC38" s="24">
        <f t="shared" si="14"/>
        <v>144</v>
      </c>
      <c r="CD38" s="24">
        <f t="shared" si="14"/>
        <v>6413466</v>
      </c>
      <c r="CE38" s="24">
        <f t="shared" si="14"/>
        <v>1113708</v>
      </c>
      <c r="CF38" s="24">
        <f t="shared" si="14"/>
        <v>250819</v>
      </c>
      <c r="CG38" s="26">
        <f t="shared" si="14"/>
        <v>69128</v>
      </c>
      <c r="CH38" s="27">
        <f t="shared" si="14"/>
        <v>52000</v>
      </c>
      <c r="CI38" s="24">
        <f t="shared" si="14"/>
        <v>80700</v>
      </c>
      <c r="CJ38" s="25">
        <f t="shared" si="14"/>
        <v>132700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239580</v>
      </c>
      <c r="CS38" s="24">
        <f t="shared" si="14"/>
        <v>172350</v>
      </c>
      <c r="CT38" s="24">
        <f t="shared" si="14"/>
        <v>44080</v>
      </c>
      <c r="CU38" s="24">
        <f t="shared" si="14"/>
        <v>31050</v>
      </c>
      <c r="CV38" s="28">
        <f t="shared" si="14"/>
        <v>487060</v>
      </c>
      <c r="CW38" s="24">
        <f t="shared" si="14"/>
        <v>14720</v>
      </c>
      <c r="CX38" s="24">
        <f t="shared" si="14"/>
        <v>647730</v>
      </c>
      <c r="CY38" s="25">
        <f t="shared" si="14"/>
        <v>11277684</v>
      </c>
      <c r="CZ38" s="23">
        <f t="shared" si="14"/>
        <v>198457707</v>
      </c>
      <c r="DA38" s="26">
        <f t="shared" si="14"/>
        <v>16710</v>
      </c>
      <c r="DB38" s="27">
        <f t="shared" si="14"/>
        <v>30445</v>
      </c>
      <c r="DC38" s="25">
        <f t="shared" si="14"/>
        <v>198504862</v>
      </c>
      <c r="DD38" s="23">
        <f t="shared" si="14"/>
        <v>11909996</v>
      </c>
      <c r="DE38" s="24">
        <f t="shared" si="14"/>
        <v>11909996</v>
      </c>
      <c r="DF38" s="29">
        <f t="shared" si="2"/>
        <v>5.999851026318942E-2</v>
      </c>
      <c r="DG38" s="27">
        <f t="shared" ref="DG38:EO38" si="15">DG36+DG37</f>
        <v>83284792</v>
      </c>
      <c r="DH38" s="24">
        <f t="shared" si="15"/>
        <v>545</v>
      </c>
      <c r="DI38" s="24">
        <f t="shared" si="15"/>
        <v>0</v>
      </c>
      <c r="DJ38" s="25">
        <f t="shared" si="15"/>
        <v>83285337</v>
      </c>
      <c r="DK38" s="23">
        <f t="shared" si="15"/>
        <v>0</v>
      </c>
      <c r="DL38" s="24">
        <f t="shared" si="15"/>
        <v>514006</v>
      </c>
      <c r="DM38" s="24">
        <f t="shared" si="15"/>
        <v>69</v>
      </c>
      <c r="DN38" s="24">
        <f t="shared" si="15"/>
        <v>1324576</v>
      </c>
      <c r="DO38" s="24">
        <f t="shared" si="15"/>
        <v>173969</v>
      </c>
      <c r="DP38" s="24">
        <f t="shared" si="15"/>
        <v>40683</v>
      </c>
      <c r="DQ38" s="26">
        <f t="shared" si="15"/>
        <v>11051</v>
      </c>
      <c r="DR38" s="27">
        <f t="shared" si="15"/>
        <v>8840</v>
      </c>
      <c r="DS38" s="24">
        <f t="shared" si="15"/>
        <v>15000</v>
      </c>
      <c r="DT38" s="25">
        <f t="shared" si="15"/>
        <v>23840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42240</v>
      </c>
      <c r="EC38" s="24">
        <f t="shared" si="15"/>
        <v>27900</v>
      </c>
      <c r="ED38" s="24">
        <f t="shared" si="15"/>
        <v>14820</v>
      </c>
      <c r="EE38" s="24">
        <f t="shared" si="15"/>
        <v>5400</v>
      </c>
      <c r="EF38" s="28">
        <f t="shared" si="15"/>
        <v>90360</v>
      </c>
      <c r="EG38" s="24">
        <f t="shared" si="15"/>
        <v>1840</v>
      </c>
      <c r="EH38" s="24">
        <f t="shared" si="15"/>
        <v>0</v>
      </c>
      <c r="EI38" s="25">
        <f t="shared" si="15"/>
        <v>2180325</v>
      </c>
      <c r="EJ38" s="23">
        <f t="shared" si="15"/>
        <v>81104467</v>
      </c>
      <c r="EK38" s="26">
        <f t="shared" si="15"/>
        <v>545</v>
      </c>
      <c r="EL38" s="27">
        <f t="shared" si="15"/>
        <v>0</v>
      </c>
      <c r="EM38" s="25">
        <f t="shared" si="15"/>
        <v>81105012</v>
      </c>
      <c r="EN38" s="23">
        <f t="shared" si="15"/>
        <v>4866244</v>
      </c>
      <c r="EO38" s="24">
        <f t="shared" si="15"/>
        <v>4866244</v>
      </c>
      <c r="EP38" s="29">
        <f t="shared" si="3"/>
        <v>5.9999300659742211E-2</v>
      </c>
      <c r="EQ38" s="27">
        <f t="shared" ref="EQ38:FY38" si="16">EQ36+EQ37</f>
        <v>220477061</v>
      </c>
      <c r="ER38" s="24">
        <f t="shared" si="16"/>
        <v>0</v>
      </c>
      <c r="ES38" s="24">
        <f t="shared" si="16"/>
        <v>0</v>
      </c>
      <c r="ET38" s="25">
        <f t="shared" si="16"/>
        <v>220477061</v>
      </c>
      <c r="EU38" s="23">
        <f t="shared" si="16"/>
        <v>0</v>
      </c>
      <c r="EV38" s="24">
        <f t="shared" si="16"/>
        <v>234323</v>
      </c>
      <c r="EW38" s="24">
        <f t="shared" si="16"/>
        <v>0</v>
      </c>
      <c r="EX38" s="24">
        <f t="shared" si="16"/>
        <v>715805</v>
      </c>
      <c r="EY38" s="24">
        <f t="shared" si="16"/>
        <v>56247</v>
      </c>
      <c r="EZ38" s="24">
        <f t="shared" si="16"/>
        <v>17620</v>
      </c>
      <c r="FA38" s="26">
        <f t="shared" si="16"/>
        <v>4772</v>
      </c>
      <c r="FB38" s="27">
        <f t="shared" si="16"/>
        <v>3640</v>
      </c>
      <c r="FC38" s="24">
        <f t="shared" si="16"/>
        <v>3900</v>
      </c>
      <c r="FD38" s="25">
        <f t="shared" si="16"/>
        <v>7540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25740</v>
      </c>
      <c r="FM38" s="24">
        <f t="shared" si="16"/>
        <v>21600</v>
      </c>
      <c r="FN38" s="24">
        <f t="shared" si="16"/>
        <v>4560</v>
      </c>
      <c r="FO38" s="24">
        <f t="shared" si="16"/>
        <v>1800</v>
      </c>
      <c r="FP38" s="28">
        <f t="shared" si="16"/>
        <v>53700</v>
      </c>
      <c r="FQ38" s="24">
        <f t="shared" si="16"/>
        <v>1150</v>
      </c>
      <c r="FR38" s="24">
        <f t="shared" si="16"/>
        <v>0</v>
      </c>
      <c r="FS38" s="25">
        <f t="shared" si="16"/>
        <v>1091157</v>
      </c>
      <c r="FT38" s="23">
        <f t="shared" si="16"/>
        <v>219385904</v>
      </c>
      <c r="FU38" s="26">
        <f t="shared" si="16"/>
        <v>0</v>
      </c>
      <c r="FV38" s="27">
        <f t="shared" si="16"/>
        <v>0</v>
      </c>
      <c r="FW38" s="25">
        <f t="shared" si="16"/>
        <v>219385904</v>
      </c>
      <c r="FX38" s="23">
        <f t="shared" si="16"/>
        <v>13163123</v>
      </c>
      <c r="FY38" s="24">
        <f t="shared" si="16"/>
        <v>13163123</v>
      </c>
      <c r="FZ38" s="29">
        <f t="shared" si="4"/>
        <v>5.9999857602519441E-2</v>
      </c>
      <c r="GA38" s="27">
        <f t="shared" ref="GA38:HI38" si="17">GA36+GA37</f>
        <v>2705585495</v>
      </c>
      <c r="GB38" s="24">
        <f t="shared" si="17"/>
        <v>60974</v>
      </c>
      <c r="GC38" s="24">
        <f t="shared" si="17"/>
        <v>140613</v>
      </c>
      <c r="GD38" s="25">
        <f t="shared" si="17"/>
        <v>2705787082</v>
      </c>
      <c r="GE38" s="23">
        <f t="shared" si="17"/>
        <v>107194</v>
      </c>
      <c r="GF38" s="24">
        <f t="shared" si="17"/>
        <v>72031782</v>
      </c>
      <c r="GG38" s="24">
        <f t="shared" si="17"/>
        <v>25578</v>
      </c>
      <c r="GH38" s="24">
        <f t="shared" si="17"/>
        <v>255309862</v>
      </c>
      <c r="GI38" s="24">
        <f t="shared" si="17"/>
        <v>16146542</v>
      </c>
      <c r="GJ38" s="24">
        <f t="shared" si="17"/>
        <v>17639630</v>
      </c>
      <c r="GK38" s="26">
        <f t="shared" si="17"/>
        <v>3661664</v>
      </c>
      <c r="GL38" s="27">
        <f t="shared" si="17"/>
        <v>7073560</v>
      </c>
      <c r="GM38" s="24">
        <f t="shared" si="17"/>
        <v>6505200</v>
      </c>
      <c r="GN38" s="25">
        <f t="shared" si="17"/>
        <v>13578760</v>
      </c>
      <c r="GO38" s="23">
        <f t="shared" si="17"/>
        <v>7815340</v>
      </c>
      <c r="GP38" s="24">
        <f t="shared" si="17"/>
        <v>1001400</v>
      </c>
      <c r="GQ38" s="24">
        <f t="shared" si="17"/>
        <v>0</v>
      </c>
      <c r="GR38" s="24">
        <f t="shared" si="17"/>
        <v>20547450</v>
      </c>
      <c r="GS38" s="24">
        <f t="shared" si="17"/>
        <v>59236550</v>
      </c>
      <c r="GT38" s="28">
        <f t="shared" si="17"/>
        <v>79784000</v>
      </c>
      <c r="GU38" s="26">
        <f t="shared" si="17"/>
        <v>9597720</v>
      </c>
      <c r="GV38" s="27">
        <f t="shared" si="17"/>
        <v>9192810</v>
      </c>
      <c r="GW38" s="24">
        <f t="shared" si="17"/>
        <v>2226150</v>
      </c>
      <c r="GX38" s="24">
        <f t="shared" si="17"/>
        <v>2062260</v>
      </c>
      <c r="GY38" s="24">
        <f t="shared" si="17"/>
        <v>2295000</v>
      </c>
      <c r="GZ38" s="28">
        <f t="shared" si="17"/>
        <v>15776220</v>
      </c>
      <c r="HA38" s="24">
        <f t="shared" si="17"/>
        <v>1084910</v>
      </c>
      <c r="HB38" s="24">
        <f t="shared" si="17"/>
        <v>328478320</v>
      </c>
      <c r="HC38" s="25">
        <f t="shared" si="17"/>
        <v>822013344</v>
      </c>
      <c r="HD38" s="23">
        <f t="shared" si="17"/>
        <v>1883574772</v>
      </c>
      <c r="HE38" s="26">
        <f t="shared" si="17"/>
        <v>59673</v>
      </c>
      <c r="HF38" s="27">
        <f t="shared" si="17"/>
        <v>139293</v>
      </c>
      <c r="HG38" s="25">
        <f t="shared" si="17"/>
        <v>1883773738</v>
      </c>
      <c r="HH38" s="23">
        <f t="shared" si="17"/>
        <v>112994498</v>
      </c>
      <c r="HI38" s="24">
        <f t="shared" si="17"/>
        <v>112994498</v>
      </c>
      <c r="HJ38" s="29">
        <f t="shared" si="5"/>
        <v>5.9983051956104934E-2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 xr:uid="{00000000-0002-0000-01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 xr:uid="{00000000-0002-0000-01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 xr:uid="{00000000-0002-0000-01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 xr:uid="{00000000-0002-0000-01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 xr:uid="{00000000-0002-0000-01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55">
    <tabColor theme="8"/>
  </sheetPr>
  <dimension ref="A1:EP38"/>
  <sheetViews>
    <sheetView showGridLines="0" view="pageBreakPreview" topLeftCell="DQ1" zoomScale="80" zoomScaleNormal="80" zoomScaleSheetLayoutView="80" workbookViewId="0">
      <selection activeCell="DY45" sqref="DY45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</row>
    <row r="3" spans="1:146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29</v>
      </c>
      <c r="BY3" s="49" t="s">
        <v>25</v>
      </c>
      <c r="BZ3" s="49" t="s">
        <v>30</v>
      </c>
      <c r="CA3" s="49" t="s">
        <v>27</v>
      </c>
      <c r="CB3" s="49" t="s">
        <v>28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</row>
    <row r="4" spans="1:146" s="51" customFormat="1" ht="13.5" customHeight="1" x14ac:dyDescent="0.2">
      <c r="A4" s="151" t="s">
        <v>31</v>
      </c>
      <c r="B4" s="152"/>
      <c r="C4" s="150">
        <v>140</v>
      </c>
      <c r="D4" s="148"/>
      <c r="E4" s="148"/>
      <c r="F4" s="148"/>
      <c r="G4" s="149">
        <v>141</v>
      </c>
      <c r="H4" s="149"/>
      <c r="I4" s="149"/>
      <c r="J4" s="149"/>
      <c r="K4" s="149"/>
      <c r="L4" s="149"/>
      <c r="M4" s="150"/>
      <c r="N4" s="149">
        <v>141</v>
      </c>
      <c r="O4" s="149"/>
      <c r="P4" s="150"/>
      <c r="Q4" s="148">
        <v>142</v>
      </c>
      <c r="R4" s="148"/>
      <c r="S4" s="148"/>
      <c r="T4" s="148"/>
      <c r="U4" s="148"/>
      <c r="V4" s="148"/>
      <c r="W4" s="148"/>
      <c r="X4" s="148">
        <v>143</v>
      </c>
      <c r="Y4" s="148"/>
      <c r="Z4" s="148"/>
      <c r="AA4" s="148"/>
      <c r="AB4" s="148"/>
      <c r="AC4" s="148"/>
      <c r="AD4" s="148"/>
      <c r="AE4" s="148"/>
      <c r="AF4" s="149">
        <v>144</v>
      </c>
      <c r="AG4" s="150"/>
      <c r="AH4" s="149">
        <v>144</v>
      </c>
      <c r="AI4" s="150"/>
      <c r="AJ4" s="148">
        <v>145</v>
      </c>
      <c r="AK4" s="148"/>
      <c r="AL4" s="69"/>
      <c r="AM4" s="150">
        <v>150</v>
      </c>
      <c r="AN4" s="148"/>
      <c r="AO4" s="148"/>
      <c r="AP4" s="148"/>
      <c r="AQ4" s="149">
        <v>151</v>
      </c>
      <c r="AR4" s="149"/>
      <c r="AS4" s="149"/>
      <c r="AT4" s="149"/>
      <c r="AU4" s="149"/>
      <c r="AV4" s="149"/>
      <c r="AW4" s="150"/>
      <c r="AX4" s="149">
        <v>151</v>
      </c>
      <c r="AY4" s="149"/>
      <c r="AZ4" s="150"/>
      <c r="BA4" s="148">
        <v>152</v>
      </c>
      <c r="BB4" s="148"/>
      <c r="BC4" s="148"/>
      <c r="BD4" s="148"/>
      <c r="BE4" s="148"/>
      <c r="BF4" s="148"/>
      <c r="BG4" s="148"/>
      <c r="BH4" s="148">
        <v>153</v>
      </c>
      <c r="BI4" s="148"/>
      <c r="BJ4" s="148"/>
      <c r="BK4" s="148"/>
      <c r="BL4" s="148"/>
      <c r="BM4" s="148"/>
      <c r="BN4" s="148"/>
      <c r="BO4" s="148"/>
      <c r="BP4" s="149">
        <v>154</v>
      </c>
      <c r="BQ4" s="150"/>
      <c r="BR4" s="149">
        <v>154</v>
      </c>
      <c r="BS4" s="150"/>
      <c r="BT4" s="148">
        <v>155</v>
      </c>
      <c r="BU4" s="148"/>
      <c r="BV4" s="69"/>
      <c r="BW4" s="148">
        <v>160</v>
      </c>
      <c r="BX4" s="148"/>
      <c r="BY4" s="148"/>
      <c r="BZ4" s="148"/>
      <c r="CA4" s="149">
        <v>161</v>
      </c>
      <c r="CB4" s="149"/>
      <c r="CC4" s="149"/>
      <c r="CD4" s="149"/>
      <c r="CE4" s="149"/>
      <c r="CF4" s="149"/>
      <c r="CG4" s="150"/>
      <c r="CH4" s="149">
        <v>161</v>
      </c>
      <c r="CI4" s="149"/>
      <c r="CJ4" s="150"/>
      <c r="CK4" s="148">
        <v>162</v>
      </c>
      <c r="CL4" s="148"/>
      <c r="CM4" s="148"/>
      <c r="CN4" s="148"/>
      <c r="CO4" s="148"/>
      <c r="CP4" s="148"/>
      <c r="CQ4" s="148"/>
      <c r="CR4" s="148">
        <v>163</v>
      </c>
      <c r="CS4" s="148"/>
      <c r="CT4" s="148"/>
      <c r="CU4" s="148"/>
      <c r="CV4" s="148"/>
      <c r="CW4" s="148"/>
      <c r="CX4" s="148"/>
      <c r="CY4" s="148"/>
      <c r="CZ4" s="149">
        <v>164</v>
      </c>
      <c r="DA4" s="150"/>
      <c r="DB4" s="149">
        <v>164</v>
      </c>
      <c r="DC4" s="150"/>
      <c r="DD4" s="148">
        <v>165</v>
      </c>
      <c r="DE4" s="148"/>
      <c r="DF4" s="69"/>
      <c r="DG4" s="150">
        <v>170</v>
      </c>
      <c r="DH4" s="148"/>
      <c r="DI4" s="148"/>
      <c r="DJ4" s="148"/>
      <c r="DK4" s="149">
        <v>171</v>
      </c>
      <c r="DL4" s="149"/>
      <c r="DM4" s="149"/>
      <c r="DN4" s="149"/>
      <c r="DO4" s="149"/>
      <c r="DP4" s="149"/>
      <c r="DQ4" s="150"/>
      <c r="DR4" s="149">
        <v>171</v>
      </c>
      <c r="DS4" s="149"/>
      <c r="DT4" s="150"/>
      <c r="DU4" s="148">
        <v>172</v>
      </c>
      <c r="DV4" s="148"/>
      <c r="DW4" s="148"/>
      <c r="DX4" s="148"/>
      <c r="DY4" s="148"/>
      <c r="DZ4" s="148"/>
      <c r="EA4" s="148"/>
      <c r="EB4" s="148">
        <v>173</v>
      </c>
      <c r="EC4" s="148"/>
      <c r="ED4" s="148"/>
      <c r="EE4" s="148"/>
      <c r="EF4" s="148"/>
      <c r="EG4" s="148"/>
      <c r="EH4" s="148"/>
      <c r="EI4" s="148"/>
      <c r="EJ4" s="149">
        <v>174</v>
      </c>
      <c r="EK4" s="150"/>
      <c r="EL4" s="149">
        <v>174</v>
      </c>
      <c r="EM4" s="150"/>
      <c r="EN4" s="148">
        <v>175</v>
      </c>
      <c r="EO4" s="148"/>
      <c r="EP4" s="69"/>
    </row>
    <row r="5" spans="1:146" s="51" customFormat="1" ht="13.5" customHeight="1" x14ac:dyDescent="0.2">
      <c r="A5" s="146" t="s">
        <v>32</v>
      </c>
      <c r="B5" s="147"/>
      <c r="C5" s="139" t="s">
        <v>33</v>
      </c>
      <c r="D5" s="137"/>
      <c r="E5" s="137"/>
      <c r="F5" s="137"/>
      <c r="G5" s="138" t="s">
        <v>117</v>
      </c>
      <c r="H5" s="138"/>
      <c r="I5" s="138"/>
      <c r="J5" s="138"/>
      <c r="K5" s="138"/>
      <c r="L5" s="138"/>
      <c r="M5" s="139"/>
      <c r="N5" s="138" t="s">
        <v>117</v>
      </c>
      <c r="O5" s="138"/>
      <c r="P5" s="139"/>
      <c r="Q5" s="137" t="s">
        <v>117</v>
      </c>
      <c r="R5" s="137"/>
      <c r="S5" s="137"/>
      <c r="T5" s="137"/>
      <c r="U5" s="137"/>
      <c r="V5" s="137"/>
      <c r="W5" s="137"/>
      <c r="X5" s="137" t="s">
        <v>117</v>
      </c>
      <c r="Y5" s="137"/>
      <c r="Z5" s="137"/>
      <c r="AA5" s="137"/>
      <c r="AB5" s="137"/>
      <c r="AC5" s="137"/>
      <c r="AD5" s="137"/>
      <c r="AE5" s="137"/>
      <c r="AF5" s="138" t="s">
        <v>117</v>
      </c>
      <c r="AG5" s="139"/>
      <c r="AH5" s="138" t="s">
        <v>117</v>
      </c>
      <c r="AI5" s="139"/>
      <c r="AJ5" s="140" t="s">
        <v>117</v>
      </c>
      <c r="AK5" s="141"/>
      <c r="AL5" s="142"/>
      <c r="AM5" s="139" t="s">
        <v>33</v>
      </c>
      <c r="AN5" s="137"/>
      <c r="AO5" s="137"/>
      <c r="AP5" s="137"/>
      <c r="AQ5" s="138" t="s">
        <v>117</v>
      </c>
      <c r="AR5" s="138"/>
      <c r="AS5" s="138"/>
      <c r="AT5" s="138"/>
      <c r="AU5" s="138"/>
      <c r="AV5" s="138"/>
      <c r="AW5" s="139"/>
      <c r="AX5" s="138" t="s">
        <v>117</v>
      </c>
      <c r="AY5" s="138"/>
      <c r="AZ5" s="139"/>
      <c r="BA5" s="137" t="s">
        <v>117</v>
      </c>
      <c r="BB5" s="137"/>
      <c r="BC5" s="137"/>
      <c r="BD5" s="137"/>
      <c r="BE5" s="137"/>
      <c r="BF5" s="137"/>
      <c r="BG5" s="137"/>
      <c r="BH5" s="137" t="s">
        <v>117</v>
      </c>
      <c r="BI5" s="137"/>
      <c r="BJ5" s="137"/>
      <c r="BK5" s="137"/>
      <c r="BL5" s="137"/>
      <c r="BM5" s="137"/>
      <c r="BN5" s="137"/>
      <c r="BO5" s="137"/>
      <c r="BP5" s="138" t="s">
        <v>117</v>
      </c>
      <c r="BQ5" s="139"/>
      <c r="BR5" s="138" t="s">
        <v>117</v>
      </c>
      <c r="BS5" s="139"/>
      <c r="BT5" s="140" t="s">
        <v>117</v>
      </c>
      <c r="BU5" s="141"/>
      <c r="BV5" s="142"/>
      <c r="BW5" s="139" t="s">
        <v>33</v>
      </c>
      <c r="BX5" s="137"/>
      <c r="BY5" s="137"/>
      <c r="BZ5" s="137"/>
      <c r="CA5" s="138" t="s">
        <v>117</v>
      </c>
      <c r="CB5" s="138"/>
      <c r="CC5" s="138"/>
      <c r="CD5" s="138"/>
      <c r="CE5" s="138"/>
      <c r="CF5" s="138"/>
      <c r="CG5" s="139"/>
      <c r="CH5" s="138" t="s">
        <v>117</v>
      </c>
      <c r="CI5" s="138"/>
      <c r="CJ5" s="139"/>
      <c r="CK5" s="137" t="s">
        <v>117</v>
      </c>
      <c r="CL5" s="137"/>
      <c r="CM5" s="137"/>
      <c r="CN5" s="137"/>
      <c r="CO5" s="137"/>
      <c r="CP5" s="137"/>
      <c r="CQ5" s="137"/>
      <c r="CR5" s="137" t="s">
        <v>117</v>
      </c>
      <c r="CS5" s="137"/>
      <c r="CT5" s="137"/>
      <c r="CU5" s="137"/>
      <c r="CV5" s="137"/>
      <c r="CW5" s="137"/>
      <c r="CX5" s="137"/>
      <c r="CY5" s="137"/>
      <c r="CZ5" s="138" t="s">
        <v>117</v>
      </c>
      <c r="DA5" s="139"/>
      <c r="DB5" s="138" t="s">
        <v>117</v>
      </c>
      <c r="DC5" s="139"/>
      <c r="DD5" s="140" t="s">
        <v>117</v>
      </c>
      <c r="DE5" s="141"/>
      <c r="DF5" s="142"/>
      <c r="DG5" s="139" t="s">
        <v>33</v>
      </c>
      <c r="DH5" s="137"/>
      <c r="DI5" s="137"/>
      <c r="DJ5" s="137"/>
      <c r="DK5" s="138" t="s">
        <v>117</v>
      </c>
      <c r="DL5" s="138"/>
      <c r="DM5" s="138"/>
      <c r="DN5" s="138"/>
      <c r="DO5" s="138"/>
      <c r="DP5" s="138"/>
      <c r="DQ5" s="139"/>
      <c r="DR5" s="138" t="s">
        <v>117</v>
      </c>
      <c r="DS5" s="138"/>
      <c r="DT5" s="139"/>
      <c r="DU5" s="137" t="s">
        <v>117</v>
      </c>
      <c r="DV5" s="137"/>
      <c r="DW5" s="137"/>
      <c r="DX5" s="137"/>
      <c r="DY5" s="137"/>
      <c r="DZ5" s="137"/>
      <c r="EA5" s="137"/>
      <c r="EB5" s="137" t="s">
        <v>117</v>
      </c>
      <c r="EC5" s="137"/>
      <c r="ED5" s="137"/>
      <c r="EE5" s="137"/>
      <c r="EF5" s="137"/>
      <c r="EG5" s="137"/>
      <c r="EH5" s="137"/>
      <c r="EI5" s="137"/>
      <c r="EJ5" s="138" t="s">
        <v>117</v>
      </c>
      <c r="EK5" s="139"/>
      <c r="EL5" s="138" t="s">
        <v>117</v>
      </c>
      <c r="EM5" s="139"/>
      <c r="EN5" s="140" t="s">
        <v>117</v>
      </c>
      <c r="EO5" s="141"/>
      <c r="EP5" s="142"/>
    </row>
    <row r="6" spans="1:146" s="51" customFormat="1" ht="13.5" customHeight="1" x14ac:dyDescent="0.2">
      <c r="A6" s="132" t="s">
        <v>35</v>
      </c>
      <c r="B6" s="133"/>
      <c r="C6" s="126" t="s">
        <v>46</v>
      </c>
      <c r="D6" s="131"/>
      <c r="E6" s="131"/>
      <c r="F6" s="131"/>
      <c r="G6" s="125" t="s">
        <v>46</v>
      </c>
      <c r="H6" s="125"/>
      <c r="I6" s="125"/>
      <c r="J6" s="125"/>
      <c r="K6" s="125"/>
      <c r="L6" s="125"/>
      <c r="M6" s="126"/>
      <c r="N6" s="125" t="s">
        <v>46</v>
      </c>
      <c r="O6" s="125"/>
      <c r="P6" s="126"/>
      <c r="Q6" s="131" t="s">
        <v>46</v>
      </c>
      <c r="R6" s="131"/>
      <c r="S6" s="131"/>
      <c r="T6" s="131"/>
      <c r="U6" s="131"/>
      <c r="V6" s="131"/>
      <c r="W6" s="131"/>
      <c r="X6" s="131" t="s">
        <v>46</v>
      </c>
      <c r="Y6" s="131"/>
      <c r="Z6" s="131"/>
      <c r="AA6" s="131"/>
      <c r="AB6" s="131"/>
      <c r="AC6" s="131"/>
      <c r="AD6" s="131"/>
      <c r="AE6" s="131"/>
      <c r="AF6" s="125" t="s">
        <v>46</v>
      </c>
      <c r="AG6" s="126"/>
      <c r="AH6" s="125" t="s">
        <v>46</v>
      </c>
      <c r="AI6" s="126"/>
      <c r="AJ6" s="125" t="s">
        <v>46</v>
      </c>
      <c r="AK6" s="125"/>
      <c r="AL6" s="126"/>
      <c r="AM6" s="126" t="s">
        <v>47</v>
      </c>
      <c r="AN6" s="131"/>
      <c r="AO6" s="131"/>
      <c r="AP6" s="131"/>
      <c r="AQ6" s="125" t="s">
        <v>47</v>
      </c>
      <c r="AR6" s="125"/>
      <c r="AS6" s="125"/>
      <c r="AT6" s="125"/>
      <c r="AU6" s="125"/>
      <c r="AV6" s="125"/>
      <c r="AW6" s="126"/>
      <c r="AX6" s="125" t="s">
        <v>47</v>
      </c>
      <c r="AY6" s="125"/>
      <c r="AZ6" s="126"/>
      <c r="BA6" s="131" t="s">
        <v>47</v>
      </c>
      <c r="BB6" s="131"/>
      <c r="BC6" s="131"/>
      <c r="BD6" s="131"/>
      <c r="BE6" s="131"/>
      <c r="BF6" s="131"/>
      <c r="BG6" s="131"/>
      <c r="BH6" s="131" t="s">
        <v>47</v>
      </c>
      <c r="BI6" s="131"/>
      <c r="BJ6" s="131"/>
      <c r="BK6" s="131"/>
      <c r="BL6" s="131"/>
      <c r="BM6" s="131"/>
      <c r="BN6" s="131"/>
      <c r="BO6" s="131"/>
      <c r="BP6" s="125" t="s">
        <v>47</v>
      </c>
      <c r="BQ6" s="126"/>
      <c r="BR6" s="125" t="s">
        <v>47</v>
      </c>
      <c r="BS6" s="126"/>
      <c r="BT6" s="125" t="s">
        <v>47</v>
      </c>
      <c r="BU6" s="125"/>
      <c r="BV6" s="126"/>
      <c r="BW6" s="126" t="s">
        <v>43</v>
      </c>
      <c r="BX6" s="131"/>
      <c r="BY6" s="131"/>
      <c r="BZ6" s="131"/>
      <c r="CA6" s="125" t="s">
        <v>43</v>
      </c>
      <c r="CB6" s="125"/>
      <c r="CC6" s="125"/>
      <c r="CD6" s="125"/>
      <c r="CE6" s="125"/>
      <c r="CF6" s="125"/>
      <c r="CG6" s="126"/>
      <c r="CH6" s="125" t="s">
        <v>43</v>
      </c>
      <c r="CI6" s="125"/>
      <c r="CJ6" s="126"/>
      <c r="CK6" s="131" t="s">
        <v>43</v>
      </c>
      <c r="CL6" s="131"/>
      <c r="CM6" s="131"/>
      <c r="CN6" s="131"/>
      <c r="CO6" s="131"/>
      <c r="CP6" s="131"/>
      <c r="CQ6" s="131"/>
      <c r="CR6" s="131" t="s">
        <v>43</v>
      </c>
      <c r="CS6" s="131"/>
      <c r="CT6" s="131"/>
      <c r="CU6" s="131"/>
      <c r="CV6" s="131"/>
      <c r="CW6" s="131"/>
      <c r="CX6" s="131"/>
      <c r="CY6" s="131"/>
      <c r="CZ6" s="125" t="s">
        <v>43</v>
      </c>
      <c r="DA6" s="126"/>
      <c r="DB6" s="125" t="s">
        <v>43</v>
      </c>
      <c r="DC6" s="126"/>
      <c r="DD6" s="125" t="s">
        <v>43</v>
      </c>
      <c r="DE6" s="125"/>
      <c r="DF6" s="126"/>
      <c r="DG6" s="126" t="s">
        <v>44</v>
      </c>
      <c r="DH6" s="131"/>
      <c r="DI6" s="131"/>
      <c r="DJ6" s="131"/>
      <c r="DK6" s="125" t="s">
        <v>44</v>
      </c>
      <c r="DL6" s="125"/>
      <c r="DM6" s="125"/>
      <c r="DN6" s="125"/>
      <c r="DO6" s="125"/>
      <c r="DP6" s="125"/>
      <c r="DQ6" s="126"/>
      <c r="DR6" s="125" t="s">
        <v>44</v>
      </c>
      <c r="DS6" s="125"/>
      <c r="DT6" s="126"/>
      <c r="DU6" s="131" t="s">
        <v>44</v>
      </c>
      <c r="DV6" s="131"/>
      <c r="DW6" s="131"/>
      <c r="DX6" s="131"/>
      <c r="DY6" s="131"/>
      <c r="DZ6" s="131"/>
      <c r="EA6" s="131"/>
      <c r="EB6" s="131" t="s">
        <v>44</v>
      </c>
      <c r="EC6" s="131"/>
      <c r="ED6" s="131"/>
      <c r="EE6" s="131"/>
      <c r="EF6" s="131"/>
      <c r="EG6" s="131"/>
      <c r="EH6" s="131"/>
      <c r="EI6" s="131"/>
      <c r="EJ6" s="125" t="s">
        <v>44</v>
      </c>
      <c r="EK6" s="126"/>
      <c r="EL6" s="125" t="s">
        <v>44</v>
      </c>
      <c r="EM6" s="126"/>
      <c r="EN6" s="125" t="s">
        <v>44</v>
      </c>
      <c r="EO6" s="125"/>
      <c r="EP6" s="126"/>
    </row>
    <row r="7" spans="1:146" ht="15" customHeight="1" x14ac:dyDescent="0.2">
      <c r="A7" s="127" t="s">
        <v>116</v>
      </c>
      <c r="B7" s="128"/>
      <c r="C7" s="93" t="s">
        <v>49</v>
      </c>
      <c r="D7" s="90" t="s">
        <v>50</v>
      </c>
      <c r="E7" s="90" t="s">
        <v>51</v>
      </c>
      <c r="F7" s="94" t="s">
        <v>52</v>
      </c>
      <c r="G7" s="93" t="s">
        <v>53</v>
      </c>
      <c r="H7" s="83" t="s">
        <v>148</v>
      </c>
      <c r="I7" s="84"/>
      <c r="J7" s="90" t="s">
        <v>54</v>
      </c>
      <c r="K7" s="90" t="s">
        <v>55</v>
      </c>
      <c r="L7" s="90" t="s">
        <v>56</v>
      </c>
      <c r="M7" s="94" t="s">
        <v>57</v>
      </c>
      <c r="N7" s="93" t="s">
        <v>58</v>
      </c>
      <c r="O7" s="90"/>
      <c r="P7" s="94"/>
      <c r="Q7" s="102" t="s">
        <v>169</v>
      </c>
      <c r="R7" s="166" t="s">
        <v>167</v>
      </c>
      <c r="S7" s="100" t="s">
        <v>59</v>
      </c>
      <c r="T7" s="113" t="s">
        <v>60</v>
      </c>
      <c r="U7" s="113"/>
      <c r="V7" s="114"/>
      <c r="W7" s="115" t="s">
        <v>61</v>
      </c>
      <c r="X7" s="116" t="s">
        <v>62</v>
      </c>
      <c r="Y7" s="116"/>
      <c r="Z7" s="116"/>
      <c r="AA7" s="116"/>
      <c r="AB7" s="108"/>
      <c r="AC7" s="90" t="s">
        <v>63</v>
      </c>
      <c r="AD7" s="90" t="s">
        <v>64</v>
      </c>
      <c r="AE7" s="94" t="s">
        <v>52</v>
      </c>
      <c r="AF7" s="93" t="s">
        <v>65</v>
      </c>
      <c r="AG7" s="94" t="s">
        <v>66</v>
      </c>
      <c r="AH7" s="93" t="s">
        <v>67</v>
      </c>
      <c r="AI7" s="94" t="s">
        <v>52</v>
      </c>
      <c r="AJ7" s="106" t="s">
        <v>68</v>
      </c>
      <c r="AK7" s="111"/>
      <c r="AL7" s="119" t="s">
        <v>120</v>
      </c>
      <c r="AM7" s="93" t="s">
        <v>49</v>
      </c>
      <c r="AN7" s="90" t="s">
        <v>50</v>
      </c>
      <c r="AO7" s="90" t="s">
        <v>51</v>
      </c>
      <c r="AP7" s="94" t="s">
        <v>52</v>
      </c>
      <c r="AQ7" s="93" t="s">
        <v>53</v>
      </c>
      <c r="AR7" s="83" t="s">
        <v>148</v>
      </c>
      <c r="AS7" s="84"/>
      <c r="AT7" s="90" t="s">
        <v>54</v>
      </c>
      <c r="AU7" s="90" t="s">
        <v>55</v>
      </c>
      <c r="AV7" s="90" t="s">
        <v>56</v>
      </c>
      <c r="AW7" s="94" t="s">
        <v>57</v>
      </c>
      <c r="AX7" s="93" t="s">
        <v>58</v>
      </c>
      <c r="AY7" s="90"/>
      <c r="AZ7" s="94"/>
      <c r="BA7" s="102" t="s">
        <v>169</v>
      </c>
      <c r="BB7" s="166" t="s">
        <v>167</v>
      </c>
      <c r="BC7" s="100" t="s">
        <v>59</v>
      </c>
      <c r="BD7" s="113" t="s">
        <v>60</v>
      </c>
      <c r="BE7" s="113"/>
      <c r="BF7" s="114"/>
      <c r="BG7" s="115" t="s">
        <v>61</v>
      </c>
      <c r="BH7" s="116" t="s">
        <v>62</v>
      </c>
      <c r="BI7" s="116"/>
      <c r="BJ7" s="116"/>
      <c r="BK7" s="116"/>
      <c r="BL7" s="108"/>
      <c r="BM7" s="90" t="s">
        <v>63</v>
      </c>
      <c r="BN7" s="90" t="s">
        <v>64</v>
      </c>
      <c r="BO7" s="94" t="s">
        <v>52</v>
      </c>
      <c r="BP7" s="93" t="s">
        <v>65</v>
      </c>
      <c r="BQ7" s="94" t="s">
        <v>66</v>
      </c>
      <c r="BR7" s="93" t="s">
        <v>67</v>
      </c>
      <c r="BS7" s="94" t="s">
        <v>52</v>
      </c>
      <c r="BT7" s="106" t="s">
        <v>68</v>
      </c>
      <c r="BU7" s="111"/>
      <c r="BV7" s="119" t="s">
        <v>120</v>
      </c>
      <c r="BW7" s="93" t="s">
        <v>49</v>
      </c>
      <c r="BX7" s="90" t="s">
        <v>50</v>
      </c>
      <c r="BY7" s="90" t="s">
        <v>51</v>
      </c>
      <c r="BZ7" s="94" t="s">
        <v>52</v>
      </c>
      <c r="CA7" s="93" t="s">
        <v>53</v>
      </c>
      <c r="CB7" s="83" t="s">
        <v>148</v>
      </c>
      <c r="CC7" s="84"/>
      <c r="CD7" s="90" t="s">
        <v>54</v>
      </c>
      <c r="CE7" s="90" t="s">
        <v>55</v>
      </c>
      <c r="CF7" s="90" t="s">
        <v>56</v>
      </c>
      <c r="CG7" s="94" t="s">
        <v>57</v>
      </c>
      <c r="CH7" s="93" t="s">
        <v>58</v>
      </c>
      <c r="CI7" s="90"/>
      <c r="CJ7" s="94"/>
      <c r="CK7" s="102" t="s">
        <v>169</v>
      </c>
      <c r="CL7" s="166" t="s">
        <v>167</v>
      </c>
      <c r="CM7" s="100" t="s">
        <v>59</v>
      </c>
      <c r="CN7" s="113" t="s">
        <v>60</v>
      </c>
      <c r="CO7" s="113"/>
      <c r="CP7" s="114"/>
      <c r="CQ7" s="115" t="s">
        <v>61</v>
      </c>
      <c r="CR7" s="116" t="s">
        <v>62</v>
      </c>
      <c r="CS7" s="116"/>
      <c r="CT7" s="116"/>
      <c r="CU7" s="116"/>
      <c r="CV7" s="108"/>
      <c r="CW7" s="90" t="s">
        <v>63</v>
      </c>
      <c r="CX7" s="90" t="s">
        <v>64</v>
      </c>
      <c r="CY7" s="94" t="s">
        <v>52</v>
      </c>
      <c r="CZ7" s="93" t="s">
        <v>65</v>
      </c>
      <c r="DA7" s="94" t="s">
        <v>66</v>
      </c>
      <c r="DB7" s="93" t="s">
        <v>67</v>
      </c>
      <c r="DC7" s="94" t="s">
        <v>52</v>
      </c>
      <c r="DD7" s="106" t="s">
        <v>68</v>
      </c>
      <c r="DE7" s="111"/>
      <c r="DF7" s="119" t="s">
        <v>120</v>
      </c>
      <c r="DG7" s="93" t="s">
        <v>49</v>
      </c>
      <c r="DH7" s="90" t="s">
        <v>50</v>
      </c>
      <c r="DI7" s="90" t="s">
        <v>51</v>
      </c>
      <c r="DJ7" s="94" t="s">
        <v>52</v>
      </c>
      <c r="DK7" s="93" t="s">
        <v>53</v>
      </c>
      <c r="DL7" s="83" t="s">
        <v>148</v>
      </c>
      <c r="DM7" s="84"/>
      <c r="DN7" s="90" t="s">
        <v>54</v>
      </c>
      <c r="DO7" s="90" t="s">
        <v>55</v>
      </c>
      <c r="DP7" s="90" t="s">
        <v>56</v>
      </c>
      <c r="DQ7" s="94" t="s">
        <v>57</v>
      </c>
      <c r="DR7" s="93" t="s">
        <v>58</v>
      </c>
      <c r="DS7" s="90"/>
      <c r="DT7" s="94"/>
      <c r="DU7" s="102" t="s">
        <v>169</v>
      </c>
      <c r="DV7" s="166" t="s">
        <v>167</v>
      </c>
      <c r="DW7" s="100" t="s">
        <v>59</v>
      </c>
      <c r="DX7" s="113" t="s">
        <v>60</v>
      </c>
      <c r="DY7" s="113"/>
      <c r="DZ7" s="114"/>
      <c r="EA7" s="115" t="s">
        <v>61</v>
      </c>
      <c r="EB7" s="116" t="s">
        <v>62</v>
      </c>
      <c r="EC7" s="116"/>
      <c r="ED7" s="116"/>
      <c r="EE7" s="116"/>
      <c r="EF7" s="108"/>
      <c r="EG7" s="90" t="s">
        <v>63</v>
      </c>
      <c r="EH7" s="90" t="s">
        <v>64</v>
      </c>
      <c r="EI7" s="94" t="s">
        <v>52</v>
      </c>
      <c r="EJ7" s="93" t="s">
        <v>65</v>
      </c>
      <c r="EK7" s="94" t="s">
        <v>66</v>
      </c>
      <c r="EL7" s="93" t="s">
        <v>67</v>
      </c>
      <c r="EM7" s="94" t="s">
        <v>52</v>
      </c>
      <c r="EN7" s="106" t="s">
        <v>68</v>
      </c>
      <c r="EO7" s="111"/>
      <c r="EP7" s="119" t="s">
        <v>120</v>
      </c>
    </row>
    <row r="8" spans="1:146" ht="15" customHeight="1" x14ac:dyDescent="0.2">
      <c r="A8" s="127"/>
      <c r="B8" s="128"/>
      <c r="C8" s="93"/>
      <c r="D8" s="90"/>
      <c r="E8" s="90"/>
      <c r="F8" s="94"/>
      <c r="G8" s="93"/>
      <c r="H8" s="85"/>
      <c r="I8" s="86"/>
      <c r="J8" s="90"/>
      <c r="K8" s="90"/>
      <c r="L8" s="90"/>
      <c r="M8" s="94"/>
      <c r="N8" s="108" t="s">
        <v>69</v>
      </c>
      <c r="O8" s="109"/>
      <c r="P8" s="110"/>
      <c r="Q8" s="103"/>
      <c r="R8" s="167"/>
      <c r="S8" s="100"/>
      <c r="T8" s="89" t="s">
        <v>121</v>
      </c>
      <c r="U8" s="91" t="s">
        <v>122</v>
      </c>
      <c r="V8" s="89" t="s">
        <v>70</v>
      </c>
      <c r="W8" s="115"/>
      <c r="X8" s="95" t="s">
        <v>71</v>
      </c>
      <c r="Y8" s="97" t="s">
        <v>72</v>
      </c>
      <c r="Z8" s="99" t="s">
        <v>73</v>
      </c>
      <c r="AA8" s="99" t="s">
        <v>74</v>
      </c>
      <c r="AB8" s="89" t="s">
        <v>70</v>
      </c>
      <c r="AC8" s="90"/>
      <c r="AD8" s="90"/>
      <c r="AE8" s="94"/>
      <c r="AF8" s="93"/>
      <c r="AG8" s="94"/>
      <c r="AH8" s="93"/>
      <c r="AI8" s="94"/>
      <c r="AJ8" s="106"/>
      <c r="AK8" s="112"/>
      <c r="AL8" s="119"/>
      <c r="AM8" s="93"/>
      <c r="AN8" s="90"/>
      <c r="AO8" s="90"/>
      <c r="AP8" s="94"/>
      <c r="AQ8" s="93"/>
      <c r="AR8" s="85"/>
      <c r="AS8" s="86"/>
      <c r="AT8" s="90"/>
      <c r="AU8" s="90"/>
      <c r="AV8" s="90"/>
      <c r="AW8" s="94"/>
      <c r="AX8" s="108" t="s">
        <v>69</v>
      </c>
      <c r="AY8" s="109"/>
      <c r="AZ8" s="110"/>
      <c r="BA8" s="103"/>
      <c r="BB8" s="167"/>
      <c r="BC8" s="100"/>
      <c r="BD8" s="89" t="s">
        <v>121</v>
      </c>
      <c r="BE8" s="91" t="s">
        <v>122</v>
      </c>
      <c r="BF8" s="89" t="s">
        <v>70</v>
      </c>
      <c r="BG8" s="115"/>
      <c r="BH8" s="95" t="s">
        <v>71</v>
      </c>
      <c r="BI8" s="97" t="s">
        <v>72</v>
      </c>
      <c r="BJ8" s="99" t="s">
        <v>73</v>
      </c>
      <c r="BK8" s="99" t="s">
        <v>74</v>
      </c>
      <c r="BL8" s="89" t="s">
        <v>70</v>
      </c>
      <c r="BM8" s="90"/>
      <c r="BN8" s="90"/>
      <c r="BO8" s="94"/>
      <c r="BP8" s="93"/>
      <c r="BQ8" s="94"/>
      <c r="BR8" s="93"/>
      <c r="BS8" s="94"/>
      <c r="BT8" s="106"/>
      <c r="BU8" s="112"/>
      <c r="BV8" s="119"/>
      <c r="BW8" s="93"/>
      <c r="BX8" s="90"/>
      <c r="BY8" s="90"/>
      <c r="BZ8" s="94"/>
      <c r="CA8" s="93"/>
      <c r="CB8" s="85"/>
      <c r="CC8" s="86"/>
      <c r="CD8" s="90"/>
      <c r="CE8" s="90"/>
      <c r="CF8" s="90"/>
      <c r="CG8" s="94"/>
      <c r="CH8" s="108" t="s">
        <v>69</v>
      </c>
      <c r="CI8" s="109"/>
      <c r="CJ8" s="110"/>
      <c r="CK8" s="103"/>
      <c r="CL8" s="167"/>
      <c r="CM8" s="100"/>
      <c r="CN8" s="89" t="s">
        <v>121</v>
      </c>
      <c r="CO8" s="91" t="s">
        <v>122</v>
      </c>
      <c r="CP8" s="89" t="s">
        <v>70</v>
      </c>
      <c r="CQ8" s="115"/>
      <c r="CR8" s="95" t="s">
        <v>71</v>
      </c>
      <c r="CS8" s="97" t="s">
        <v>72</v>
      </c>
      <c r="CT8" s="99" t="s">
        <v>73</v>
      </c>
      <c r="CU8" s="99" t="s">
        <v>74</v>
      </c>
      <c r="CV8" s="89" t="s">
        <v>70</v>
      </c>
      <c r="CW8" s="90"/>
      <c r="CX8" s="90"/>
      <c r="CY8" s="94"/>
      <c r="CZ8" s="93"/>
      <c r="DA8" s="94"/>
      <c r="DB8" s="93"/>
      <c r="DC8" s="94"/>
      <c r="DD8" s="106"/>
      <c r="DE8" s="112"/>
      <c r="DF8" s="119"/>
      <c r="DG8" s="93"/>
      <c r="DH8" s="90"/>
      <c r="DI8" s="90"/>
      <c r="DJ8" s="94"/>
      <c r="DK8" s="93"/>
      <c r="DL8" s="85"/>
      <c r="DM8" s="86"/>
      <c r="DN8" s="90"/>
      <c r="DO8" s="90"/>
      <c r="DP8" s="90"/>
      <c r="DQ8" s="94"/>
      <c r="DR8" s="108" t="s">
        <v>69</v>
      </c>
      <c r="DS8" s="109"/>
      <c r="DT8" s="110"/>
      <c r="DU8" s="103"/>
      <c r="DV8" s="167"/>
      <c r="DW8" s="100"/>
      <c r="DX8" s="89" t="s">
        <v>121</v>
      </c>
      <c r="DY8" s="91" t="s">
        <v>122</v>
      </c>
      <c r="DZ8" s="89" t="s">
        <v>70</v>
      </c>
      <c r="EA8" s="115"/>
      <c r="EB8" s="95" t="s">
        <v>71</v>
      </c>
      <c r="EC8" s="97" t="s">
        <v>72</v>
      </c>
      <c r="ED8" s="99" t="s">
        <v>73</v>
      </c>
      <c r="EE8" s="99" t="s">
        <v>74</v>
      </c>
      <c r="EF8" s="89" t="s">
        <v>70</v>
      </c>
      <c r="EG8" s="90"/>
      <c r="EH8" s="90"/>
      <c r="EI8" s="94"/>
      <c r="EJ8" s="93"/>
      <c r="EK8" s="94"/>
      <c r="EL8" s="93"/>
      <c r="EM8" s="94"/>
      <c r="EN8" s="106"/>
      <c r="EO8" s="112"/>
      <c r="EP8" s="119"/>
    </row>
    <row r="9" spans="1:146" ht="15" customHeight="1" x14ac:dyDescent="0.2">
      <c r="A9" s="127"/>
      <c r="B9" s="128"/>
      <c r="C9" s="93"/>
      <c r="D9" s="90"/>
      <c r="E9" s="90"/>
      <c r="F9" s="94"/>
      <c r="G9" s="93"/>
      <c r="H9" s="74"/>
      <c r="I9" s="87" t="s">
        <v>149</v>
      </c>
      <c r="J9" s="90"/>
      <c r="K9" s="90"/>
      <c r="L9" s="90"/>
      <c r="M9" s="94"/>
      <c r="N9" s="101" t="s">
        <v>75</v>
      </c>
      <c r="O9" s="89" t="s">
        <v>76</v>
      </c>
      <c r="P9" s="120" t="s">
        <v>70</v>
      </c>
      <c r="Q9" s="103"/>
      <c r="R9" s="167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7" t="s">
        <v>77</v>
      </c>
      <c r="AL9" s="119"/>
      <c r="AM9" s="93"/>
      <c r="AN9" s="90"/>
      <c r="AO9" s="90"/>
      <c r="AP9" s="94"/>
      <c r="AQ9" s="93"/>
      <c r="AR9" s="74"/>
      <c r="AS9" s="87" t="s">
        <v>149</v>
      </c>
      <c r="AT9" s="90"/>
      <c r="AU9" s="90"/>
      <c r="AV9" s="90"/>
      <c r="AW9" s="94"/>
      <c r="AX9" s="101" t="s">
        <v>75</v>
      </c>
      <c r="AY9" s="89" t="s">
        <v>76</v>
      </c>
      <c r="AZ9" s="120" t="s">
        <v>70</v>
      </c>
      <c r="BA9" s="103"/>
      <c r="BB9" s="167"/>
      <c r="BC9" s="100"/>
      <c r="BD9" s="90"/>
      <c r="BE9" s="92"/>
      <c r="BF9" s="90"/>
      <c r="BG9" s="115"/>
      <c r="BH9" s="96"/>
      <c r="BI9" s="98"/>
      <c r="BJ9" s="100"/>
      <c r="BK9" s="100"/>
      <c r="BL9" s="90"/>
      <c r="BM9" s="90"/>
      <c r="BN9" s="90"/>
      <c r="BO9" s="94"/>
      <c r="BP9" s="93"/>
      <c r="BQ9" s="94"/>
      <c r="BR9" s="93"/>
      <c r="BS9" s="94"/>
      <c r="BT9" s="107"/>
      <c r="BU9" s="117" t="s">
        <v>77</v>
      </c>
      <c r="BV9" s="119"/>
      <c r="BW9" s="93"/>
      <c r="BX9" s="90"/>
      <c r="BY9" s="90"/>
      <c r="BZ9" s="94"/>
      <c r="CA9" s="93"/>
      <c r="CB9" s="74"/>
      <c r="CC9" s="87" t="s">
        <v>149</v>
      </c>
      <c r="CD9" s="90"/>
      <c r="CE9" s="90"/>
      <c r="CF9" s="90"/>
      <c r="CG9" s="94"/>
      <c r="CH9" s="101" t="s">
        <v>75</v>
      </c>
      <c r="CI9" s="89" t="s">
        <v>76</v>
      </c>
      <c r="CJ9" s="120" t="s">
        <v>70</v>
      </c>
      <c r="CK9" s="103"/>
      <c r="CL9" s="167"/>
      <c r="CM9" s="100"/>
      <c r="CN9" s="90"/>
      <c r="CO9" s="92"/>
      <c r="CP9" s="90"/>
      <c r="CQ9" s="115"/>
      <c r="CR9" s="96"/>
      <c r="CS9" s="98"/>
      <c r="CT9" s="100"/>
      <c r="CU9" s="100"/>
      <c r="CV9" s="90"/>
      <c r="CW9" s="90"/>
      <c r="CX9" s="90"/>
      <c r="CY9" s="94"/>
      <c r="CZ9" s="93"/>
      <c r="DA9" s="94"/>
      <c r="DB9" s="93"/>
      <c r="DC9" s="94"/>
      <c r="DD9" s="107"/>
      <c r="DE9" s="117" t="s">
        <v>123</v>
      </c>
      <c r="DF9" s="119"/>
      <c r="DG9" s="93"/>
      <c r="DH9" s="90"/>
      <c r="DI9" s="90"/>
      <c r="DJ9" s="94"/>
      <c r="DK9" s="93"/>
      <c r="DL9" s="74"/>
      <c r="DM9" s="87" t="s">
        <v>149</v>
      </c>
      <c r="DN9" s="90"/>
      <c r="DO9" s="90"/>
      <c r="DP9" s="90"/>
      <c r="DQ9" s="94"/>
      <c r="DR9" s="101" t="s">
        <v>75</v>
      </c>
      <c r="DS9" s="89" t="s">
        <v>76</v>
      </c>
      <c r="DT9" s="120" t="s">
        <v>70</v>
      </c>
      <c r="DU9" s="103"/>
      <c r="DV9" s="167"/>
      <c r="DW9" s="100"/>
      <c r="DX9" s="90"/>
      <c r="DY9" s="92"/>
      <c r="DZ9" s="90"/>
      <c r="EA9" s="115"/>
      <c r="EB9" s="96"/>
      <c r="EC9" s="98"/>
      <c r="ED9" s="100"/>
      <c r="EE9" s="100"/>
      <c r="EF9" s="90"/>
      <c r="EG9" s="90"/>
      <c r="EH9" s="90"/>
      <c r="EI9" s="94"/>
      <c r="EJ9" s="93"/>
      <c r="EK9" s="94"/>
      <c r="EL9" s="93"/>
      <c r="EM9" s="94"/>
      <c r="EN9" s="107"/>
      <c r="EO9" s="117" t="s">
        <v>123</v>
      </c>
      <c r="EP9" s="119"/>
    </row>
    <row r="10" spans="1:146" ht="15" customHeight="1" x14ac:dyDescent="0.2">
      <c r="A10" s="127"/>
      <c r="B10" s="128"/>
      <c r="C10" s="93"/>
      <c r="D10" s="90"/>
      <c r="E10" s="90"/>
      <c r="F10" s="94"/>
      <c r="G10" s="93"/>
      <c r="H10" s="74"/>
      <c r="I10" s="88"/>
      <c r="J10" s="90"/>
      <c r="K10" s="90"/>
      <c r="L10" s="90"/>
      <c r="M10" s="94"/>
      <c r="N10" s="93"/>
      <c r="O10" s="90"/>
      <c r="P10" s="94"/>
      <c r="Q10" s="103"/>
      <c r="R10" s="167"/>
      <c r="S10" s="100"/>
      <c r="T10" s="90"/>
      <c r="U10" s="92"/>
      <c r="V10" s="90"/>
      <c r="W10" s="115"/>
      <c r="X10" s="96"/>
      <c r="Y10" s="98"/>
      <c r="Z10" s="100"/>
      <c r="AA10" s="100"/>
      <c r="AB10" s="90"/>
      <c r="AC10" s="90"/>
      <c r="AD10" s="90"/>
      <c r="AE10" s="94"/>
      <c r="AF10" s="93"/>
      <c r="AG10" s="94"/>
      <c r="AH10" s="93"/>
      <c r="AI10" s="94"/>
      <c r="AJ10" s="107"/>
      <c r="AK10" s="118"/>
      <c r="AL10" s="119"/>
      <c r="AM10" s="93"/>
      <c r="AN10" s="90"/>
      <c r="AO10" s="90"/>
      <c r="AP10" s="94"/>
      <c r="AQ10" s="93"/>
      <c r="AR10" s="74"/>
      <c r="AS10" s="88"/>
      <c r="AT10" s="90"/>
      <c r="AU10" s="90"/>
      <c r="AV10" s="90"/>
      <c r="AW10" s="94"/>
      <c r="AX10" s="93"/>
      <c r="AY10" s="90"/>
      <c r="AZ10" s="94"/>
      <c r="BA10" s="103"/>
      <c r="BB10" s="167"/>
      <c r="BC10" s="100"/>
      <c r="BD10" s="90"/>
      <c r="BE10" s="92"/>
      <c r="BF10" s="90"/>
      <c r="BG10" s="115"/>
      <c r="BH10" s="96"/>
      <c r="BI10" s="98"/>
      <c r="BJ10" s="100"/>
      <c r="BK10" s="100"/>
      <c r="BL10" s="90"/>
      <c r="BM10" s="90"/>
      <c r="BN10" s="90"/>
      <c r="BO10" s="94"/>
      <c r="BP10" s="93"/>
      <c r="BQ10" s="94"/>
      <c r="BR10" s="93"/>
      <c r="BS10" s="94"/>
      <c r="BT10" s="107"/>
      <c r="BU10" s="118"/>
      <c r="BV10" s="119"/>
      <c r="BW10" s="93"/>
      <c r="BX10" s="90"/>
      <c r="BY10" s="90"/>
      <c r="BZ10" s="94"/>
      <c r="CA10" s="93"/>
      <c r="CB10" s="74"/>
      <c r="CC10" s="88"/>
      <c r="CD10" s="90"/>
      <c r="CE10" s="90"/>
      <c r="CF10" s="90"/>
      <c r="CG10" s="94"/>
      <c r="CH10" s="93"/>
      <c r="CI10" s="90"/>
      <c r="CJ10" s="94"/>
      <c r="CK10" s="103"/>
      <c r="CL10" s="167"/>
      <c r="CM10" s="100"/>
      <c r="CN10" s="90"/>
      <c r="CO10" s="92"/>
      <c r="CP10" s="90"/>
      <c r="CQ10" s="115"/>
      <c r="CR10" s="96"/>
      <c r="CS10" s="98"/>
      <c r="CT10" s="100"/>
      <c r="CU10" s="100"/>
      <c r="CV10" s="90"/>
      <c r="CW10" s="90"/>
      <c r="CX10" s="90"/>
      <c r="CY10" s="94"/>
      <c r="CZ10" s="93"/>
      <c r="DA10" s="94"/>
      <c r="DB10" s="93"/>
      <c r="DC10" s="94"/>
      <c r="DD10" s="107"/>
      <c r="DE10" s="118"/>
      <c r="DF10" s="119"/>
      <c r="DG10" s="93"/>
      <c r="DH10" s="90"/>
      <c r="DI10" s="90"/>
      <c r="DJ10" s="94"/>
      <c r="DK10" s="93"/>
      <c r="DL10" s="74"/>
      <c r="DM10" s="88"/>
      <c r="DN10" s="90"/>
      <c r="DO10" s="90"/>
      <c r="DP10" s="90"/>
      <c r="DQ10" s="94"/>
      <c r="DR10" s="93"/>
      <c r="DS10" s="90"/>
      <c r="DT10" s="94"/>
      <c r="DU10" s="103"/>
      <c r="DV10" s="167"/>
      <c r="DW10" s="100"/>
      <c r="DX10" s="90"/>
      <c r="DY10" s="92"/>
      <c r="DZ10" s="90"/>
      <c r="EA10" s="115"/>
      <c r="EB10" s="96"/>
      <c r="EC10" s="98"/>
      <c r="ED10" s="100"/>
      <c r="EE10" s="100"/>
      <c r="EF10" s="90"/>
      <c r="EG10" s="90"/>
      <c r="EH10" s="90"/>
      <c r="EI10" s="94"/>
      <c r="EJ10" s="93"/>
      <c r="EK10" s="94"/>
      <c r="EL10" s="93"/>
      <c r="EM10" s="94"/>
      <c r="EN10" s="107"/>
      <c r="EO10" s="118"/>
      <c r="EP10" s="119"/>
    </row>
    <row r="11" spans="1:146" ht="15" customHeight="1" x14ac:dyDescent="0.2">
      <c r="A11" s="127"/>
      <c r="B11" s="128"/>
      <c r="C11" s="93"/>
      <c r="D11" s="90"/>
      <c r="E11" s="90"/>
      <c r="F11" s="94"/>
      <c r="G11" s="93"/>
      <c r="H11" s="74"/>
      <c r="I11" s="88"/>
      <c r="J11" s="90"/>
      <c r="K11" s="90"/>
      <c r="L11" s="90"/>
      <c r="M11" s="94"/>
      <c r="N11" s="93"/>
      <c r="O11" s="90"/>
      <c r="P11" s="94"/>
      <c r="Q11" s="103"/>
      <c r="R11" s="167"/>
      <c r="S11" s="100"/>
      <c r="T11" s="90"/>
      <c r="U11" s="92"/>
      <c r="V11" s="90"/>
      <c r="W11" s="115"/>
      <c r="X11" s="96"/>
      <c r="Y11" s="98"/>
      <c r="Z11" s="100"/>
      <c r="AA11" s="100"/>
      <c r="AB11" s="90"/>
      <c r="AC11" s="90"/>
      <c r="AD11" s="90"/>
      <c r="AE11" s="94"/>
      <c r="AF11" s="93"/>
      <c r="AG11" s="94"/>
      <c r="AH11" s="93"/>
      <c r="AI11" s="94"/>
      <c r="AJ11" s="107"/>
      <c r="AK11" s="118"/>
      <c r="AL11" s="119"/>
      <c r="AM11" s="93"/>
      <c r="AN11" s="90"/>
      <c r="AO11" s="90"/>
      <c r="AP11" s="94"/>
      <c r="AQ11" s="93"/>
      <c r="AR11" s="74"/>
      <c r="AS11" s="88"/>
      <c r="AT11" s="90"/>
      <c r="AU11" s="90"/>
      <c r="AV11" s="90"/>
      <c r="AW11" s="94"/>
      <c r="AX11" s="93"/>
      <c r="AY11" s="90"/>
      <c r="AZ11" s="94"/>
      <c r="BA11" s="103"/>
      <c r="BB11" s="167"/>
      <c r="BC11" s="100"/>
      <c r="BD11" s="90"/>
      <c r="BE11" s="92"/>
      <c r="BF11" s="90"/>
      <c r="BG11" s="115"/>
      <c r="BH11" s="96"/>
      <c r="BI11" s="98"/>
      <c r="BJ11" s="100"/>
      <c r="BK11" s="100"/>
      <c r="BL11" s="90"/>
      <c r="BM11" s="90"/>
      <c r="BN11" s="90"/>
      <c r="BO11" s="94"/>
      <c r="BP11" s="93"/>
      <c r="BQ11" s="94"/>
      <c r="BR11" s="93"/>
      <c r="BS11" s="94"/>
      <c r="BT11" s="107"/>
      <c r="BU11" s="118"/>
      <c r="BV11" s="119"/>
      <c r="BW11" s="93"/>
      <c r="BX11" s="90"/>
      <c r="BY11" s="90"/>
      <c r="BZ11" s="94"/>
      <c r="CA11" s="93"/>
      <c r="CB11" s="74"/>
      <c r="CC11" s="88"/>
      <c r="CD11" s="90"/>
      <c r="CE11" s="90"/>
      <c r="CF11" s="90"/>
      <c r="CG11" s="94"/>
      <c r="CH11" s="93"/>
      <c r="CI11" s="90"/>
      <c r="CJ11" s="94"/>
      <c r="CK11" s="103"/>
      <c r="CL11" s="167"/>
      <c r="CM11" s="100"/>
      <c r="CN11" s="90"/>
      <c r="CO11" s="92"/>
      <c r="CP11" s="90"/>
      <c r="CQ11" s="115"/>
      <c r="CR11" s="96"/>
      <c r="CS11" s="98"/>
      <c r="CT11" s="100"/>
      <c r="CU11" s="100"/>
      <c r="CV11" s="90"/>
      <c r="CW11" s="90"/>
      <c r="CX11" s="90"/>
      <c r="CY11" s="94"/>
      <c r="CZ11" s="93"/>
      <c r="DA11" s="94"/>
      <c r="DB11" s="93"/>
      <c r="DC11" s="94"/>
      <c r="DD11" s="107"/>
      <c r="DE11" s="118"/>
      <c r="DF11" s="119"/>
      <c r="DG11" s="93"/>
      <c r="DH11" s="90"/>
      <c r="DI11" s="90"/>
      <c r="DJ11" s="94"/>
      <c r="DK11" s="93"/>
      <c r="DL11" s="74"/>
      <c r="DM11" s="88"/>
      <c r="DN11" s="90"/>
      <c r="DO11" s="90"/>
      <c r="DP11" s="90"/>
      <c r="DQ11" s="94"/>
      <c r="DR11" s="93"/>
      <c r="DS11" s="90"/>
      <c r="DT11" s="94"/>
      <c r="DU11" s="103"/>
      <c r="DV11" s="167"/>
      <c r="DW11" s="100"/>
      <c r="DX11" s="90"/>
      <c r="DY11" s="92"/>
      <c r="DZ11" s="90"/>
      <c r="EA11" s="115"/>
      <c r="EB11" s="96"/>
      <c r="EC11" s="98"/>
      <c r="ED11" s="100"/>
      <c r="EE11" s="100"/>
      <c r="EF11" s="90"/>
      <c r="EG11" s="90"/>
      <c r="EH11" s="90"/>
      <c r="EI11" s="94"/>
      <c r="EJ11" s="93"/>
      <c r="EK11" s="94"/>
      <c r="EL11" s="93"/>
      <c r="EM11" s="94"/>
      <c r="EN11" s="107"/>
      <c r="EO11" s="118"/>
      <c r="EP11" s="119"/>
    </row>
    <row r="12" spans="1:146" ht="15" customHeight="1" x14ac:dyDescent="0.2">
      <c r="A12" s="129"/>
      <c r="B12" s="130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52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</row>
    <row r="13" spans="1:146" ht="12.6" customHeight="1" x14ac:dyDescent="0.2">
      <c r="A13" s="61">
        <v>1</v>
      </c>
      <c r="B13" s="62" t="s">
        <v>80</v>
      </c>
      <c r="C13" s="5">
        <v>3873092</v>
      </c>
      <c r="D13" s="2">
        <v>2</v>
      </c>
      <c r="E13" s="2">
        <v>0</v>
      </c>
      <c r="F13" s="3">
        <v>3873094</v>
      </c>
      <c r="G13" s="1">
        <v>0</v>
      </c>
      <c r="H13" s="2">
        <v>225323</v>
      </c>
      <c r="I13" s="2">
        <v>4</v>
      </c>
      <c r="J13" s="2">
        <v>520837</v>
      </c>
      <c r="K13" s="2">
        <v>35992</v>
      </c>
      <c r="L13" s="2">
        <v>40715</v>
      </c>
      <c r="M13" s="4">
        <v>6579</v>
      </c>
      <c r="N13" s="5">
        <v>17420</v>
      </c>
      <c r="O13" s="2">
        <v>20700</v>
      </c>
      <c r="P13" s="3">
        <v>38120</v>
      </c>
      <c r="Q13" s="1">
        <v>42120</v>
      </c>
      <c r="R13" s="2">
        <v>5400</v>
      </c>
      <c r="S13" s="2">
        <v>0</v>
      </c>
      <c r="T13" s="2">
        <v>32010</v>
      </c>
      <c r="U13" s="2">
        <v>82840</v>
      </c>
      <c r="V13" s="6">
        <v>114850</v>
      </c>
      <c r="W13" s="4">
        <v>17820</v>
      </c>
      <c r="X13" s="5">
        <v>21120</v>
      </c>
      <c r="Y13" s="2">
        <v>5400</v>
      </c>
      <c r="Z13" s="2">
        <v>9120</v>
      </c>
      <c r="AA13" s="2">
        <v>4050</v>
      </c>
      <c r="AB13" s="6">
        <v>39690</v>
      </c>
      <c r="AC13" s="2">
        <v>2300</v>
      </c>
      <c r="AD13" s="2">
        <v>878210</v>
      </c>
      <c r="AE13" s="3">
        <v>1967956</v>
      </c>
      <c r="AF13" s="1">
        <v>1905138</v>
      </c>
      <c r="AG13" s="4">
        <v>0</v>
      </c>
      <c r="AH13" s="5">
        <v>0</v>
      </c>
      <c r="AI13" s="3">
        <v>1905138</v>
      </c>
      <c r="AJ13" s="1">
        <v>114223</v>
      </c>
      <c r="AK13" s="2">
        <v>114223</v>
      </c>
      <c r="AL13" s="7">
        <f t="shared" ref="AL13:AL38" si="0">AJ13/AI13</f>
        <v>5.9955236838486241E-2</v>
      </c>
      <c r="AM13" s="5">
        <v>7090947</v>
      </c>
      <c r="AN13" s="2">
        <v>1</v>
      </c>
      <c r="AO13" s="2">
        <v>0</v>
      </c>
      <c r="AP13" s="3">
        <v>7090948</v>
      </c>
      <c r="AQ13" s="1">
        <v>558</v>
      </c>
      <c r="AR13" s="2">
        <v>275310</v>
      </c>
      <c r="AS13" s="2">
        <v>85</v>
      </c>
      <c r="AT13" s="2">
        <v>707584</v>
      </c>
      <c r="AU13" s="2">
        <v>76721</v>
      </c>
      <c r="AV13" s="2">
        <v>39367</v>
      </c>
      <c r="AW13" s="4">
        <v>8569</v>
      </c>
      <c r="AX13" s="5">
        <v>13000</v>
      </c>
      <c r="AY13" s="2">
        <v>15300</v>
      </c>
      <c r="AZ13" s="3">
        <v>28300</v>
      </c>
      <c r="BA13" s="1">
        <v>21060</v>
      </c>
      <c r="BB13" s="2">
        <v>900</v>
      </c>
      <c r="BC13" s="2">
        <v>0</v>
      </c>
      <c r="BD13" s="2">
        <v>31790</v>
      </c>
      <c r="BE13" s="2">
        <v>54980</v>
      </c>
      <c r="BF13" s="6">
        <v>86770</v>
      </c>
      <c r="BG13" s="4">
        <v>13560</v>
      </c>
      <c r="BH13" s="5">
        <v>19800</v>
      </c>
      <c r="BI13" s="2">
        <v>5400</v>
      </c>
      <c r="BJ13" s="2">
        <v>7600</v>
      </c>
      <c r="BK13" s="2">
        <v>8100</v>
      </c>
      <c r="BL13" s="6">
        <v>40900</v>
      </c>
      <c r="BM13" s="2">
        <v>2990</v>
      </c>
      <c r="BN13" s="2">
        <v>583080</v>
      </c>
      <c r="BO13" s="3">
        <v>1885669</v>
      </c>
      <c r="BP13" s="1">
        <v>5205279</v>
      </c>
      <c r="BQ13" s="4">
        <v>0</v>
      </c>
      <c r="BR13" s="5">
        <v>0</v>
      </c>
      <c r="BS13" s="3">
        <v>5205279</v>
      </c>
      <c r="BT13" s="1">
        <v>312260</v>
      </c>
      <c r="BU13" s="2">
        <v>312260</v>
      </c>
      <c r="BV13" s="7">
        <f t="shared" ref="BV13:BV38" si="1">BT13/BS13</f>
        <v>5.9989099527614179E-2</v>
      </c>
      <c r="BW13" s="1">
        <v>2525358</v>
      </c>
      <c r="BX13" s="2">
        <v>1</v>
      </c>
      <c r="BY13" s="2">
        <v>0</v>
      </c>
      <c r="BZ13" s="3">
        <v>2525359</v>
      </c>
      <c r="CA13" s="1">
        <v>0</v>
      </c>
      <c r="CB13" s="2">
        <v>69028</v>
      </c>
      <c r="CC13" s="2">
        <v>0</v>
      </c>
      <c r="CD13" s="2">
        <v>178306</v>
      </c>
      <c r="CE13" s="2">
        <v>28889</v>
      </c>
      <c r="CF13" s="2">
        <v>9194</v>
      </c>
      <c r="CG13" s="4">
        <v>1615</v>
      </c>
      <c r="CH13" s="5">
        <v>2340</v>
      </c>
      <c r="CI13" s="2">
        <v>3600</v>
      </c>
      <c r="CJ13" s="3">
        <v>5940</v>
      </c>
      <c r="CK13" s="1">
        <v>0</v>
      </c>
      <c r="CL13" s="2">
        <v>0</v>
      </c>
      <c r="CM13" s="2">
        <v>0</v>
      </c>
      <c r="CN13" s="2">
        <v>1760</v>
      </c>
      <c r="CO13" s="2">
        <v>1810</v>
      </c>
      <c r="CP13" s="6">
        <v>3570</v>
      </c>
      <c r="CQ13" s="4">
        <v>970</v>
      </c>
      <c r="CR13" s="5">
        <v>4620</v>
      </c>
      <c r="CS13" s="2">
        <v>1350</v>
      </c>
      <c r="CT13" s="2">
        <v>2280</v>
      </c>
      <c r="CU13" s="2">
        <v>900</v>
      </c>
      <c r="CV13" s="6">
        <v>9150</v>
      </c>
      <c r="CW13" s="2">
        <v>230</v>
      </c>
      <c r="CX13" s="2">
        <v>103500</v>
      </c>
      <c r="CY13" s="3">
        <v>410392</v>
      </c>
      <c r="CZ13" s="1">
        <v>2114967</v>
      </c>
      <c r="DA13" s="4">
        <v>0</v>
      </c>
      <c r="DB13" s="5">
        <v>0</v>
      </c>
      <c r="DC13" s="3">
        <v>2114967</v>
      </c>
      <c r="DD13" s="1">
        <v>126886</v>
      </c>
      <c r="DE13" s="2">
        <v>126886</v>
      </c>
      <c r="DF13" s="7">
        <f t="shared" ref="DF13:DF35" si="2">DD13/DC13</f>
        <v>5.9994316696194316E-2</v>
      </c>
      <c r="DG13" s="5">
        <v>16680780</v>
      </c>
      <c r="DH13" s="2">
        <v>0</v>
      </c>
      <c r="DI13" s="2">
        <v>0</v>
      </c>
      <c r="DJ13" s="3">
        <v>16680780</v>
      </c>
      <c r="DK13" s="1">
        <v>0</v>
      </c>
      <c r="DL13" s="2">
        <v>142641</v>
      </c>
      <c r="DM13" s="2">
        <v>0</v>
      </c>
      <c r="DN13" s="2">
        <v>406415</v>
      </c>
      <c r="DO13" s="2">
        <v>67449</v>
      </c>
      <c r="DP13" s="2">
        <v>13669</v>
      </c>
      <c r="DQ13" s="4">
        <v>2903</v>
      </c>
      <c r="DR13" s="5">
        <v>4680</v>
      </c>
      <c r="DS13" s="2">
        <v>3900</v>
      </c>
      <c r="DT13" s="3">
        <v>8580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8580</v>
      </c>
      <c r="EC13" s="2">
        <v>4950</v>
      </c>
      <c r="ED13" s="2">
        <v>4180</v>
      </c>
      <c r="EE13" s="2">
        <v>900</v>
      </c>
      <c r="EF13" s="6">
        <v>18610</v>
      </c>
      <c r="EG13" s="2">
        <v>230</v>
      </c>
      <c r="EH13" s="2">
        <v>132910</v>
      </c>
      <c r="EI13" s="3">
        <v>793407</v>
      </c>
      <c r="EJ13" s="1">
        <v>15887373</v>
      </c>
      <c r="EK13" s="4">
        <v>0</v>
      </c>
      <c r="EL13" s="5">
        <v>0</v>
      </c>
      <c r="EM13" s="3">
        <v>15887373</v>
      </c>
      <c r="EN13" s="1">
        <v>953220</v>
      </c>
      <c r="EO13" s="2">
        <v>953220</v>
      </c>
      <c r="EP13" s="7">
        <f t="shared" ref="EP13:EP35" si="3">EN13/EM13</f>
        <v>5.9998591334136868E-2</v>
      </c>
    </row>
    <row r="14" spans="1:146" ht="12.6" customHeight="1" x14ac:dyDescent="0.2">
      <c r="A14" s="63">
        <v>2</v>
      </c>
      <c r="B14" s="64" t="s">
        <v>81</v>
      </c>
      <c r="C14" s="12">
        <v>8450359</v>
      </c>
      <c r="D14" s="9">
        <v>285</v>
      </c>
      <c r="E14" s="9">
        <v>0</v>
      </c>
      <c r="F14" s="10">
        <v>8450644</v>
      </c>
      <c r="G14" s="8">
        <v>0</v>
      </c>
      <c r="H14" s="9">
        <v>383660</v>
      </c>
      <c r="I14" s="9">
        <v>211</v>
      </c>
      <c r="J14" s="9">
        <v>1217229</v>
      </c>
      <c r="K14" s="9">
        <v>54347</v>
      </c>
      <c r="L14" s="9">
        <v>93226</v>
      </c>
      <c r="M14" s="11">
        <v>12403</v>
      </c>
      <c r="N14" s="12">
        <v>39000</v>
      </c>
      <c r="O14" s="9">
        <v>40800</v>
      </c>
      <c r="P14" s="10">
        <v>79800</v>
      </c>
      <c r="Q14" s="8">
        <v>62400</v>
      </c>
      <c r="R14" s="9">
        <v>6600</v>
      </c>
      <c r="S14" s="9">
        <v>0</v>
      </c>
      <c r="T14" s="9">
        <v>79530</v>
      </c>
      <c r="U14" s="9">
        <v>260300</v>
      </c>
      <c r="V14" s="13">
        <v>339830</v>
      </c>
      <c r="W14" s="11">
        <v>52330</v>
      </c>
      <c r="X14" s="12">
        <v>34320</v>
      </c>
      <c r="Y14" s="9">
        <v>7650</v>
      </c>
      <c r="Z14" s="9">
        <v>18620</v>
      </c>
      <c r="AA14" s="9">
        <v>8550</v>
      </c>
      <c r="AB14" s="13">
        <v>69140</v>
      </c>
      <c r="AC14" s="9">
        <v>4830</v>
      </c>
      <c r="AD14" s="9">
        <v>2021870</v>
      </c>
      <c r="AE14" s="10">
        <v>4397665</v>
      </c>
      <c r="AF14" s="8">
        <v>4052694</v>
      </c>
      <c r="AG14" s="11">
        <v>285</v>
      </c>
      <c r="AH14" s="12">
        <v>0</v>
      </c>
      <c r="AI14" s="10">
        <v>4052979</v>
      </c>
      <c r="AJ14" s="8">
        <v>242989</v>
      </c>
      <c r="AK14" s="9">
        <v>242989</v>
      </c>
      <c r="AL14" s="14">
        <f t="shared" si="0"/>
        <v>5.9953185052278833E-2</v>
      </c>
      <c r="AM14" s="12">
        <v>9367988</v>
      </c>
      <c r="AN14" s="9">
        <v>0</v>
      </c>
      <c r="AO14" s="9">
        <v>0</v>
      </c>
      <c r="AP14" s="10">
        <v>9367988</v>
      </c>
      <c r="AQ14" s="8">
        <v>0</v>
      </c>
      <c r="AR14" s="9">
        <v>341915</v>
      </c>
      <c r="AS14" s="9">
        <v>123</v>
      </c>
      <c r="AT14" s="9">
        <v>951913</v>
      </c>
      <c r="AU14" s="9">
        <v>88045</v>
      </c>
      <c r="AV14" s="9">
        <v>58070</v>
      </c>
      <c r="AW14" s="11">
        <v>10710</v>
      </c>
      <c r="AX14" s="12">
        <v>13780</v>
      </c>
      <c r="AY14" s="9">
        <v>13800</v>
      </c>
      <c r="AZ14" s="10">
        <v>27580</v>
      </c>
      <c r="BA14" s="8">
        <v>27300</v>
      </c>
      <c r="BB14" s="9">
        <v>2700</v>
      </c>
      <c r="BC14" s="9">
        <v>0</v>
      </c>
      <c r="BD14" s="9">
        <v>60610</v>
      </c>
      <c r="BE14" s="9">
        <v>72840</v>
      </c>
      <c r="BF14" s="13">
        <v>133450</v>
      </c>
      <c r="BG14" s="11">
        <v>24660</v>
      </c>
      <c r="BH14" s="12">
        <v>33000</v>
      </c>
      <c r="BI14" s="9">
        <v>11250</v>
      </c>
      <c r="BJ14" s="9">
        <v>18240</v>
      </c>
      <c r="BK14" s="9">
        <v>9000</v>
      </c>
      <c r="BL14" s="13">
        <v>71490</v>
      </c>
      <c r="BM14" s="9">
        <v>2300</v>
      </c>
      <c r="BN14" s="9">
        <v>814850</v>
      </c>
      <c r="BO14" s="10">
        <v>2554983</v>
      </c>
      <c r="BP14" s="8">
        <v>6813005</v>
      </c>
      <c r="BQ14" s="11">
        <v>0</v>
      </c>
      <c r="BR14" s="12">
        <v>0</v>
      </c>
      <c r="BS14" s="10">
        <v>6813005</v>
      </c>
      <c r="BT14" s="8">
        <v>408698</v>
      </c>
      <c r="BU14" s="9">
        <v>408698</v>
      </c>
      <c r="BV14" s="14">
        <f t="shared" si="1"/>
        <v>5.9987920161514635E-2</v>
      </c>
      <c r="BW14" s="8">
        <v>2320691</v>
      </c>
      <c r="BX14" s="9">
        <v>0</v>
      </c>
      <c r="BY14" s="9">
        <v>0</v>
      </c>
      <c r="BZ14" s="10">
        <v>2320691</v>
      </c>
      <c r="CA14" s="8">
        <v>0</v>
      </c>
      <c r="CB14" s="9">
        <v>53415</v>
      </c>
      <c r="CC14" s="9">
        <v>88</v>
      </c>
      <c r="CD14" s="9">
        <v>158434</v>
      </c>
      <c r="CE14" s="9">
        <v>17866</v>
      </c>
      <c r="CF14" s="9">
        <v>7588</v>
      </c>
      <c r="CG14" s="11">
        <v>1237</v>
      </c>
      <c r="CH14" s="12">
        <v>1300</v>
      </c>
      <c r="CI14" s="9">
        <v>3300</v>
      </c>
      <c r="CJ14" s="10">
        <v>4600</v>
      </c>
      <c r="CK14" s="8">
        <v>0</v>
      </c>
      <c r="CL14" s="9">
        <v>0</v>
      </c>
      <c r="CM14" s="9">
        <v>0</v>
      </c>
      <c r="CN14" s="9">
        <v>2750</v>
      </c>
      <c r="CO14" s="9">
        <v>2930</v>
      </c>
      <c r="CP14" s="13">
        <v>5680</v>
      </c>
      <c r="CQ14" s="11">
        <v>440</v>
      </c>
      <c r="CR14" s="12">
        <v>2970</v>
      </c>
      <c r="CS14" s="9">
        <v>1350</v>
      </c>
      <c r="CT14" s="9">
        <v>0</v>
      </c>
      <c r="CU14" s="9">
        <v>900</v>
      </c>
      <c r="CV14" s="13">
        <v>5220</v>
      </c>
      <c r="CW14" s="9">
        <v>920</v>
      </c>
      <c r="CX14" s="9">
        <v>101200</v>
      </c>
      <c r="CY14" s="10">
        <v>356600</v>
      </c>
      <c r="CZ14" s="8">
        <v>1964091</v>
      </c>
      <c r="DA14" s="11">
        <v>0</v>
      </c>
      <c r="DB14" s="12">
        <v>0</v>
      </c>
      <c r="DC14" s="10">
        <v>1964091</v>
      </c>
      <c r="DD14" s="8">
        <v>117834</v>
      </c>
      <c r="DE14" s="9">
        <v>117834</v>
      </c>
      <c r="DF14" s="14">
        <f t="shared" si="2"/>
        <v>5.9994165239797954E-2</v>
      </c>
      <c r="DG14" s="12">
        <v>12438780</v>
      </c>
      <c r="DH14" s="9">
        <v>0</v>
      </c>
      <c r="DI14" s="9">
        <v>0</v>
      </c>
      <c r="DJ14" s="10">
        <v>12438780</v>
      </c>
      <c r="DK14" s="8">
        <v>0</v>
      </c>
      <c r="DL14" s="9">
        <v>118471</v>
      </c>
      <c r="DM14" s="9">
        <v>0</v>
      </c>
      <c r="DN14" s="9">
        <v>370096</v>
      </c>
      <c r="DO14" s="9">
        <v>39237</v>
      </c>
      <c r="DP14" s="9">
        <v>13191</v>
      </c>
      <c r="DQ14" s="11">
        <v>2047</v>
      </c>
      <c r="DR14" s="12">
        <v>2080</v>
      </c>
      <c r="DS14" s="9">
        <v>3300</v>
      </c>
      <c r="DT14" s="10">
        <v>5380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8250</v>
      </c>
      <c r="EC14" s="9">
        <v>7200</v>
      </c>
      <c r="ED14" s="9">
        <v>3040</v>
      </c>
      <c r="EE14" s="9">
        <v>1350</v>
      </c>
      <c r="EF14" s="13">
        <v>19840</v>
      </c>
      <c r="EG14" s="9">
        <v>460</v>
      </c>
      <c r="EH14" s="9">
        <v>119750</v>
      </c>
      <c r="EI14" s="10">
        <v>688472</v>
      </c>
      <c r="EJ14" s="8">
        <v>11750308</v>
      </c>
      <c r="EK14" s="11">
        <v>0</v>
      </c>
      <c r="EL14" s="12">
        <v>0</v>
      </c>
      <c r="EM14" s="10">
        <v>11750308</v>
      </c>
      <c r="EN14" s="8">
        <v>704997</v>
      </c>
      <c r="EO14" s="9">
        <v>704997</v>
      </c>
      <c r="EP14" s="14">
        <f t="shared" si="3"/>
        <v>5.9998171962811528E-2</v>
      </c>
    </row>
    <row r="15" spans="1:146" ht="12.6" customHeight="1" x14ac:dyDescent="0.2">
      <c r="A15" s="65">
        <v>3</v>
      </c>
      <c r="B15" s="66" t="s">
        <v>82</v>
      </c>
      <c r="C15" s="19">
        <v>14163392</v>
      </c>
      <c r="D15" s="16">
        <v>0</v>
      </c>
      <c r="E15" s="16">
        <v>0</v>
      </c>
      <c r="F15" s="17">
        <v>14163392</v>
      </c>
      <c r="G15" s="15">
        <v>4554</v>
      </c>
      <c r="H15" s="16">
        <v>789129</v>
      </c>
      <c r="I15" s="16">
        <v>164</v>
      </c>
      <c r="J15" s="16">
        <v>2011985</v>
      </c>
      <c r="K15" s="16">
        <v>82241</v>
      </c>
      <c r="L15" s="16">
        <v>152746</v>
      </c>
      <c r="M15" s="18">
        <v>25455</v>
      </c>
      <c r="N15" s="19">
        <v>68640</v>
      </c>
      <c r="O15" s="16">
        <v>68400</v>
      </c>
      <c r="P15" s="17">
        <v>137040</v>
      </c>
      <c r="Q15" s="15">
        <v>108420</v>
      </c>
      <c r="R15" s="16">
        <v>11100</v>
      </c>
      <c r="S15" s="16">
        <v>0</v>
      </c>
      <c r="T15" s="16">
        <v>131340</v>
      </c>
      <c r="U15" s="16">
        <v>441560</v>
      </c>
      <c r="V15" s="20">
        <v>572900</v>
      </c>
      <c r="W15" s="18">
        <v>65030</v>
      </c>
      <c r="X15" s="19">
        <v>66000</v>
      </c>
      <c r="Y15" s="16">
        <v>11250</v>
      </c>
      <c r="Z15" s="16">
        <v>21280</v>
      </c>
      <c r="AA15" s="16">
        <v>12150</v>
      </c>
      <c r="AB15" s="20">
        <v>110680</v>
      </c>
      <c r="AC15" s="16">
        <v>12880</v>
      </c>
      <c r="AD15" s="16">
        <v>3248650</v>
      </c>
      <c r="AE15" s="17">
        <v>7332810</v>
      </c>
      <c r="AF15" s="15">
        <v>6830582</v>
      </c>
      <c r="AG15" s="18">
        <v>0</v>
      </c>
      <c r="AH15" s="19">
        <v>0</v>
      </c>
      <c r="AI15" s="17">
        <v>6830582</v>
      </c>
      <c r="AJ15" s="15">
        <v>409525</v>
      </c>
      <c r="AK15" s="16">
        <v>409525</v>
      </c>
      <c r="AL15" s="21">
        <f t="shared" si="0"/>
        <v>5.9954627585175023E-2</v>
      </c>
      <c r="AM15" s="19">
        <v>19761240</v>
      </c>
      <c r="AN15" s="16">
        <v>1598</v>
      </c>
      <c r="AO15" s="16">
        <v>0</v>
      </c>
      <c r="AP15" s="17">
        <v>19762838</v>
      </c>
      <c r="AQ15" s="15">
        <v>13</v>
      </c>
      <c r="AR15" s="16">
        <v>828473</v>
      </c>
      <c r="AS15" s="16">
        <v>136</v>
      </c>
      <c r="AT15" s="16">
        <v>1982876</v>
      </c>
      <c r="AU15" s="16">
        <v>180970</v>
      </c>
      <c r="AV15" s="16">
        <v>112909</v>
      </c>
      <c r="AW15" s="18">
        <v>23720</v>
      </c>
      <c r="AX15" s="19">
        <v>38480</v>
      </c>
      <c r="AY15" s="16">
        <v>45600</v>
      </c>
      <c r="AZ15" s="17">
        <v>84080</v>
      </c>
      <c r="BA15" s="15">
        <v>48360</v>
      </c>
      <c r="BB15" s="16">
        <v>3300</v>
      </c>
      <c r="BC15" s="16">
        <v>0</v>
      </c>
      <c r="BD15" s="16">
        <v>111540</v>
      </c>
      <c r="BE15" s="16">
        <v>189160</v>
      </c>
      <c r="BF15" s="20">
        <v>300700</v>
      </c>
      <c r="BG15" s="18">
        <v>43920</v>
      </c>
      <c r="BH15" s="19">
        <v>60060</v>
      </c>
      <c r="BI15" s="16">
        <v>13950</v>
      </c>
      <c r="BJ15" s="16">
        <v>29260</v>
      </c>
      <c r="BK15" s="16">
        <v>17550</v>
      </c>
      <c r="BL15" s="20">
        <v>120820</v>
      </c>
      <c r="BM15" s="16">
        <v>6440</v>
      </c>
      <c r="BN15" s="16">
        <v>1662380</v>
      </c>
      <c r="BO15" s="17">
        <v>5398961</v>
      </c>
      <c r="BP15" s="15">
        <v>14362280</v>
      </c>
      <c r="BQ15" s="18">
        <v>1597</v>
      </c>
      <c r="BR15" s="19">
        <v>0</v>
      </c>
      <c r="BS15" s="17">
        <v>14363877</v>
      </c>
      <c r="BT15" s="15">
        <v>861661</v>
      </c>
      <c r="BU15" s="16">
        <v>861661</v>
      </c>
      <c r="BV15" s="21">
        <f t="shared" si="1"/>
        <v>5.998805197231917E-2</v>
      </c>
      <c r="BW15" s="15">
        <v>5991458</v>
      </c>
      <c r="BX15" s="16">
        <v>0</v>
      </c>
      <c r="BY15" s="16">
        <v>0</v>
      </c>
      <c r="BZ15" s="17">
        <v>5991458</v>
      </c>
      <c r="CA15" s="15">
        <v>0</v>
      </c>
      <c r="CB15" s="16">
        <v>185624</v>
      </c>
      <c r="CC15" s="16">
        <v>33</v>
      </c>
      <c r="CD15" s="16">
        <v>424089</v>
      </c>
      <c r="CE15" s="16">
        <v>59946</v>
      </c>
      <c r="CF15" s="16">
        <v>19114</v>
      </c>
      <c r="CG15" s="18">
        <v>3896</v>
      </c>
      <c r="CH15" s="19">
        <v>8580</v>
      </c>
      <c r="CI15" s="16">
        <v>8700</v>
      </c>
      <c r="CJ15" s="17">
        <v>17280</v>
      </c>
      <c r="CK15" s="15">
        <v>0</v>
      </c>
      <c r="CL15" s="16">
        <v>0</v>
      </c>
      <c r="CM15" s="16">
        <v>0</v>
      </c>
      <c r="CN15" s="16">
        <v>6160</v>
      </c>
      <c r="CO15" s="16">
        <v>2210</v>
      </c>
      <c r="CP15" s="20">
        <v>8370</v>
      </c>
      <c r="CQ15" s="18">
        <v>2010</v>
      </c>
      <c r="CR15" s="19">
        <v>15510</v>
      </c>
      <c r="CS15" s="16">
        <v>7200</v>
      </c>
      <c r="CT15" s="16">
        <v>7220</v>
      </c>
      <c r="CU15" s="16">
        <v>3150</v>
      </c>
      <c r="CV15" s="20">
        <v>33080</v>
      </c>
      <c r="CW15" s="16">
        <v>1150</v>
      </c>
      <c r="CX15" s="16">
        <v>254560</v>
      </c>
      <c r="CY15" s="17">
        <v>1009119</v>
      </c>
      <c r="CZ15" s="15">
        <v>4982339</v>
      </c>
      <c r="DA15" s="18">
        <v>0</v>
      </c>
      <c r="DB15" s="19">
        <v>0</v>
      </c>
      <c r="DC15" s="17">
        <v>4982339</v>
      </c>
      <c r="DD15" s="15">
        <v>298914</v>
      </c>
      <c r="DE15" s="16">
        <v>298914</v>
      </c>
      <c r="DF15" s="21">
        <f t="shared" si="2"/>
        <v>5.9994713326411549E-2</v>
      </c>
      <c r="DG15" s="19">
        <v>95081382</v>
      </c>
      <c r="DH15" s="16">
        <v>0</v>
      </c>
      <c r="DI15" s="16">
        <v>0</v>
      </c>
      <c r="DJ15" s="17">
        <v>95081382</v>
      </c>
      <c r="DK15" s="15">
        <v>0</v>
      </c>
      <c r="DL15" s="16">
        <v>435526</v>
      </c>
      <c r="DM15" s="16">
        <v>0</v>
      </c>
      <c r="DN15" s="16">
        <v>1079997</v>
      </c>
      <c r="DO15" s="16">
        <v>117027</v>
      </c>
      <c r="DP15" s="16">
        <v>34958</v>
      </c>
      <c r="DQ15" s="18">
        <v>6829</v>
      </c>
      <c r="DR15" s="19">
        <v>7800</v>
      </c>
      <c r="DS15" s="16">
        <v>14400</v>
      </c>
      <c r="DT15" s="17">
        <v>22200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28050</v>
      </c>
      <c r="EC15" s="16">
        <v>18900</v>
      </c>
      <c r="ED15" s="16">
        <v>11020</v>
      </c>
      <c r="EE15" s="16">
        <v>3600</v>
      </c>
      <c r="EF15" s="20">
        <v>61570</v>
      </c>
      <c r="EG15" s="16">
        <v>920</v>
      </c>
      <c r="EH15" s="16">
        <v>314480</v>
      </c>
      <c r="EI15" s="17">
        <v>2073507</v>
      </c>
      <c r="EJ15" s="15">
        <v>93007875</v>
      </c>
      <c r="EK15" s="18">
        <v>0</v>
      </c>
      <c r="EL15" s="19">
        <v>0</v>
      </c>
      <c r="EM15" s="17">
        <v>93007875</v>
      </c>
      <c r="EN15" s="15">
        <v>5580416</v>
      </c>
      <c r="EO15" s="16">
        <v>5580416</v>
      </c>
      <c r="EP15" s="21">
        <f t="shared" si="3"/>
        <v>5.9999392524557729E-2</v>
      </c>
    </row>
    <row r="16" spans="1:146" ht="12.6" customHeight="1" x14ac:dyDescent="0.2">
      <c r="A16" s="63">
        <v>4</v>
      </c>
      <c r="B16" s="64" t="s">
        <v>83</v>
      </c>
      <c r="C16" s="12">
        <v>20814839</v>
      </c>
      <c r="D16" s="9">
        <v>0</v>
      </c>
      <c r="E16" s="9">
        <v>0</v>
      </c>
      <c r="F16" s="10">
        <v>20814839</v>
      </c>
      <c r="G16" s="8">
        <v>2645</v>
      </c>
      <c r="H16" s="9">
        <v>922314</v>
      </c>
      <c r="I16" s="9">
        <v>435</v>
      </c>
      <c r="J16" s="9">
        <v>2906126</v>
      </c>
      <c r="K16" s="9">
        <v>122514</v>
      </c>
      <c r="L16" s="9">
        <v>233674</v>
      </c>
      <c r="M16" s="11">
        <v>45231</v>
      </c>
      <c r="N16" s="12">
        <v>105300</v>
      </c>
      <c r="O16" s="9">
        <v>117300</v>
      </c>
      <c r="P16" s="10">
        <v>222600</v>
      </c>
      <c r="Q16" s="8">
        <v>177320</v>
      </c>
      <c r="R16" s="9">
        <v>18000</v>
      </c>
      <c r="S16" s="9">
        <v>0</v>
      </c>
      <c r="T16" s="9">
        <v>211530</v>
      </c>
      <c r="U16" s="9">
        <v>729600</v>
      </c>
      <c r="V16" s="13">
        <v>941130</v>
      </c>
      <c r="W16" s="11">
        <v>105770</v>
      </c>
      <c r="X16" s="12">
        <v>109890</v>
      </c>
      <c r="Y16" s="9">
        <v>14400</v>
      </c>
      <c r="Z16" s="9">
        <v>30780</v>
      </c>
      <c r="AA16" s="9">
        <v>28800</v>
      </c>
      <c r="AB16" s="13">
        <v>183870</v>
      </c>
      <c r="AC16" s="9">
        <v>18630</v>
      </c>
      <c r="AD16" s="9">
        <v>4915910</v>
      </c>
      <c r="AE16" s="10">
        <v>10815734</v>
      </c>
      <c r="AF16" s="8">
        <v>9999105</v>
      </c>
      <c r="AG16" s="11">
        <v>0</v>
      </c>
      <c r="AH16" s="12">
        <v>0</v>
      </c>
      <c r="AI16" s="10">
        <v>9999105</v>
      </c>
      <c r="AJ16" s="8">
        <v>599469</v>
      </c>
      <c r="AK16" s="9">
        <v>599469</v>
      </c>
      <c r="AL16" s="14">
        <f t="shared" si="0"/>
        <v>5.9952265727782637E-2</v>
      </c>
      <c r="AM16" s="12">
        <v>23294714</v>
      </c>
      <c r="AN16" s="9">
        <v>0</v>
      </c>
      <c r="AO16" s="9">
        <v>0</v>
      </c>
      <c r="AP16" s="10">
        <v>23294714</v>
      </c>
      <c r="AQ16" s="8">
        <v>690</v>
      </c>
      <c r="AR16" s="9">
        <v>793275</v>
      </c>
      <c r="AS16" s="9">
        <v>267</v>
      </c>
      <c r="AT16" s="9">
        <v>2351328</v>
      </c>
      <c r="AU16" s="9">
        <v>209399</v>
      </c>
      <c r="AV16" s="9">
        <v>145802</v>
      </c>
      <c r="AW16" s="11">
        <v>33163</v>
      </c>
      <c r="AX16" s="12">
        <v>54860</v>
      </c>
      <c r="AY16" s="9">
        <v>59700</v>
      </c>
      <c r="AZ16" s="10">
        <v>114560</v>
      </c>
      <c r="BA16" s="8">
        <v>67860</v>
      </c>
      <c r="BB16" s="9">
        <v>2700</v>
      </c>
      <c r="BC16" s="9">
        <v>0</v>
      </c>
      <c r="BD16" s="9">
        <v>140030</v>
      </c>
      <c r="BE16" s="9">
        <v>226140</v>
      </c>
      <c r="BF16" s="13">
        <v>366170</v>
      </c>
      <c r="BG16" s="11">
        <v>50720</v>
      </c>
      <c r="BH16" s="12">
        <v>80850</v>
      </c>
      <c r="BI16" s="9">
        <v>21600</v>
      </c>
      <c r="BJ16" s="9">
        <v>22800</v>
      </c>
      <c r="BK16" s="9">
        <v>29250</v>
      </c>
      <c r="BL16" s="13">
        <v>154500</v>
      </c>
      <c r="BM16" s="9">
        <v>9890</v>
      </c>
      <c r="BN16" s="9">
        <v>2041640</v>
      </c>
      <c r="BO16" s="10">
        <v>6341697</v>
      </c>
      <c r="BP16" s="8">
        <v>16953017</v>
      </c>
      <c r="BQ16" s="11">
        <v>0</v>
      </c>
      <c r="BR16" s="12">
        <v>0</v>
      </c>
      <c r="BS16" s="10">
        <v>16953017</v>
      </c>
      <c r="BT16" s="8">
        <v>1016974</v>
      </c>
      <c r="BU16" s="9">
        <v>1016974</v>
      </c>
      <c r="BV16" s="14">
        <f t="shared" si="1"/>
        <v>5.9987788604234871E-2</v>
      </c>
      <c r="BW16" s="8">
        <v>5987931</v>
      </c>
      <c r="BX16" s="9">
        <v>0</v>
      </c>
      <c r="BY16" s="9">
        <v>0</v>
      </c>
      <c r="BZ16" s="10">
        <v>5987931</v>
      </c>
      <c r="CA16" s="8">
        <v>0</v>
      </c>
      <c r="CB16" s="9">
        <v>152425</v>
      </c>
      <c r="CC16" s="9">
        <v>21</v>
      </c>
      <c r="CD16" s="9">
        <v>445017</v>
      </c>
      <c r="CE16" s="9">
        <v>64260</v>
      </c>
      <c r="CF16" s="9">
        <v>20238</v>
      </c>
      <c r="CG16" s="11">
        <v>4157</v>
      </c>
      <c r="CH16" s="12">
        <v>7280</v>
      </c>
      <c r="CI16" s="9">
        <v>9000</v>
      </c>
      <c r="CJ16" s="10">
        <v>16280</v>
      </c>
      <c r="CK16" s="8">
        <v>0</v>
      </c>
      <c r="CL16" s="9">
        <v>0</v>
      </c>
      <c r="CM16" s="9">
        <v>0</v>
      </c>
      <c r="CN16" s="9">
        <v>4400</v>
      </c>
      <c r="CO16" s="9">
        <v>6560</v>
      </c>
      <c r="CP16" s="13">
        <v>10960</v>
      </c>
      <c r="CQ16" s="11">
        <v>1130</v>
      </c>
      <c r="CR16" s="12">
        <v>14190</v>
      </c>
      <c r="CS16" s="9">
        <v>4500</v>
      </c>
      <c r="CT16" s="9">
        <v>3800</v>
      </c>
      <c r="CU16" s="9">
        <v>4500</v>
      </c>
      <c r="CV16" s="13">
        <v>26990</v>
      </c>
      <c r="CW16" s="9">
        <v>920</v>
      </c>
      <c r="CX16" s="9">
        <v>257140</v>
      </c>
      <c r="CY16" s="10">
        <v>999517</v>
      </c>
      <c r="CZ16" s="8">
        <v>4988414</v>
      </c>
      <c r="DA16" s="11">
        <v>0</v>
      </c>
      <c r="DB16" s="12">
        <v>0</v>
      </c>
      <c r="DC16" s="10">
        <v>4988414</v>
      </c>
      <c r="DD16" s="8">
        <v>299278</v>
      </c>
      <c r="DE16" s="9">
        <v>299278</v>
      </c>
      <c r="DF16" s="14">
        <f t="shared" si="2"/>
        <v>5.999461953238043E-2</v>
      </c>
      <c r="DG16" s="12">
        <v>27605263</v>
      </c>
      <c r="DH16" s="9">
        <v>0</v>
      </c>
      <c r="DI16" s="9">
        <v>0</v>
      </c>
      <c r="DJ16" s="10">
        <v>27605263</v>
      </c>
      <c r="DK16" s="8">
        <v>0</v>
      </c>
      <c r="DL16" s="9">
        <v>291042</v>
      </c>
      <c r="DM16" s="9">
        <v>0</v>
      </c>
      <c r="DN16" s="9">
        <v>846683</v>
      </c>
      <c r="DO16" s="9">
        <v>128900</v>
      </c>
      <c r="DP16" s="9">
        <v>32024</v>
      </c>
      <c r="DQ16" s="11">
        <v>6908</v>
      </c>
      <c r="DR16" s="12">
        <v>7800</v>
      </c>
      <c r="DS16" s="9">
        <v>9600</v>
      </c>
      <c r="DT16" s="10">
        <v>17400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27060</v>
      </c>
      <c r="EC16" s="9">
        <v>20700</v>
      </c>
      <c r="ED16" s="9">
        <v>5320</v>
      </c>
      <c r="EE16" s="9">
        <v>1800</v>
      </c>
      <c r="EF16" s="13">
        <v>54880</v>
      </c>
      <c r="EG16" s="9">
        <v>1840</v>
      </c>
      <c r="EH16" s="9">
        <v>288870</v>
      </c>
      <c r="EI16" s="10">
        <v>1668547</v>
      </c>
      <c r="EJ16" s="8">
        <v>25936716</v>
      </c>
      <c r="EK16" s="11">
        <v>0</v>
      </c>
      <c r="EL16" s="12">
        <v>0</v>
      </c>
      <c r="EM16" s="10">
        <v>25936716</v>
      </c>
      <c r="EN16" s="8">
        <v>1556161</v>
      </c>
      <c r="EO16" s="9">
        <v>1556161</v>
      </c>
      <c r="EP16" s="14">
        <f t="shared" si="3"/>
        <v>5.9998382216160287E-2</v>
      </c>
    </row>
    <row r="17" spans="1:146" ht="12.6" customHeight="1" x14ac:dyDescent="0.2">
      <c r="A17" s="65">
        <v>5</v>
      </c>
      <c r="B17" s="66" t="s">
        <v>84</v>
      </c>
      <c r="C17" s="19">
        <v>16158195</v>
      </c>
      <c r="D17" s="16">
        <v>0</v>
      </c>
      <c r="E17" s="16">
        <v>0</v>
      </c>
      <c r="F17" s="17">
        <v>16158195</v>
      </c>
      <c r="G17" s="15">
        <v>886</v>
      </c>
      <c r="H17" s="16">
        <v>755417</v>
      </c>
      <c r="I17" s="16">
        <v>96</v>
      </c>
      <c r="J17" s="16">
        <v>2206037</v>
      </c>
      <c r="K17" s="16">
        <v>76648</v>
      </c>
      <c r="L17" s="16">
        <v>173046</v>
      </c>
      <c r="M17" s="18">
        <v>34143</v>
      </c>
      <c r="N17" s="19">
        <v>78520</v>
      </c>
      <c r="O17" s="16">
        <v>69600</v>
      </c>
      <c r="P17" s="17">
        <v>148120</v>
      </c>
      <c r="Q17" s="15">
        <v>135720</v>
      </c>
      <c r="R17" s="16">
        <v>15900</v>
      </c>
      <c r="S17" s="16">
        <v>0</v>
      </c>
      <c r="T17" s="16">
        <v>148610</v>
      </c>
      <c r="U17" s="16">
        <v>554040</v>
      </c>
      <c r="V17" s="20">
        <v>702650</v>
      </c>
      <c r="W17" s="18">
        <v>99500</v>
      </c>
      <c r="X17" s="19">
        <v>81840</v>
      </c>
      <c r="Y17" s="16">
        <v>11700</v>
      </c>
      <c r="Z17" s="16">
        <v>21660</v>
      </c>
      <c r="AA17" s="16">
        <v>23850</v>
      </c>
      <c r="AB17" s="20">
        <v>139050</v>
      </c>
      <c r="AC17" s="16">
        <v>10580</v>
      </c>
      <c r="AD17" s="16">
        <v>3820560</v>
      </c>
      <c r="AE17" s="17">
        <v>8318257</v>
      </c>
      <c r="AF17" s="15">
        <v>7839938</v>
      </c>
      <c r="AG17" s="18">
        <v>0</v>
      </c>
      <c r="AH17" s="19">
        <v>0</v>
      </c>
      <c r="AI17" s="17">
        <v>7839938</v>
      </c>
      <c r="AJ17" s="15">
        <v>470032</v>
      </c>
      <c r="AK17" s="16">
        <v>470032</v>
      </c>
      <c r="AL17" s="21">
        <f t="shared" si="0"/>
        <v>5.9953535346835653E-2</v>
      </c>
      <c r="AM17" s="19">
        <v>16897272</v>
      </c>
      <c r="AN17" s="16">
        <v>0</v>
      </c>
      <c r="AO17" s="16">
        <v>0</v>
      </c>
      <c r="AP17" s="17">
        <v>16897272</v>
      </c>
      <c r="AQ17" s="15">
        <v>4578</v>
      </c>
      <c r="AR17" s="16">
        <v>602821</v>
      </c>
      <c r="AS17" s="16">
        <v>264</v>
      </c>
      <c r="AT17" s="16">
        <v>1734390</v>
      </c>
      <c r="AU17" s="16">
        <v>155632</v>
      </c>
      <c r="AV17" s="16">
        <v>105668</v>
      </c>
      <c r="AW17" s="18">
        <v>25421</v>
      </c>
      <c r="AX17" s="19">
        <v>31200</v>
      </c>
      <c r="AY17" s="16">
        <v>37200</v>
      </c>
      <c r="AZ17" s="17">
        <v>68400</v>
      </c>
      <c r="BA17" s="15">
        <v>47840</v>
      </c>
      <c r="BB17" s="16">
        <v>3300</v>
      </c>
      <c r="BC17" s="16">
        <v>0</v>
      </c>
      <c r="BD17" s="16">
        <v>109340</v>
      </c>
      <c r="BE17" s="16">
        <v>169360</v>
      </c>
      <c r="BF17" s="20">
        <v>278700</v>
      </c>
      <c r="BG17" s="18">
        <v>42080</v>
      </c>
      <c r="BH17" s="19">
        <v>57090</v>
      </c>
      <c r="BI17" s="16">
        <v>20700</v>
      </c>
      <c r="BJ17" s="16">
        <v>15580</v>
      </c>
      <c r="BK17" s="16">
        <v>19350</v>
      </c>
      <c r="BL17" s="20">
        <v>112720</v>
      </c>
      <c r="BM17" s="16">
        <v>5290</v>
      </c>
      <c r="BN17" s="16">
        <v>1468600</v>
      </c>
      <c r="BO17" s="17">
        <v>4655440</v>
      </c>
      <c r="BP17" s="15">
        <v>12241832</v>
      </c>
      <c r="BQ17" s="18">
        <v>0</v>
      </c>
      <c r="BR17" s="19">
        <v>0</v>
      </c>
      <c r="BS17" s="17">
        <v>12241832</v>
      </c>
      <c r="BT17" s="15">
        <v>734358</v>
      </c>
      <c r="BU17" s="16">
        <v>734358</v>
      </c>
      <c r="BV17" s="21">
        <f t="shared" si="1"/>
        <v>5.9987590092724682E-2</v>
      </c>
      <c r="BW17" s="15">
        <v>3981336</v>
      </c>
      <c r="BX17" s="16">
        <v>0</v>
      </c>
      <c r="BY17" s="16">
        <v>0</v>
      </c>
      <c r="BZ17" s="17">
        <v>3981336</v>
      </c>
      <c r="CA17" s="15">
        <v>0</v>
      </c>
      <c r="CB17" s="16">
        <v>93054</v>
      </c>
      <c r="CC17" s="16">
        <v>12</v>
      </c>
      <c r="CD17" s="16">
        <v>287999</v>
      </c>
      <c r="CE17" s="16">
        <v>33907</v>
      </c>
      <c r="CF17" s="16">
        <v>13438</v>
      </c>
      <c r="CG17" s="18">
        <v>3109</v>
      </c>
      <c r="CH17" s="19">
        <v>3120</v>
      </c>
      <c r="CI17" s="16">
        <v>5700</v>
      </c>
      <c r="CJ17" s="17">
        <v>8820</v>
      </c>
      <c r="CK17" s="15">
        <v>0</v>
      </c>
      <c r="CL17" s="16">
        <v>0</v>
      </c>
      <c r="CM17" s="16">
        <v>0</v>
      </c>
      <c r="CN17" s="16">
        <v>4510</v>
      </c>
      <c r="CO17" s="16">
        <v>3100</v>
      </c>
      <c r="CP17" s="20">
        <v>7610</v>
      </c>
      <c r="CQ17" s="18">
        <v>800</v>
      </c>
      <c r="CR17" s="19">
        <v>8910</v>
      </c>
      <c r="CS17" s="16">
        <v>3600</v>
      </c>
      <c r="CT17" s="16">
        <v>3040</v>
      </c>
      <c r="CU17" s="16">
        <v>2700</v>
      </c>
      <c r="CV17" s="20">
        <v>18250</v>
      </c>
      <c r="CW17" s="16">
        <v>460</v>
      </c>
      <c r="CX17" s="16">
        <v>174580</v>
      </c>
      <c r="CY17" s="17">
        <v>642027</v>
      </c>
      <c r="CZ17" s="15">
        <v>3339309</v>
      </c>
      <c r="DA17" s="18">
        <v>0</v>
      </c>
      <c r="DB17" s="19">
        <v>0</v>
      </c>
      <c r="DC17" s="17">
        <v>3339309</v>
      </c>
      <c r="DD17" s="15">
        <v>200341</v>
      </c>
      <c r="DE17" s="16">
        <v>200341</v>
      </c>
      <c r="DF17" s="21">
        <f t="shared" si="2"/>
        <v>5.9994747416306789E-2</v>
      </c>
      <c r="DG17" s="19">
        <v>22177969</v>
      </c>
      <c r="DH17" s="16">
        <v>0</v>
      </c>
      <c r="DI17" s="16">
        <v>0</v>
      </c>
      <c r="DJ17" s="17">
        <v>22177969</v>
      </c>
      <c r="DK17" s="15">
        <v>0</v>
      </c>
      <c r="DL17" s="16">
        <v>162712</v>
      </c>
      <c r="DM17" s="16">
        <v>0</v>
      </c>
      <c r="DN17" s="16">
        <v>496503</v>
      </c>
      <c r="DO17" s="16">
        <v>65124</v>
      </c>
      <c r="DP17" s="16">
        <v>19886</v>
      </c>
      <c r="DQ17" s="18">
        <v>4843</v>
      </c>
      <c r="DR17" s="19">
        <v>4420</v>
      </c>
      <c r="DS17" s="16">
        <v>4800</v>
      </c>
      <c r="DT17" s="17">
        <v>9220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17160</v>
      </c>
      <c r="EC17" s="16">
        <v>11700</v>
      </c>
      <c r="ED17" s="16">
        <v>4560</v>
      </c>
      <c r="EE17" s="16">
        <v>2700</v>
      </c>
      <c r="EF17" s="20">
        <v>36120</v>
      </c>
      <c r="EG17" s="16">
        <v>230</v>
      </c>
      <c r="EH17" s="16">
        <v>175640</v>
      </c>
      <c r="EI17" s="17">
        <v>970278</v>
      </c>
      <c r="EJ17" s="15">
        <v>21207691</v>
      </c>
      <c r="EK17" s="18">
        <v>0</v>
      </c>
      <c r="EL17" s="19">
        <v>0</v>
      </c>
      <c r="EM17" s="17">
        <v>21207691</v>
      </c>
      <c r="EN17" s="15">
        <v>1272435</v>
      </c>
      <c r="EO17" s="16">
        <v>1272435</v>
      </c>
      <c r="EP17" s="21">
        <f t="shared" si="3"/>
        <v>5.999875233942252E-2</v>
      </c>
    </row>
    <row r="18" spans="1:146" ht="12.6" customHeight="1" x14ac:dyDescent="0.2">
      <c r="A18" s="63">
        <v>6</v>
      </c>
      <c r="B18" s="64" t="s">
        <v>85</v>
      </c>
      <c r="C18" s="12">
        <v>12118773</v>
      </c>
      <c r="D18" s="9">
        <v>0</v>
      </c>
      <c r="E18" s="9">
        <v>0</v>
      </c>
      <c r="F18" s="10">
        <v>12118773</v>
      </c>
      <c r="G18" s="8">
        <v>852</v>
      </c>
      <c r="H18" s="9">
        <v>569729</v>
      </c>
      <c r="I18" s="9">
        <v>90</v>
      </c>
      <c r="J18" s="9">
        <v>1758891</v>
      </c>
      <c r="K18" s="9">
        <v>60704</v>
      </c>
      <c r="L18" s="9">
        <v>141444</v>
      </c>
      <c r="M18" s="11">
        <v>28606</v>
      </c>
      <c r="N18" s="12">
        <v>61360</v>
      </c>
      <c r="O18" s="9">
        <v>58500</v>
      </c>
      <c r="P18" s="10">
        <v>119860</v>
      </c>
      <c r="Q18" s="8">
        <v>116740</v>
      </c>
      <c r="R18" s="9">
        <v>12300</v>
      </c>
      <c r="S18" s="9">
        <v>0</v>
      </c>
      <c r="T18" s="9">
        <v>130020</v>
      </c>
      <c r="U18" s="9">
        <v>342000</v>
      </c>
      <c r="V18" s="13">
        <v>472020</v>
      </c>
      <c r="W18" s="11">
        <v>83200</v>
      </c>
      <c r="X18" s="12">
        <v>60060</v>
      </c>
      <c r="Y18" s="9">
        <v>10800</v>
      </c>
      <c r="Z18" s="9">
        <v>18240</v>
      </c>
      <c r="AA18" s="9">
        <v>27000</v>
      </c>
      <c r="AB18" s="13">
        <v>116100</v>
      </c>
      <c r="AC18" s="9">
        <v>8280</v>
      </c>
      <c r="AD18" s="9">
        <v>2915400</v>
      </c>
      <c r="AE18" s="10">
        <v>6404126</v>
      </c>
      <c r="AF18" s="8">
        <v>5714647</v>
      </c>
      <c r="AG18" s="11">
        <v>0</v>
      </c>
      <c r="AH18" s="12">
        <v>0</v>
      </c>
      <c r="AI18" s="10">
        <v>5714647</v>
      </c>
      <c r="AJ18" s="8">
        <v>342594</v>
      </c>
      <c r="AK18" s="9">
        <v>342594</v>
      </c>
      <c r="AL18" s="14">
        <f t="shared" si="0"/>
        <v>5.9950159651156056E-2</v>
      </c>
      <c r="AM18" s="12">
        <v>13097213</v>
      </c>
      <c r="AN18" s="9">
        <v>0</v>
      </c>
      <c r="AO18" s="9">
        <v>0</v>
      </c>
      <c r="AP18" s="10">
        <v>13097213</v>
      </c>
      <c r="AQ18" s="8">
        <v>1096</v>
      </c>
      <c r="AR18" s="9">
        <v>450839</v>
      </c>
      <c r="AS18" s="9">
        <v>144</v>
      </c>
      <c r="AT18" s="9">
        <v>1355207</v>
      </c>
      <c r="AU18" s="9">
        <v>133227</v>
      </c>
      <c r="AV18" s="9">
        <v>88348</v>
      </c>
      <c r="AW18" s="11">
        <v>19407</v>
      </c>
      <c r="AX18" s="12">
        <v>28600</v>
      </c>
      <c r="AY18" s="9">
        <v>27000</v>
      </c>
      <c r="AZ18" s="10">
        <v>55600</v>
      </c>
      <c r="BA18" s="8">
        <v>40300</v>
      </c>
      <c r="BB18" s="9">
        <v>4200</v>
      </c>
      <c r="BC18" s="9">
        <v>0</v>
      </c>
      <c r="BD18" s="9">
        <v>75790</v>
      </c>
      <c r="BE18" s="9">
        <v>98440</v>
      </c>
      <c r="BF18" s="13">
        <v>174230</v>
      </c>
      <c r="BG18" s="11">
        <v>32440</v>
      </c>
      <c r="BH18" s="12">
        <v>40590</v>
      </c>
      <c r="BI18" s="9">
        <v>12600</v>
      </c>
      <c r="BJ18" s="9">
        <v>15580</v>
      </c>
      <c r="BK18" s="9">
        <v>20700</v>
      </c>
      <c r="BL18" s="13">
        <v>89470</v>
      </c>
      <c r="BM18" s="9">
        <v>3680</v>
      </c>
      <c r="BN18" s="9">
        <v>1126320</v>
      </c>
      <c r="BO18" s="10">
        <v>3574364</v>
      </c>
      <c r="BP18" s="8">
        <v>9522849</v>
      </c>
      <c r="BQ18" s="11">
        <v>0</v>
      </c>
      <c r="BR18" s="12">
        <v>0</v>
      </c>
      <c r="BS18" s="10">
        <v>9522849</v>
      </c>
      <c r="BT18" s="8">
        <v>571261</v>
      </c>
      <c r="BU18" s="9">
        <v>571261</v>
      </c>
      <c r="BV18" s="14">
        <f t="shared" si="1"/>
        <v>5.9988455135642708E-2</v>
      </c>
      <c r="BW18" s="8">
        <v>3098136</v>
      </c>
      <c r="BX18" s="9">
        <v>140</v>
      </c>
      <c r="BY18" s="9">
        <v>0</v>
      </c>
      <c r="BZ18" s="10">
        <v>3098276</v>
      </c>
      <c r="CA18" s="8">
        <v>0</v>
      </c>
      <c r="CB18" s="9">
        <v>81382</v>
      </c>
      <c r="CC18" s="9">
        <v>0</v>
      </c>
      <c r="CD18" s="9">
        <v>223101</v>
      </c>
      <c r="CE18" s="9">
        <v>26450</v>
      </c>
      <c r="CF18" s="9">
        <v>11724</v>
      </c>
      <c r="CG18" s="11">
        <v>2390</v>
      </c>
      <c r="CH18" s="12">
        <v>4940</v>
      </c>
      <c r="CI18" s="9">
        <v>3000</v>
      </c>
      <c r="CJ18" s="10">
        <v>7940</v>
      </c>
      <c r="CK18" s="8">
        <v>0</v>
      </c>
      <c r="CL18" s="9">
        <v>0</v>
      </c>
      <c r="CM18" s="9">
        <v>0</v>
      </c>
      <c r="CN18" s="9">
        <v>2420</v>
      </c>
      <c r="CO18" s="9">
        <v>1800</v>
      </c>
      <c r="CP18" s="13">
        <v>4220</v>
      </c>
      <c r="CQ18" s="11">
        <v>910</v>
      </c>
      <c r="CR18" s="12">
        <v>8250</v>
      </c>
      <c r="CS18" s="9">
        <v>2700</v>
      </c>
      <c r="CT18" s="9">
        <v>3040</v>
      </c>
      <c r="CU18" s="9">
        <v>2700</v>
      </c>
      <c r="CV18" s="13">
        <v>16690</v>
      </c>
      <c r="CW18" s="9">
        <v>230</v>
      </c>
      <c r="CX18" s="9">
        <v>134160</v>
      </c>
      <c r="CY18" s="10">
        <v>509197</v>
      </c>
      <c r="CZ18" s="8">
        <v>2588939</v>
      </c>
      <c r="DA18" s="11">
        <v>140</v>
      </c>
      <c r="DB18" s="12">
        <v>0</v>
      </c>
      <c r="DC18" s="10">
        <v>2589079</v>
      </c>
      <c r="DD18" s="8">
        <v>155330</v>
      </c>
      <c r="DE18" s="9">
        <v>155330</v>
      </c>
      <c r="DF18" s="14">
        <f t="shared" si="2"/>
        <v>5.9994306855835608E-2</v>
      </c>
      <c r="DG18" s="12">
        <v>9093112</v>
      </c>
      <c r="DH18" s="9">
        <v>0</v>
      </c>
      <c r="DI18" s="9">
        <v>0</v>
      </c>
      <c r="DJ18" s="10">
        <v>9093112</v>
      </c>
      <c r="DK18" s="8">
        <v>0</v>
      </c>
      <c r="DL18" s="9">
        <v>123429</v>
      </c>
      <c r="DM18" s="9">
        <v>0</v>
      </c>
      <c r="DN18" s="9">
        <v>362995</v>
      </c>
      <c r="DO18" s="9">
        <v>55879</v>
      </c>
      <c r="DP18" s="9">
        <v>16197</v>
      </c>
      <c r="DQ18" s="11">
        <v>3203</v>
      </c>
      <c r="DR18" s="12">
        <v>4160</v>
      </c>
      <c r="DS18" s="9">
        <v>3600</v>
      </c>
      <c r="DT18" s="10">
        <v>7760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15510</v>
      </c>
      <c r="EC18" s="9">
        <v>4950</v>
      </c>
      <c r="ED18" s="9">
        <v>3420</v>
      </c>
      <c r="EE18" s="9">
        <v>2700</v>
      </c>
      <c r="EF18" s="13">
        <v>26580</v>
      </c>
      <c r="EG18" s="9">
        <v>460</v>
      </c>
      <c r="EH18" s="9">
        <v>142370</v>
      </c>
      <c r="EI18" s="10">
        <v>738873</v>
      </c>
      <c r="EJ18" s="8">
        <v>8354239</v>
      </c>
      <c r="EK18" s="11">
        <v>0</v>
      </c>
      <c r="EL18" s="12">
        <v>0</v>
      </c>
      <c r="EM18" s="10">
        <v>8354239</v>
      </c>
      <c r="EN18" s="8">
        <v>501236</v>
      </c>
      <c r="EO18" s="9">
        <v>501236</v>
      </c>
      <c r="EP18" s="14">
        <f t="shared" si="3"/>
        <v>5.9997804707286925E-2</v>
      </c>
    </row>
    <row r="19" spans="1:146" ht="12.6" customHeight="1" x14ac:dyDescent="0.2">
      <c r="A19" s="65">
        <v>7</v>
      </c>
      <c r="B19" s="66" t="s">
        <v>86</v>
      </c>
      <c r="C19" s="19">
        <v>15107173</v>
      </c>
      <c r="D19" s="16">
        <v>0</v>
      </c>
      <c r="E19" s="16">
        <v>0</v>
      </c>
      <c r="F19" s="17">
        <v>15107173</v>
      </c>
      <c r="G19" s="15">
        <v>267</v>
      </c>
      <c r="H19" s="16">
        <v>558699</v>
      </c>
      <c r="I19" s="16">
        <v>115</v>
      </c>
      <c r="J19" s="16">
        <v>2179764</v>
      </c>
      <c r="K19" s="16">
        <v>69572</v>
      </c>
      <c r="L19" s="16">
        <v>188464</v>
      </c>
      <c r="M19" s="18">
        <v>33071</v>
      </c>
      <c r="N19" s="19">
        <v>68900</v>
      </c>
      <c r="O19" s="16">
        <v>53700</v>
      </c>
      <c r="P19" s="17">
        <v>122600</v>
      </c>
      <c r="Q19" s="15">
        <v>113360</v>
      </c>
      <c r="R19" s="16">
        <v>12900</v>
      </c>
      <c r="S19" s="16">
        <v>0</v>
      </c>
      <c r="T19" s="16">
        <v>197890</v>
      </c>
      <c r="U19" s="16">
        <v>478800</v>
      </c>
      <c r="V19" s="20">
        <v>676690</v>
      </c>
      <c r="W19" s="18">
        <v>120420</v>
      </c>
      <c r="X19" s="19">
        <v>84150</v>
      </c>
      <c r="Y19" s="16">
        <v>8550</v>
      </c>
      <c r="Z19" s="16">
        <v>17100</v>
      </c>
      <c r="AA19" s="16">
        <v>26100</v>
      </c>
      <c r="AB19" s="20">
        <v>135900</v>
      </c>
      <c r="AC19" s="16">
        <v>6440</v>
      </c>
      <c r="AD19" s="16">
        <v>3860980</v>
      </c>
      <c r="AE19" s="17">
        <v>8079127</v>
      </c>
      <c r="AF19" s="15">
        <v>7028046</v>
      </c>
      <c r="AG19" s="18">
        <v>0</v>
      </c>
      <c r="AH19" s="19">
        <v>0</v>
      </c>
      <c r="AI19" s="17">
        <v>7028046</v>
      </c>
      <c r="AJ19" s="15">
        <v>421316</v>
      </c>
      <c r="AK19" s="16">
        <v>421316</v>
      </c>
      <c r="AL19" s="21">
        <f t="shared" si="0"/>
        <v>5.994781479802494E-2</v>
      </c>
      <c r="AM19" s="19">
        <v>11970362</v>
      </c>
      <c r="AN19" s="16">
        <v>0</v>
      </c>
      <c r="AO19" s="16">
        <v>0</v>
      </c>
      <c r="AP19" s="17">
        <v>11970362</v>
      </c>
      <c r="AQ19" s="15">
        <v>539</v>
      </c>
      <c r="AR19" s="16">
        <v>371999</v>
      </c>
      <c r="AS19" s="16">
        <v>104</v>
      </c>
      <c r="AT19" s="16">
        <v>1231597</v>
      </c>
      <c r="AU19" s="16">
        <v>110540</v>
      </c>
      <c r="AV19" s="16">
        <v>84104</v>
      </c>
      <c r="AW19" s="18">
        <v>17842</v>
      </c>
      <c r="AX19" s="19">
        <v>27560</v>
      </c>
      <c r="AY19" s="16">
        <v>27300</v>
      </c>
      <c r="AZ19" s="17">
        <v>54860</v>
      </c>
      <c r="BA19" s="15">
        <v>31980</v>
      </c>
      <c r="BB19" s="16">
        <v>3600</v>
      </c>
      <c r="BC19" s="16">
        <v>0</v>
      </c>
      <c r="BD19" s="16">
        <v>86130</v>
      </c>
      <c r="BE19" s="16">
        <v>104140</v>
      </c>
      <c r="BF19" s="20">
        <v>190270</v>
      </c>
      <c r="BG19" s="18">
        <v>35440</v>
      </c>
      <c r="BH19" s="19">
        <v>50490</v>
      </c>
      <c r="BI19" s="16">
        <v>13050</v>
      </c>
      <c r="BJ19" s="16">
        <v>15960</v>
      </c>
      <c r="BK19" s="16">
        <v>19800</v>
      </c>
      <c r="BL19" s="20">
        <v>99300</v>
      </c>
      <c r="BM19" s="16">
        <v>5520</v>
      </c>
      <c r="BN19" s="16">
        <v>1045760</v>
      </c>
      <c r="BO19" s="17">
        <v>3283351</v>
      </c>
      <c r="BP19" s="15">
        <v>8687011</v>
      </c>
      <c r="BQ19" s="18">
        <v>0</v>
      </c>
      <c r="BR19" s="19">
        <v>0</v>
      </c>
      <c r="BS19" s="17">
        <v>8687011</v>
      </c>
      <c r="BT19" s="15">
        <v>521119</v>
      </c>
      <c r="BU19" s="16">
        <v>521119</v>
      </c>
      <c r="BV19" s="21">
        <f t="shared" si="1"/>
        <v>5.9988297470787134E-2</v>
      </c>
      <c r="BW19" s="15">
        <v>2845311</v>
      </c>
      <c r="BX19" s="16">
        <v>0</v>
      </c>
      <c r="BY19" s="16">
        <v>0</v>
      </c>
      <c r="BZ19" s="17">
        <v>2845311</v>
      </c>
      <c r="CA19" s="15">
        <v>0</v>
      </c>
      <c r="CB19" s="16">
        <v>61809</v>
      </c>
      <c r="CC19" s="16">
        <v>13</v>
      </c>
      <c r="CD19" s="16">
        <v>203780</v>
      </c>
      <c r="CE19" s="16">
        <v>28580</v>
      </c>
      <c r="CF19" s="16">
        <v>10860</v>
      </c>
      <c r="CG19" s="18">
        <v>2420</v>
      </c>
      <c r="CH19" s="19">
        <v>2860</v>
      </c>
      <c r="CI19" s="16">
        <v>3900</v>
      </c>
      <c r="CJ19" s="17">
        <v>6760</v>
      </c>
      <c r="CK19" s="15">
        <v>0</v>
      </c>
      <c r="CL19" s="16">
        <v>0</v>
      </c>
      <c r="CM19" s="16">
        <v>0</v>
      </c>
      <c r="CN19" s="16">
        <v>1650</v>
      </c>
      <c r="CO19" s="16">
        <v>2460</v>
      </c>
      <c r="CP19" s="20">
        <v>4110</v>
      </c>
      <c r="CQ19" s="18">
        <v>940</v>
      </c>
      <c r="CR19" s="19">
        <v>10230</v>
      </c>
      <c r="CS19" s="16">
        <v>4950</v>
      </c>
      <c r="CT19" s="16">
        <v>1140</v>
      </c>
      <c r="CU19" s="16">
        <v>2250</v>
      </c>
      <c r="CV19" s="20">
        <v>18570</v>
      </c>
      <c r="CW19" s="16">
        <v>460</v>
      </c>
      <c r="CX19" s="16">
        <v>122980</v>
      </c>
      <c r="CY19" s="17">
        <v>461269</v>
      </c>
      <c r="CZ19" s="15">
        <v>2384042</v>
      </c>
      <c r="DA19" s="18">
        <v>0</v>
      </c>
      <c r="DB19" s="19">
        <v>0</v>
      </c>
      <c r="DC19" s="17">
        <v>2384042</v>
      </c>
      <c r="DD19" s="15">
        <v>143030</v>
      </c>
      <c r="DE19" s="16">
        <v>143030</v>
      </c>
      <c r="DF19" s="21">
        <f t="shared" si="2"/>
        <v>5.999474841466719E-2</v>
      </c>
      <c r="DG19" s="19">
        <v>7354552</v>
      </c>
      <c r="DH19" s="16">
        <v>0</v>
      </c>
      <c r="DI19" s="16">
        <v>0</v>
      </c>
      <c r="DJ19" s="17">
        <v>7354552</v>
      </c>
      <c r="DK19" s="15">
        <v>0</v>
      </c>
      <c r="DL19" s="16">
        <v>86286</v>
      </c>
      <c r="DM19" s="16">
        <v>0</v>
      </c>
      <c r="DN19" s="16">
        <v>281200</v>
      </c>
      <c r="DO19" s="16">
        <v>41005</v>
      </c>
      <c r="DP19" s="16">
        <v>12644</v>
      </c>
      <c r="DQ19" s="18">
        <v>2463</v>
      </c>
      <c r="DR19" s="19">
        <v>3640</v>
      </c>
      <c r="DS19" s="16">
        <v>3300</v>
      </c>
      <c r="DT19" s="17">
        <v>6940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8250</v>
      </c>
      <c r="EC19" s="16">
        <v>5400</v>
      </c>
      <c r="ED19" s="16">
        <v>2660</v>
      </c>
      <c r="EE19" s="16">
        <v>3150</v>
      </c>
      <c r="EF19" s="20">
        <v>19460</v>
      </c>
      <c r="EG19" s="16">
        <v>920</v>
      </c>
      <c r="EH19" s="16">
        <v>102520</v>
      </c>
      <c r="EI19" s="17">
        <v>553438</v>
      </c>
      <c r="EJ19" s="15">
        <v>6801114</v>
      </c>
      <c r="EK19" s="18">
        <v>0</v>
      </c>
      <c r="EL19" s="19">
        <v>0</v>
      </c>
      <c r="EM19" s="17">
        <v>6801114</v>
      </c>
      <c r="EN19" s="15">
        <v>408053</v>
      </c>
      <c r="EO19" s="16">
        <v>408053</v>
      </c>
      <c r="EP19" s="21">
        <f t="shared" si="3"/>
        <v>5.9997965039256806E-2</v>
      </c>
    </row>
    <row r="20" spans="1:146" ht="12.6" customHeight="1" x14ac:dyDescent="0.2">
      <c r="A20" s="63">
        <v>8</v>
      </c>
      <c r="B20" s="64" t="s">
        <v>87</v>
      </c>
      <c r="C20" s="12">
        <v>32519325</v>
      </c>
      <c r="D20" s="9">
        <v>0</v>
      </c>
      <c r="E20" s="9">
        <v>0</v>
      </c>
      <c r="F20" s="10">
        <v>32519325</v>
      </c>
      <c r="G20" s="8">
        <v>2523</v>
      </c>
      <c r="H20" s="9">
        <v>1099361</v>
      </c>
      <c r="I20" s="9">
        <v>605</v>
      </c>
      <c r="J20" s="9">
        <v>4446019</v>
      </c>
      <c r="K20" s="9">
        <v>93072</v>
      </c>
      <c r="L20" s="9">
        <v>354600</v>
      </c>
      <c r="M20" s="11">
        <v>55080</v>
      </c>
      <c r="N20" s="12">
        <v>148980</v>
      </c>
      <c r="O20" s="9">
        <v>134700</v>
      </c>
      <c r="P20" s="10">
        <v>283680</v>
      </c>
      <c r="Q20" s="8">
        <v>169780</v>
      </c>
      <c r="R20" s="9">
        <v>21600</v>
      </c>
      <c r="S20" s="9">
        <v>0</v>
      </c>
      <c r="T20" s="9">
        <v>441870</v>
      </c>
      <c r="U20" s="9">
        <v>1423990</v>
      </c>
      <c r="V20" s="13">
        <v>1865860</v>
      </c>
      <c r="W20" s="11">
        <v>253970</v>
      </c>
      <c r="X20" s="12">
        <v>136290</v>
      </c>
      <c r="Y20" s="9">
        <v>18000</v>
      </c>
      <c r="Z20" s="9">
        <v>30020</v>
      </c>
      <c r="AA20" s="9">
        <v>55350</v>
      </c>
      <c r="AB20" s="13">
        <v>239660</v>
      </c>
      <c r="AC20" s="9">
        <v>17710</v>
      </c>
      <c r="AD20" s="9">
        <v>8304020</v>
      </c>
      <c r="AE20" s="10">
        <v>17206935</v>
      </c>
      <c r="AF20" s="8">
        <v>15312390</v>
      </c>
      <c r="AG20" s="11">
        <v>0</v>
      </c>
      <c r="AH20" s="12">
        <v>0</v>
      </c>
      <c r="AI20" s="10">
        <v>15312390</v>
      </c>
      <c r="AJ20" s="8">
        <v>917945</v>
      </c>
      <c r="AK20" s="9">
        <v>917945</v>
      </c>
      <c r="AL20" s="14">
        <f t="shared" si="0"/>
        <v>5.9947859217274378E-2</v>
      </c>
      <c r="AM20" s="12">
        <v>19630624</v>
      </c>
      <c r="AN20" s="9">
        <v>867</v>
      </c>
      <c r="AO20" s="9">
        <v>0</v>
      </c>
      <c r="AP20" s="10">
        <v>19631491</v>
      </c>
      <c r="AQ20" s="8">
        <v>0</v>
      </c>
      <c r="AR20" s="9">
        <v>607664</v>
      </c>
      <c r="AS20" s="9">
        <v>195</v>
      </c>
      <c r="AT20" s="9">
        <v>2036038</v>
      </c>
      <c r="AU20" s="9">
        <v>153541</v>
      </c>
      <c r="AV20" s="9">
        <v>139911</v>
      </c>
      <c r="AW20" s="11">
        <v>27299</v>
      </c>
      <c r="AX20" s="12">
        <v>40820</v>
      </c>
      <c r="AY20" s="9">
        <v>45000</v>
      </c>
      <c r="AZ20" s="10">
        <v>85820</v>
      </c>
      <c r="BA20" s="8">
        <v>54600</v>
      </c>
      <c r="BB20" s="9">
        <v>3600</v>
      </c>
      <c r="BC20" s="9">
        <v>0</v>
      </c>
      <c r="BD20" s="9">
        <v>187000</v>
      </c>
      <c r="BE20" s="9">
        <v>208640</v>
      </c>
      <c r="BF20" s="13">
        <v>395640</v>
      </c>
      <c r="BG20" s="11">
        <v>58730</v>
      </c>
      <c r="BH20" s="12">
        <v>79200</v>
      </c>
      <c r="BI20" s="9">
        <v>21150</v>
      </c>
      <c r="BJ20" s="9">
        <v>27740</v>
      </c>
      <c r="BK20" s="9">
        <v>29700</v>
      </c>
      <c r="BL20" s="13">
        <v>157790</v>
      </c>
      <c r="BM20" s="9">
        <v>9660</v>
      </c>
      <c r="BN20" s="9">
        <v>1775910</v>
      </c>
      <c r="BO20" s="10">
        <v>5506203</v>
      </c>
      <c r="BP20" s="8">
        <v>14124421</v>
      </c>
      <c r="BQ20" s="11">
        <v>867</v>
      </c>
      <c r="BR20" s="12">
        <v>0</v>
      </c>
      <c r="BS20" s="10">
        <v>14125288</v>
      </c>
      <c r="BT20" s="8">
        <v>847335</v>
      </c>
      <c r="BU20" s="9">
        <v>847335</v>
      </c>
      <c r="BV20" s="14">
        <f t="shared" si="1"/>
        <v>5.9987095484354019E-2</v>
      </c>
      <c r="BW20" s="8">
        <v>3488723</v>
      </c>
      <c r="BX20" s="9">
        <v>0</v>
      </c>
      <c r="BY20" s="9">
        <v>0</v>
      </c>
      <c r="BZ20" s="10">
        <v>3488723</v>
      </c>
      <c r="CA20" s="8">
        <v>0</v>
      </c>
      <c r="CB20" s="9">
        <v>79676</v>
      </c>
      <c r="CC20" s="9">
        <v>0</v>
      </c>
      <c r="CD20" s="9">
        <v>254097</v>
      </c>
      <c r="CE20" s="9">
        <v>41767</v>
      </c>
      <c r="CF20" s="9">
        <v>13458</v>
      </c>
      <c r="CG20" s="11">
        <v>2768</v>
      </c>
      <c r="CH20" s="12">
        <v>4420</v>
      </c>
      <c r="CI20" s="9">
        <v>2400</v>
      </c>
      <c r="CJ20" s="10">
        <v>6820</v>
      </c>
      <c r="CK20" s="8">
        <v>0</v>
      </c>
      <c r="CL20" s="9">
        <v>0</v>
      </c>
      <c r="CM20" s="9">
        <v>0</v>
      </c>
      <c r="CN20" s="9">
        <v>3190</v>
      </c>
      <c r="CO20" s="9">
        <v>2840</v>
      </c>
      <c r="CP20" s="13">
        <v>6030</v>
      </c>
      <c r="CQ20" s="11">
        <v>1100</v>
      </c>
      <c r="CR20" s="12">
        <v>9570</v>
      </c>
      <c r="CS20" s="9">
        <v>9450</v>
      </c>
      <c r="CT20" s="9">
        <v>1900</v>
      </c>
      <c r="CU20" s="9">
        <v>2700</v>
      </c>
      <c r="CV20" s="13">
        <v>23620</v>
      </c>
      <c r="CW20" s="9">
        <v>460</v>
      </c>
      <c r="CX20" s="9">
        <v>148780</v>
      </c>
      <c r="CY20" s="10">
        <v>578576</v>
      </c>
      <c r="CZ20" s="8">
        <v>2910147</v>
      </c>
      <c r="DA20" s="11">
        <v>0</v>
      </c>
      <c r="DB20" s="12">
        <v>0</v>
      </c>
      <c r="DC20" s="10">
        <v>2910147</v>
      </c>
      <c r="DD20" s="8">
        <v>174592</v>
      </c>
      <c r="DE20" s="9">
        <v>174592</v>
      </c>
      <c r="DF20" s="14">
        <f t="shared" si="2"/>
        <v>5.999422022323958E-2</v>
      </c>
      <c r="DG20" s="12">
        <v>11216429</v>
      </c>
      <c r="DH20" s="9">
        <v>0</v>
      </c>
      <c r="DI20" s="9">
        <v>0</v>
      </c>
      <c r="DJ20" s="10">
        <v>11216429</v>
      </c>
      <c r="DK20" s="8">
        <v>0</v>
      </c>
      <c r="DL20" s="9">
        <v>113711</v>
      </c>
      <c r="DM20" s="9">
        <v>8</v>
      </c>
      <c r="DN20" s="9">
        <v>376096</v>
      </c>
      <c r="DO20" s="9">
        <v>51862</v>
      </c>
      <c r="DP20" s="9">
        <v>16110</v>
      </c>
      <c r="DQ20" s="11">
        <v>3590</v>
      </c>
      <c r="DR20" s="12">
        <v>3640</v>
      </c>
      <c r="DS20" s="9">
        <v>3900</v>
      </c>
      <c r="DT20" s="10">
        <v>7540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14520</v>
      </c>
      <c r="EC20" s="9">
        <v>9900</v>
      </c>
      <c r="ED20" s="9">
        <v>4940</v>
      </c>
      <c r="EE20" s="9">
        <v>2700</v>
      </c>
      <c r="EF20" s="13">
        <v>32060</v>
      </c>
      <c r="EG20" s="9">
        <v>690</v>
      </c>
      <c r="EH20" s="9">
        <v>150090</v>
      </c>
      <c r="EI20" s="10">
        <v>751749</v>
      </c>
      <c r="EJ20" s="8">
        <v>10464680</v>
      </c>
      <c r="EK20" s="11">
        <v>0</v>
      </c>
      <c r="EL20" s="12">
        <v>0</v>
      </c>
      <c r="EM20" s="10">
        <v>10464680</v>
      </c>
      <c r="EN20" s="8">
        <v>627862</v>
      </c>
      <c r="EO20" s="9">
        <v>627862</v>
      </c>
      <c r="EP20" s="14">
        <f t="shared" si="3"/>
        <v>5.9998203480660657E-2</v>
      </c>
    </row>
    <row r="21" spans="1:146" ht="12.6" customHeight="1" x14ac:dyDescent="0.2">
      <c r="A21" s="65">
        <v>9</v>
      </c>
      <c r="B21" s="66" t="s">
        <v>88</v>
      </c>
      <c r="C21" s="19">
        <v>26563073</v>
      </c>
      <c r="D21" s="16">
        <v>0</v>
      </c>
      <c r="E21" s="16">
        <v>0</v>
      </c>
      <c r="F21" s="17">
        <v>26563073</v>
      </c>
      <c r="G21" s="15">
        <v>258</v>
      </c>
      <c r="H21" s="16">
        <v>1097077</v>
      </c>
      <c r="I21" s="16">
        <v>498</v>
      </c>
      <c r="J21" s="16">
        <v>3754386</v>
      </c>
      <c r="K21" s="16">
        <v>128974</v>
      </c>
      <c r="L21" s="16">
        <v>313256</v>
      </c>
      <c r="M21" s="18">
        <v>54515</v>
      </c>
      <c r="N21" s="19">
        <v>117520</v>
      </c>
      <c r="O21" s="16">
        <v>101100</v>
      </c>
      <c r="P21" s="17">
        <v>218620</v>
      </c>
      <c r="Q21" s="15">
        <v>199420</v>
      </c>
      <c r="R21" s="16">
        <v>26400</v>
      </c>
      <c r="S21" s="16">
        <v>0</v>
      </c>
      <c r="T21" s="16">
        <v>288420</v>
      </c>
      <c r="U21" s="16">
        <v>1044370</v>
      </c>
      <c r="V21" s="20">
        <v>1332790</v>
      </c>
      <c r="W21" s="18">
        <v>169240</v>
      </c>
      <c r="X21" s="19">
        <v>118140</v>
      </c>
      <c r="Y21" s="16">
        <v>12600</v>
      </c>
      <c r="Z21" s="16">
        <v>31540</v>
      </c>
      <c r="AA21" s="16">
        <v>33300</v>
      </c>
      <c r="AB21" s="20">
        <v>195580</v>
      </c>
      <c r="AC21" s="16">
        <v>13340</v>
      </c>
      <c r="AD21" s="16">
        <v>6497020</v>
      </c>
      <c r="AE21" s="17">
        <v>14000876</v>
      </c>
      <c r="AF21" s="15">
        <v>12562197</v>
      </c>
      <c r="AG21" s="18">
        <v>0</v>
      </c>
      <c r="AH21" s="19">
        <v>0</v>
      </c>
      <c r="AI21" s="17">
        <v>12562197</v>
      </c>
      <c r="AJ21" s="15">
        <v>753108</v>
      </c>
      <c r="AK21" s="16">
        <v>753108</v>
      </c>
      <c r="AL21" s="21">
        <f t="shared" si="0"/>
        <v>5.995034148883352E-2</v>
      </c>
      <c r="AM21" s="19">
        <v>21874237</v>
      </c>
      <c r="AN21" s="16">
        <v>0</v>
      </c>
      <c r="AO21" s="16">
        <v>0</v>
      </c>
      <c r="AP21" s="17">
        <v>21874237</v>
      </c>
      <c r="AQ21" s="15">
        <v>368</v>
      </c>
      <c r="AR21" s="16">
        <v>744769</v>
      </c>
      <c r="AS21" s="16">
        <v>96</v>
      </c>
      <c r="AT21" s="16">
        <v>2298533</v>
      </c>
      <c r="AU21" s="16">
        <v>241733</v>
      </c>
      <c r="AV21" s="16">
        <v>145635</v>
      </c>
      <c r="AW21" s="18">
        <v>31983</v>
      </c>
      <c r="AX21" s="19">
        <v>37440</v>
      </c>
      <c r="AY21" s="16">
        <v>43500</v>
      </c>
      <c r="AZ21" s="17">
        <v>80940</v>
      </c>
      <c r="BA21" s="15">
        <v>67600</v>
      </c>
      <c r="BB21" s="16">
        <v>7200</v>
      </c>
      <c r="BC21" s="16">
        <v>0</v>
      </c>
      <c r="BD21" s="16">
        <v>140250</v>
      </c>
      <c r="BE21" s="16">
        <v>238540</v>
      </c>
      <c r="BF21" s="20">
        <v>378790</v>
      </c>
      <c r="BG21" s="18">
        <v>62830</v>
      </c>
      <c r="BH21" s="19">
        <v>78210</v>
      </c>
      <c r="BI21" s="16">
        <v>21600</v>
      </c>
      <c r="BJ21" s="16">
        <v>22800</v>
      </c>
      <c r="BK21" s="16">
        <v>19800</v>
      </c>
      <c r="BL21" s="20">
        <v>142410</v>
      </c>
      <c r="BM21" s="16">
        <v>7130</v>
      </c>
      <c r="BN21" s="16">
        <v>1930700</v>
      </c>
      <c r="BO21" s="17">
        <v>6140621</v>
      </c>
      <c r="BP21" s="15">
        <v>15733616</v>
      </c>
      <c r="BQ21" s="18">
        <v>0</v>
      </c>
      <c r="BR21" s="19">
        <v>0</v>
      </c>
      <c r="BS21" s="17">
        <v>15733616</v>
      </c>
      <c r="BT21" s="15">
        <v>943822</v>
      </c>
      <c r="BU21" s="16">
        <v>943822</v>
      </c>
      <c r="BV21" s="21">
        <f t="shared" si="1"/>
        <v>5.9987608697199678E-2</v>
      </c>
      <c r="BW21" s="15">
        <v>5236447</v>
      </c>
      <c r="BX21" s="16">
        <v>0</v>
      </c>
      <c r="BY21" s="16">
        <v>0</v>
      </c>
      <c r="BZ21" s="17">
        <v>5236447</v>
      </c>
      <c r="CA21" s="15">
        <v>0</v>
      </c>
      <c r="CB21" s="16">
        <v>134303</v>
      </c>
      <c r="CC21" s="16">
        <v>9</v>
      </c>
      <c r="CD21" s="16">
        <v>375219</v>
      </c>
      <c r="CE21" s="16">
        <v>49397</v>
      </c>
      <c r="CF21" s="16">
        <v>19051</v>
      </c>
      <c r="CG21" s="18">
        <v>3840</v>
      </c>
      <c r="CH21" s="19">
        <v>3120</v>
      </c>
      <c r="CI21" s="16">
        <v>6600</v>
      </c>
      <c r="CJ21" s="17">
        <v>9720</v>
      </c>
      <c r="CK21" s="15">
        <v>0</v>
      </c>
      <c r="CL21" s="16">
        <v>0</v>
      </c>
      <c r="CM21" s="16">
        <v>0</v>
      </c>
      <c r="CN21" s="16">
        <v>3850</v>
      </c>
      <c r="CO21" s="16">
        <v>4640</v>
      </c>
      <c r="CP21" s="20">
        <v>8490</v>
      </c>
      <c r="CQ21" s="18">
        <v>2250</v>
      </c>
      <c r="CR21" s="19">
        <v>15180</v>
      </c>
      <c r="CS21" s="16">
        <v>10350</v>
      </c>
      <c r="CT21" s="16">
        <v>2660</v>
      </c>
      <c r="CU21" s="16">
        <v>2700</v>
      </c>
      <c r="CV21" s="20">
        <v>30890</v>
      </c>
      <c r="CW21" s="16">
        <v>1150</v>
      </c>
      <c r="CX21" s="16">
        <v>224460</v>
      </c>
      <c r="CY21" s="17">
        <v>858770</v>
      </c>
      <c r="CZ21" s="15">
        <v>4377677</v>
      </c>
      <c r="DA21" s="18">
        <v>0</v>
      </c>
      <c r="DB21" s="19">
        <v>0</v>
      </c>
      <c r="DC21" s="17">
        <v>4377677</v>
      </c>
      <c r="DD21" s="15">
        <v>262637</v>
      </c>
      <c r="DE21" s="16">
        <v>262637</v>
      </c>
      <c r="DF21" s="21">
        <f t="shared" si="2"/>
        <v>5.999460444432058E-2</v>
      </c>
      <c r="DG21" s="19">
        <v>27786269</v>
      </c>
      <c r="DH21" s="16">
        <v>545</v>
      </c>
      <c r="DI21" s="16">
        <v>0</v>
      </c>
      <c r="DJ21" s="17">
        <v>27786814</v>
      </c>
      <c r="DK21" s="15">
        <v>0</v>
      </c>
      <c r="DL21" s="16">
        <v>205933</v>
      </c>
      <c r="DM21" s="16">
        <v>15</v>
      </c>
      <c r="DN21" s="16">
        <v>650237</v>
      </c>
      <c r="DO21" s="16">
        <v>120852</v>
      </c>
      <c r="DP21" s="16">
        <v>26987</v>
      </c>
      <c r="DQ21" s="18">
        <v>5963</v>
      </c>
      <c r="DR21" s="19">
        <v>4940</v>
      </c>
      <c r="DS21" s="16">
        <v>7200</v>
      </c>
      <c r="DT21" s="17">
        <v>12140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22110</v>
      </c>
      <c r="EC21" s="16">
        <v>12150</v>
      </c>
      <c r="ED21" s="16">
        <v>5700</v>
      </c>
      <c r="EE21" s="16">
        <v>5400</v>
      </c>
      <c r="EF21" s="20">
        <v>45360</v>
      </c>
      <c r="EG21" s="16">
        <v>1380</v>
      </c>
      <c r="EH21" s="16">
        <v>229840</v>
      </c>
      <c r="EI21" s="17">
        <v>1298692</v>
      </c>
      <c r="EJ21" s="15">
        <v>26487577</v>
      </c>
      <c r="EK21" s="18">
        <v>545</v>
      </c>
      <c r="EL21" s="19">
        <v>0</v>
      </c>
      <c r="EM21" s="17">
        <v>26488122</v>
      </c>
      <c r="EN21" s="15">
        <v>1589253</v>
      </c>
      <c r="EO21" s="16">
        <v>1589253</v>
      </c>
      <c r="EP21" s="21">
        <f t="shared" si="3"/>
        <v>5.9998704324904575E-2</v>
      </c>
    </row>
    <row r="22" spans="1:146" ht="12.6" customHeight="1" x14ac:dyDescent="0.2">
      <c r="A22" s="63">
        <v>10</v>
      </c>
      <c r="B22" s="64" t="s">
        <v>89</v>
      </c>
      <c r="C22" s="12">
        <v>20618720</v>
      </c>
      <c r="D22" s="9">
        <v>0</v>
      </c>
      <c r="E22" s="9">
        <v>0</v>
      </c>
      <c r="F22" s="10">
        <v>20618720</v>
      </c>
      <c r="G22" s="8">
        <v>3650</v>
      </c>
      <c r="H22" s="9">
        <v>1011378</v>
      </c>
      <c r="I22" s="9">
        <v>139</v>
      </c>
      <c r="J22" s="9">
        <v>3004449</v>
      </c>
      <c r="K22" s="9">
        <v>167463</v>
      </c>
      <c r="L22" s="9">
        <v>219171</v>
      </c>
      <c r="M22" s="11">
        <v>45408</v>
      </c>
      <c r="N22" s="12">
        <v>100620</v>
      </c>
      <c r="O22" s="9">
        <v>99000</v>
      </c>
      <c r="P22" s="10">
        <v>199620</v>
      </c>
      <c r="Q22" s="8">
        <v>176020</v>
      </c>
      <c r="R22" s="9">
        <v>19500</v>
      </c>
      <c r="S22" s="9">
        <v>0</v>
      </c>
      <c r="T22" s="9">
        <v>202620</v>
      </c>
      <c r="U22" s="9">
        <v>815100</v>
      </c>
      <c r="V22" s="13">
        <v>1017720</v>
      </c>
      <c r="W22" s="11">
        <v>113350</v>
      </c>
      <c r="X22" s="12">
        <v>101970</v>
      </c>
      <c r="Y22" s="9">
        <v>14850</v>
      </c>
      <c r="Z22" s="9">
        <v>30780</v>
      </c>
      <c r="AA22" s="9">
        <v>25650</v>
      </c>
      <c r="AB22" s="13">
        <v>173250</v>
      </c>
      <c r="AC22" s="9">
        <v>12650</v>
      </c>
      <c r="AD22" s="9">
        <v>4691730</v>
      </c>
      <c r="AE22" s="10">
        <v>10855359</v>
      </c>
      <c r="AF22" s="8">
        <v>9763361</v>
      </c>
      <c r="AG22" s="11">
        <v>0</v>
      </c>
      <c r="AH22" s="12">
        <v>0</v>
      </c>
      <c r="AI22" s="10">
        <v>9763361</v>
      </c>
      <c r="AJ22" s="8">
        <v>585348</v>
      </c>
      <c r="AK22" s="9">
        <v>585348</v>
      </c>
      <c r="AL22" s="14">
        <f t="shared" si="0"/>
        <v>5.9953534443722811E-2</v>
      </c>
      <c r="AM22" s="12">
        <v>24111059</v>
      </c>
      <c r="AN22" s="9">
        <v>1402</v>
      </c>
      <c r="AO22" s="9">
        <v>0</v>
      </c>
      <c r="AP22" s="10">
        <v>24112461</v>
      </c>
      <c r="AQ22" s="8">
        <v>0</v>
      </c>
      <c r="AR22" s="9">
        <v>905924</v>
      </c>
      <c r="AS22" s="9">
        <v>221</v>
      </c>
      <c r="AT22" s="9">
        <v>2554099</v>
      </c>
      <c r="AU22" s="9">
        <v>287813</v>
      </c>
      <c r="AV22" s="9">
        <v>150569</v>
      </c>
      <c r="AW22" s="11">
        <v>37270</v>
      </c>
      <c r="AX22" s="12">
        <v>46020</v>
      </c>
      <c r="AY22" s="9">
        <v>41400</v>
      </c>
      <c r="AZ22" s="10">
        <v>87420</v>
      </c>
      <c r="BA22" s="8">
        <v>57720</v>
      </c>
      <c r="BB22" s="9">
        <v>5700</v>
      </c>
      <c r="BC22" s="9">
        <v>0</v>
      </c>
      <c r="BD22" s="9">
        <v>146190</v>
      </c>
      <c r="BE22" s="9">
        <v>288960</v>
      </c>
      <c r="BF22" s="13">
        <v>435150</v>
      </c>
      <c r="BG22" s="11">
        <v>67130</v>
      </c>
      <c r="BH22" s="12">
        <v>77550</v>
      </c>
      <c r="BI22" s="9">
        <v>19800</v>
      </c>
      <c r="BJ22" s="9">
        <v>20140</v>
      </c>
      <c r="BK22" s="9">
        <v>31500</v>
      </c>
      <c r="BL22" s="13">
        <v>148990</v>
      </c>
      <c r="BM22" s="9">
        <v>8740</v>
      </c>
      <c r="BN22" s="9">
        <v>2071170</v>
      </c>
      <c r="BO22" s="10">
        <v>6817695</v>
      </c>
      <c r="BP22" s="8">
        <v>17293364</v>
      </c>
      <c r="BQ22" s="11">
        <v>1402</v>
      </c>
      <c r="BR22" s="12">
        <v>0</v>
      </c>
      <c r="BS22" s="10">
        <v>17294766</v>
      </c>
      <c r="BT22" s="8">
        <v>1037480</v>
      </c>
      <c r="BU22" s="9">
        <v>1037480</v>
      </c>
      <c r="BV22" s="14">
        <f t="shared" si="1"/>
        <v>5.9988091194757995E-2</v>
      </c>
      <c r="BW22" s="8">
        <v>5335661</v>
      </c>
      <c r="BX22" s="9">
        <v>0</v>
      </c>
      <c r="BY22" s="9">
        <v>0</v>
      </c>
      <c r="BZ22" s="10">
        <v>5335661</v>
      </c>
      <c r="CA22" s="8">
        <v>0</v>
      </c>
      <c r="CB22" s="9">
        <v>133407</v>
      </c>
      <c r="CC22" s="9">
        <v>0</v>
      </c>
      <c r="CD22" s="9">
        <v>386737</v>
      </c>
      <c r="CE22" s="9">
        <v>74474</v>
      </c>
      <c r="CF22" s="9">
        <v>18391</v>
      </c>
      <c r="CG22" s="11">
        <v>4691</v>
      </c>
      <c r="CH22" s="12">
        <v>3640</v>
      </c>
      <c r="CI22" s="9">
        <v>7200</v>
      </c>
      <c r="CJ22" s="10">
        <v>10840</v>
      </c>
      <c r="CK22" s="8">
        <v>0</v>
      </c>
      <c r="CL22" s="9">
        <v>0</v>
      </c>
      <c r="CM22" s="9">
        <v>0</v>
      </c>
      <c r="CN22" s="9">
        <v>5720</v>
      </c>
      <c r="CO22" s="9">
        <v>3500</v>
      </c>
      <c r="CP22" s="13">
        <v>9220</v>
      </c>
      <c r="CQ22" s="11">
        <v>1310</v>
      </c>
      <c r="CR22" s="12">
        <v>10890</v>
      </c>
      <c r="CS22" s="9">
        <v>4050</v>
      </c>
      <c r="CT22" s="9">
        <v>4180</v>
      </c>
      <c r="CU22" s="9">
        <v>3600</v>
      </c>
      <c r="CV22" s="13">
        <v>22720</v>
      </c>
      <c r="CW22" s="9">
        <v>1150</v>
      </c>
      <c r="CX22" s="9">
        <v>229620</v>
      </c>
      <c r="CY22" s="10">
        <v>892560</v>
      </c>
      <c r="CZ22" s="8">
        <v>4443101</v>
      </c>
      <c r="DA22" s="11">
        <v>0</v>
      </c>
      <c r="DB22" s="12">
        <v>0</v>
      </c>
      <c r="DC22" s="10">
        <v>4443101</v>
      </c>
      <c r="DD22" s="8">
        <v>266561</v>
      </c>
      <c r="DE22" s="9">
        <v>266561</v>
      </c>
      <c r="DF22" s="14">
        <f t="shared" si="2"/>
        <v>5.9994359795107068E-2</v>
      </c>
      <c r="DG22" s="12">
        <v>27129212</v>
      </c>
      <c r="DH22" s="9">
        <v>0</v>
      </c>
      <c r="DI22" s="9">
        <v>0</v>
      </c>
      <c r="DJ22" s="10">
        <v>27129212</v>
      </c>
      <c r="DK22" s="8">
        <v>0</v>
      </c>
      <c r="DL22" s="9">
        <v>263451</v>
      </c>
      <c r="DM22" s="9">
        <v>0</v>
      </c>
      <c r="DN22" s="9">
        <v>757602</v>
      </c>
      <c r="DO22" s="9">
        <v>132280</v>
      </c>
      <c r="DP22" s="9">
        <v>28446</v>
      </c>
      <c r="DQ22" s="11">
        <v>7300</v>
      </c>
      <c r="DR22" s="12">
        <v>9100</v>
      </c>
      <c r="DS22" s="9">
        <v>12900</v>
      </c>
      <c r="DT22" s="10">
        <v>22000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22770</v>
      </c>
      <c r="EC22" s="9">
        <v>21150</v>
      </c>
      <c r="ED22" s="9">
        <v>7220</v>
      </c>
      <c r="EE22" s="9">
        <v>5400</v>
      </c>
      <c r="EF22" s="13">
        <v>56540</v>
      </c>
      <c r="EG22" s="9">
        <v>2070</v>
      </c>
      <c r="EH22" s="9">
        <v>255190</v>
      </c>
      <c r="EI22" s="10">
        <v>1524879</v>
      </c>
      <c r="EJ22" s="8">
        <v>25604333</v>
      </c>
      <c r="EK22" s="11">
        <v>0</v>
      </c>
      <c r="EL22" s="12">
        <v>0</v>
      </c>
      <c r="EM22" s="10">
        <v>25604333</v>
      </c>
      <c r="EN22" s="8">
        <v>1536224</v>
      </c>
      <c r="EO22" s="9">
        <v>1536224</v>
      </c>
      <c r="EP22" s="14">
        <f t="shared" si="3"/>
        <v>5.999859476909631E-2</v>
      </c>
    </row>
    <row r="23" spans="1:146" ht="12.6" customHeight="1" x14ac:dyDescent="0.2">
      <c r="A23" s="65">
        <v>11</v>
      </c>
      <c r="B23" s="66" t="s">
        <v>90</v>
      </c>
      <c r="C23" s="19">
        <v>51688287</v>
      </c>
      <c r="D23" s="16">
        <v>1283</v>
      </c>
      <c r="E23" s="16">
        <v>0</v>
      </c>
      <c r="F23" s="17">
        <v>51689570</v>
      </c>
      <c r="G23" s="15">
        <v>3294</v>
      </c>
      <c r="H23" s="16">
        <v>1970691</v>
      </c>
      <c r="I23" s="16">
        <v>530</v>
      </c>
      <c r="J23" s="16">
        <v>7594891</v>
      </c>
      <c r="K23" s="16">
        <v>197355</v>
      </c>
      <c r="L23" s="16">
        <v>575698</v>
      </c>
      <c r="M23" s="18">
        <v>111852</v>
      </c>
      <c r="N23" s="19">
        <v>233740</v>
      </c>
      <c r="O23" s="16">
        <v>217800</v>
      </c>
      <c r="P23" s="17">
        <v>451540</v>
      </c>
      <c r="Q23" s="15">
        <v>360360</v>
      </c>
      <c r="R23" s="16">
        <v>36600</v>
      </c>
      <c r="S23" s="16">
        <v>0</v>
      </c>
      <c r="T23" s="16">
        <v>712470</v>
      </c>
      <c r="U23" s="16">
        <v>2230980</v>
      </c>
      <c r="V23" s="20">
        <v>2943450</v>
      </c>
      <c r="W23" s="18">
        <v>268650</v>
      </c>
      <c r="X23" s="19">
        <v>265980</v>
      </c>
      <c r="Y23" s="16">
        <v>34650</v>
      </c>
      <c r="Z23" s="16">
        <v>53200</v>
      </c>
      <c r="AA23" s="16">
        <v>76950</v>
      </c>
      <c r="AB23" s="20">
        <v>430780</v>
      </c>
      <c r="AC23" s="16">
        <v>32200</v>
      </c>
      <c r="AD23" s="16">
        <v>12650620</v>
      </c>
      <c r="AE23" s="17">
        <v>27627981</v>
      </c>
      <c r="AF23" s="15">
        <v>24060754</v>
      </c>
      <c r="AG23" s="18">
        <v>835</v>
      </c>
      <c r="AH23" s="19">
        <v>0</v>
      </c>
      <c r="AI23" s="17">
        <v>24061589</v>
      </c>
      <c r="AJ23" s="15">
        <v>1442486</v>
      </c>
      <c r="AK23" s="16">
        <v>1442486</v>
      </c>
      <c r="AL23" s="21">
        <f t="shared" si="0"/>
        <v>5.9949739811448029E-2</v>
      </c>
      <c r="AM23" s="19">
        <v>40576100</v>
      </c>
      <c r="AN23" s="16">
        <v>1500</v>
      </c>
      <c r="AO23" s="16">
        <v>0</v>
      </c>
      <c r="AP23" s="17">
        <v>40577600</v>
      </c>
      <c r="AQ23" s="15">
        <v>26612</v>
      </c>
      <c r="AR23" s="16">
        <v>1316623</v>
      </c>
      <c r="AS23" s="16">
        <v>82</v>
      </c>
      <c r="AT23" s="16">
        <v>4429542</v>
      </c>
      <c r="AU23" s="16">
        <v>398987</v>
      </c>
      <c r="AV23" s="16">
        <v>275811</v>
      </c>
      <c r="AW23" s="18">
        <v>65708</v>
      </c>
      <c r="AX23" s="19">
        <v>86840</v>
      </c>
      <c r="AY23" s="16">
        <v>81000</v>
      </c>
      <c r="AZ23" s="17">
        <v>167840</v>
      </c>
      <c r="BA23" s="15">
        <v>107640</v>
      </c>
      <c r="BB23" s="16">
        <v>8400</v>
      </c>
      <c r="BC23" s="16">
        <v>0</v>
      </c>
      <c r="BD23" s="16">
        <v>316030</v>
      </c>
      <c r="BE23" s="16">
        <v>488360</v>
      </c>
      <c r="BF23" s="20">
        <v>804390</v>
      </c>
      <c r="BG23" s="18">
        <v>88590</v>
      </c>
      <c r="BH23" s="19">
        <v>142560</v>
      </c>
      <c r="BI23" s="16">
        <v>50400</v>
      </c>
      <c r="BJ23" s="16">
        <v>34960</v>
      </c>
      <c r="BK23" s="16">
        <v>42750</v>
      </c>
      <c r="BL23" s="20">
        <v>270670</v>
      </c>
      <c r="BM23" s="16">
        <v>14490</v>
      </c>
      <c r="BN23" s="16">
        <v>3526430</v>
      </c>
      <c r="BO23" s="17">
        <v>11501733</v>
      </c>
      <c r="BP23" s="15">
        <v>29074367</v>
      </c>
      <c r="BQ23" s="18">
        <v>1500</v>
      </c>
      <c r="BR23" s="19">
        <v>0</v>
      </c>
      <c r="BS23" s="17">
        <v>29075867</v>
      </c>
      <c r="BT23" s="15">
        <v>1744190</v>
      </c>
      <c r="BU23" s="16">
        <v>1744190</v>
      </c>
      <c r="BV23" s="21">
        <f t="shared" si="1"/>
        <v>5.9987549124502458E-2</v>
      </c>
      <c r="BW23" s="15">
        <v>9182927</v>
      </c>
      <c r="BX23" s="16">
        <v>0</v>
      </c>
      <c r="BY23" s="16">
        <v>6900</v>
      </c>
      <c r="BZ23" s="17">
        <v>9189827</v>
      </c>
      <c r="CA23" s="15">
        <v>0</v>
      </c>
      <c r="CB23" s="16">
        <v>238746</v>
      </c>
      <c r="CC23" s="16">
        <v>8</v>
      </c>
      <c r="CD23" s="16">
        <v>706986</v>
      </c>
      <c r="CE23" s="16">
        <v>92330</v>
      </c>
      <c r="CF23" s="16">
        <v>33591</v>
      </c>
      <c r="CG23" s="18">
        <v>8358</v>
      </c>
      <c r="CH23" s="19">
        <v>11960</v>
      </c>
      <c r="CI23" s="16">
        <v>12600</v>
      </c>
      <c r="CJ23" s="17">
        <v>24560</v>
      </c>
      <c r="CK23" s="15">
        <v>0</v>
      </c>
      <c r="CL23" s="16">
        <v>0</v>
      </c>
      <c r="CM23" s="16">
        <v>0</v>
      </c>
      <c r="CN23" s="16">
        <v>9240</v>
      </c>
      <c r="CO23" s="16">
        <v>6960</v>
      </c>
      <c r="CP23" s="20">
        <v>16200</v>
      </c>
      <c r="CQ23" s="18">
        <v>2870</v>
      </c>
      <c r="CR23" s="19">
        <v>23100</v>
      </c>
      <c r="CS23" s="16">
        <v>14400</v>
      </c>
      <c r="CT23" s="16">
        <v>3040</v>
      </c>
      <c r="CU23" s="16">
        <v>4500</v>
      </c>
      <c r="CV23" s="20">
        <v>45040</v>
      </c>
      <c r="CW23" s="16">
        <v>1610</v>
      </c>
      <c r="CX23" s="16">
        <v>396030</v>
      </c>
      <c r="CY23" s="17">
        <v>1566321</v>
      </c>
      <c r="CZ23" s="15">
        <v>7616606</v>
      </c>
      <c r="DA23" s="18">
        <v>0</v>
      </c>
      <c r="DB23" s="19">
        <v>6900</v>
      </c>
      <c r="DC23" s="17">
        <v>7623506</v>
      </c>
      <c r="DD23" s="15">
        <v>457369</v>
      </c>
      <c r="DE23" s="16">
        <v>457369</v>
      </c>
      <c r="DF23" s="21">
        <f t="shared" si="2"/>
        <v>5.9994574674696918E-2</v>
      </c>
      <c r="DG23" s="19">
        <v>31323986</v>
      </c>
      <c r="DH23" s="16">
        <v>0</v>
      </c>
      <c r="DI23" s="16">
        <v>53690</v>
      </c>
      <c r="DJ23" s="17">
        <v>31377676</v>
      </c>
      <c r="DK23" s="15">
        <v>0</v>
      </c>
      <c r="DL23" s="16">
        <v>378103</v>
      </c>
      <c r="DM23" s="16">
        <v>0</v>
      </c>
      <c r="DN23" s="16">
        <v>1124655</v>
      </c>
      <c r="DO23" s="16">
        <v>193697</v>
      </c>
      <c r="DP23" s="16">
        <v>47063</v>
      </c>
      <c r="DQ23" s="18">
        <v>12654</v>
      </c>
      <c r="DR23" s="19">
        <v>14820</v>
      </c>
      <c r="DS23" s="16">
        <v>15600</v>
      </c>
      <c r="DT23" s="17">
        <v>30420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36300</v>
      </c>
      <c r="EC23" s="16">
        <v>22050</v>
      </c>
      <c r="ED23" s="16">
        <v>9880</v>
      </c>
      <c r="EE23" s="16">
        <v>4050</v>
      </c>
      <c r="EF23" s="20">
        <v>72280</v>
      </c>
      <c r="EG23" s="16">
        <v>3450</v>
      </c>
      <c r="EH23" s="16">
        <v>392130</v>
      </c>
      <c r="EI23" s="17">
        <v>2254452</v>
      </c>
      <c r="EJ23" s="15">
        <v>29069964</v>
      </c>
      <c r="EK23" s="18">
        <v>0</v>
      </c>
      <c r="EL23" s="19">
        <v>53260</v>
      </c>
      <c r="EM23" s="17">
        <v>29123224</v>
      </c>
      <c r="EN23" s="15">
        <v>1747335</v>
      </c>
      <c r="EO23" s="16">
        <v>1747335</v>
      </c>
      <c r="EP23" s="21">
        <f t="shared" si="3"/>
        <v>5.9997993354032504E-2</v>
      </c>
    </row>
    <row r="24" spans="1:146" ht="12.6" customHeight="1" x14ac:dyDescent="0.2">
      <c r="A24" s="63">
        <v>12</v>
      </c>
      <c r="B24" s="64" t="s">
        <v>91</v>
      </c>
      <c r="C24" s="12">
        <v>69155872</v>
      </c>
      <c r="D24" s="9">
        <v>1045</v>
      </c>
      <c r="E24" s="9">
        <v>0</v>
      </c>
      <c r="F24" s="10">
        <v>69156917</v>
      </c>
      <c r="G24" s="8">
        <v>6609</v>
      </c>
      <c r="H24" s="9">
        <v>3317146</v>
      </c>
      <c r="I24" s="9">
        <v>947</v>
      </c>
      <c r="J24" s="9">
        <v>9967368</v>
      </c>
      <c r="K24" s="9">
        <v>333666</v>
      </c>
      <c r="L24" s="9">
        <v>735198</v>
      </c>
      <c r="M24" s="11">
        <v>158414</v>
      </c>
      <c r="N24" s="12">
        <v>360880</v>
      </c>
      <c r="O24" s="9">
        <v>330600</v>
      </c>
      <c r="P24" s="10">
        <v>691480</v>
      </c>
      <c r="Q24" s="8">
        <v>520260</v>
      </c>
      <c r="R24" s="9">
        <v>68400</v>
      </c>
      <c r="S24" s="9">
        <v>0</v>
      </c>
      <c r="T24" s="9">
        <v>811470</v>
      </c>
      <c r="U24" s="9">
        <v>3002760</v>
      </c>
      <c r="V24" s="13">
        <v>3814230</v>
      </c>
      <c r="W24" s="11">
        <v>458540</v>
      </c>
      <c r="X24" s="12">
        <v>347160</v>
      </c>
      <c r="Y24" s="9">
        <v>56250</v>
      </c>
      <c r="Z24" s="9">
        <v>83600</v>
      </c>
      <c r="AA24" s="9">
        <v>92250</v>
      </c>
      <c r="AB24" s="13">
        <v>579260</v>
      </c>
      <c r="AC24" s="9">
        <v>50830</v>
      </c>
      <c r="AD24" s="9">
        <v>15720090</v>
      </c>
      <c r="AE24" s="10">
        <v>36421491</v>
      </c>
      <c r="AF24" s="8">
        <v>32734383</v>
      </c>
      <c r="AG24" s="11">
        <v>1043</v>
      </c>
      <c r="AH24" s="12">
        <v>0</v>
      </c>
      <c r="AI24" s="10">
        <v>32735426</v>
      </c>
      <c r="AJ24" s="8">
        <v>1962616</v>
      </c>
      <c r="AK24" s="9">
        <v>1962616</v>
      </c>
      <c r="AL24" s="14">
        <f t="shared" si="0"/>
        <v>5.9953886043822985E-2</v>
      </c>
      <c r="AM24" s="12">
        <v>73165026</v>
      </c>
      <c r="AN24" s="9">
        <v>1928</v>
      </c>
      <c r="AO24" s="9">
        <v>894</v>
      </c>
      <c r="AP24" s="10">
        <v>73167848</v>
      </c>
      <c r="AQ24" s="8">
        <v>991</v>
      </c>
      <c r="AR24" s="9">
        <v>2729302</v>
      </c>
      <c r="AS24" s="9">
        <v>579</v>
      </c>
      <c r="AT24" s="9">
        <v>7644833</v>
      </c>
      <c r="AU24" s="9">
        <v>610630</v>
      </c>
      <c r="AV24" s="9">
        <v>473718</v>
      </c>
      <c r="AW24" s="11">
        <v>121182</v>
      </c>
      <c r="AX24" s="12">
        <v>159640</v>
      </c>
      <c r="AY24" s="9">
        <v>157500</v>
      </c>
      <c r="AZ24" s="10">
        <v>317140</v>
      </c>
      <c r="BA24" s="8">
        <v>166400</v>
      </c>
      <c r="BB24" s="9">
        <v>13500</v>
      </c>
      <c r="BC24" s="9">
        <v>0</v>
      </c>
      <c r="BD24" s="9">
        <v>568810</v>
      </c>
      <c r="BE24" s="9">
        <v>1016660</v>
      </c>
      <c r="BF24" s="13">
        <v>1585470</v>
      </c>
      <c r="BG24" s="11">
        <v>186820</v>
      </c>
      <c r="BH24" s="12">
        <v>256080</v>
      </c>
      <c r="BI24" s="9">
        <v>66600</v>
      </c>
      <c r="BJ24" s="9">
        <v>60040</v>
      </c>
      <c r="BK24" s="9">
        <v>72450</v>
      </c>
      <c r="BL24" s="13">
        <v>455170</v>
      </c>
      <c r="BM24" s="9">
        <v>27830</v>
      </c>
      <c r="BN24" s="9">
        <v>6391090</v>
      </c>
      <c r="BO24" s="10">
        <v>20724076</v>
      </c>
      <c r="BP24" s="8">
        <v>52440950</v>
      </c>
      <c r="BQ24" s="11">
        <v>1928</v>
      </c>
      <c r="BR24" s="12">
        <v>894</v>
      </c>
      <c r="BS24" s="10">
        <v>52443772</v>
      </c>
      <c r="BT24" s="8">
        <v>3145980</v>
      </c>
      <c r="BU24" s="9">
        <v>3145980</v>
      </c>
      <c r="BV24" s="14">
        <f t="shared" si="1"/>
        <v>5.9987675943675448E-2</v>
      </c>
      <c r="BW24" s="8">
        <v>16233867</v>
      </c>
      <c r="BX24" s="9">
        <v>0</v>
      </c>
      <c r="BY24" s="9">
        <v>7951</v>
      </c>
      <c r="BZ24" s="10">
        <v>16241818</v>
      </c>
      <c r="CA24" s="8">
        <v>0</v>
      </c>
      <c r="CB24" s="9">
        <v>396272</v>
      </c>
      <c r="CC24" s="9">
        <v>24</v>
      </c>
      <c r="CD24" s="9">
        <v>1224369</v>
      </c>
      <c r="CE24" s="9">
        <v>173925</v>
      </c>
      <c r="CF24" s="9">
        <v>56656</v>
      </c>
      <c r="CG24" s="11">
        <v>14419</v>
      </c>
      <c r="CH24" s="12">
        <v>16380</v>
      </c>
      <c r="CI24" s="9">
        <v>15600</v>
      </c>
      <c r="CJ24" s="10">
        <v>31980</v>
      </c>
      <c r="CK24" s="8">
        <v>0</v>
      </c>
      <c r="CL24" s="9">
        <v>0</v>
      </c>
      <c r="CM24" s="9">
        <v>0</v>
      </c>
      <c r="CN24" s="9">
        <v>16390</v>
      </c>
      <c r="CO24" s="9">
        <v>14390</v>
      </c>
      <c r="CP24" s="13">
        <v>30780</v>
      </c>
      <c r="CQ24" s="11">
        <v>5350</v>
      </c>
      <c r="CR24" s="12">
        <v>33990</v>
      </c>
      <c r="CS24" s="9">
        <v>24750</v>
      </c>
      <c r="CT24" s="9">
        <v>11020</v>
      </c>
      <c r="CU24" s="9">
        <v>8550</v>
      </c>
      <c r="CV24" s="13">
        <v>78310</v>
      </c>
      <c r="CW24" s="9">
        <v>2530</v>
      </c>
      <c r="CX24" s="9">
        <v>700470</v>
      </c>
      <c r="CY24" s="10">
        <v>2715061</v>
      </c>
      <c r="CZ24" s="8">
        <v>13518808</v>
      </c>
      <c r="DA24" s="11">
        <v>0</v>
      </c>
      <c r="DB24" s="12">
        <v>7949</v>
      </c>
      <c r="DC24" s="10">
        <v>13526757</v>
      </c>
      <c r="DD24" s="8">
        <v>811533</v>
      </c>
      <c r="DE24" s="9">
        <v>811533</v>
      </c>
      <c r="DF24" s="14">
        <f t="shared" si="2"/>
        <v>5.9994646166852857E-2</v>
      </c>
      <c r="DG24" s="12">
        <v>74479905</v>
      </c>
      <c r="DH24" s="9">
        <v>2982</v>
      </c>
      <c r="DI24" s="9">
        <v>49953</v>
      </c>
      <c r="DJ24" s="10">
        <v>74532840</v>
      </c>
      <c r="DK24" s="8">
        <v>450</v>
      </c>
      <c r="DL24" s="9">
        <v>877160</v>
      </c>
      <c r="DM24" s="9">
        <v>59</v>
      </c>
      <c r="DN24" s="9">
        <v>2396416</v>
      </c>
      <c r="DO24" s="9">
        <v>357546</v>
      </c>
      <c r="DP24" s="9">
        <v>93956</v>
      </c>
      <c r="DQ24" s="11">
        <v>26949</v>
      </c>
      <c r="DR24" s="12">
        <v>16640</v>
      </c>
      <c r="DS24" s="9">
        <v>34200</v>
      </c>
      <c r="DT24" s="10">
        <v>50840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81510</v>
      </c>
      <c r="EC24" s="9">
        <v>47250</v>
      </c>
      <c r="ED24" s="9">
        <v>15200</v>
      </c>
      <c r="EE24" s="9">
        <v>9000</v>
      </c>
      <c r="EF24" s="13">
        <v>152960</v>
      </c>
      <c r="EG24" s="9">
        <v>5520</v>
      </c>
      <c r="EH24" s="9">
        <v>804160</v>
      </c>
      <c r="EI24" s="10">
        <v>4765957</v>
      </c>
      <c r="EJ24" s="8">
        <v>69713950</v>
      </c>
      <c r="EK24" s="11">
        <v>2981</v>
      </c>
      <c r="EL24" s="12">
        <v>49952</v>
      </c>
      <c r="EM24" s="10">
        <v>69766883</v>
      </c>
      <c r="EN24" s="8">
        <v>4185892</v>
      </c>
      <c r="EO24" s="9">
        <v>4185892</v>
      </c>
      <c r="EP24" s="14">
        <f t="shared" si="3"/>
        <v>5.9998265939442928E-2</v>
      </c>
    </row>
    <row r="25" spans="1:146" ht="12.6" customHeight="1" x14ac:dyDescent="0.2">
      <c r="A25" s="65">
        <v>13</v>
      </c>
      <c r="B25" s="66" t="s">
        <v>92</v>
      </c>
      <c r="C25" s="19">
        <v>14617678</v>
      </c>
      <c r="D25" s="16">
        <v>0</v>
      </c>
      <c r="E25" s="16">
        <v>0</v>
      </c>
      <c r="F25" s="17">
        <v>14617678</v>
      </c>
      <c r="G25" s="15">
        <v>2751</v>
      </c>
      <c r="H25" s="16">
        <v>744627</v>
      </c>
      <c r="I25" s="16">
        <v>202</v>
      </c>
      <c r="J25" s="16">
        <v>2014393</v>
      </c>
      <c r="K25" s="16">
        <v>107776</v>
      </c>
      <c r="L25" s="16">
        <v>150506</v>
      </c>
      <c r="M25" s="18">
        <v>30453</v>
      </c>
      <c r="N25" s="19">
        <v>68640</v>
      </c>
      <c r="O25" s="16">
        <v>65400</v>
      </c>
      <c r="P25" s="17">
        <v>134040</v>
      </c>
      <c r="Q25" s="15">
        <v>138580</v>
      </c>
      <c r="R25" s="16">
        <v>16200</v>
      </c>
      <c r="S25" s="16">
        <v>0</v>
      </c>
      <c r="T25" s="16">
        <v>142560</v>
      </c>
      <c r="U25" s="16">
        <v>473100</v>
      </c>
      <c r="V25" s="20">
        <v>615660</v>
      </c>
      <c r="W25" s="18">
        <v>70580</v>
      </c>
      <c r="X25" s="19">
        <v>81180</v>
      </c>
      <c r="Y25" s="16">
        <v>9000</v>
      </c>
      <c r="Z25" s="16">
        <v>23180</v>
      </c>
      <c r="AA25" s="16">
        <v>21600</v>
      </c>
      <c r="AB25" s="20">
        <v>134960</v>
      </c>
      <c r="AC25" s="16">
        <v>9890</v>
      </c>
      <c r="AD25" s="16">
        <v>3394850</v>
      </c>
      <c r="AE25" s="17">
        <v>7565266</v>
      </c>
      <c r="AF25" s="15">
        <v>7052412</v>
      </c>
      <c r="AG25" s="18">
        <v>0</v>
      </c>
      <c r="AH25" s="19">
        <v>0</v>
      </c>
      <c r="AI25" s="17">
        <v>7052412</v>
      </c>
      <c r="AJ25" s="15">
        <v>422819</v>
      </c>
      <c r="AK25" s="16">
        <v>422819</v>
      </c>
      <c r="AL25" s="21">
        <f t="shared" si="0"/>
        <v>5.9953814382937357E-2</v>
      </c>
      <c r="AM25" s="19">
        <v>20775053</v>
      </c>
      <c r="AN25" s="16">
        <v>0</v>
      </c>
      <c r="AO25" s="16">
        <v>4697</v>
      </c>
      <c r="AP25" s="17">
        <v>20779750</v>
      </c>
      <c r="AQ25" s="15">
        <v>1524</v>
      </c>
      <c r="AR25" s="16">
        <v>862967</v>
      </c>
      <c r="AS25" s="16">
        <v>8</v>
      </c>
      <c r="AT25" s="16">
        <v>2074029</v>
      </c>
      <c r="AU25" s="16">
        <v>211395</v>
      </c>
      <c r="AV25" s="16">
        <v>122925</v>
      </c>
      <c r="AW25" s="18">
        <v>28440</v>
      </c>
      <c r="AX25" s="19">
        <v>42640</v>
      </c>
      <c r="AY25" s="16">
        <v>49200</v>
      </c>
      <c r="AZ25" s="17">
        <v>91840</v>
      </c>
      <c r="BA25" s="15">
        <v>56420</v>
      </c>
      <c r="BB25" s="16">
        <v>3600</v>
      </c>
      <c r="BC25" s="16">
        <v>0</v>
      </c>
      <c r="BD25" s="16">
        <v>108240</v>
      </c>
      <c r="BE25" s="16">
        <v>201670</v>
      </c>
      <c r="BF25" s="20">
        <v>309910</v>
      </c>
      <c r="BG25" s="18">
        <v>39870</v>
      </c>
      <c r="BH25" s="19">
        <v>74250</v>
      </c>
      <c r="BI25" s="16">
        <v>24750</v>
      </c>
      <c r="BJ25" s="16">
        <v>19760</v>
      </c>
      <c r="BK25" s="16">
        <v>27000</v>
      </c>
      <c r="BL25" s="20">
        <v>145760</v>
      </c>
      <c r="BM25" s="16">
        <v>8050</v>
      </c>
      <c r="BN25" s="16">
        <v>1739350</v>
      </c>
      <c r="BO25" s="17">
        <v>5696080</v>
      </c>
      <c r="BP25" s="15">
        <v>15078973</v>
      </c>
      <c r="BQ25" s="18">
        <v>0</v>
      </c>
      <c r="BR25" s="19">
        <v>4697</v>
      </c>
      <c r="BS25" s="17">
        <v>15083670</v>
      </c>
      <c r="BT25" s="15">
        <v>904846</v>
      </c>
      <c r="BU25" s="16">
        <v>904846</v>
      </c>
      <c r="BV25" s="21">
        <f t="shared" si="1"/>
        <v>5.9988451086506134E-2</v>
      </c>
      <c r="BW25" s="15">
        <v>7137362</v>
      </c>
      <c r="BX25" s="16">
        <v>0</v>
      </c>
      <c r="BY25" s="16">
        <v>0</v>
      </c>
      <c r="BZ25" s="17">
        <v>7137362</v>
      </c>
      <c r="CA25" s="15">
        <v>0</v>
      </c>
      <c r="CB25" s="16">
        <v>216319</v>
      </c>
      <c r="CC25" s="16">
        <v>0</v>
      </c>
      <c r="CD25" s="16">
        <v>509571</v>
      </c>
      <c r="CE25" s="16">
        <v>72291</v>
      </c>
      <c r="CF25" s="16">
        <v>23255</v>
      </c>
      <c r="CG25" s="18">
        <v>5340</v>
      </c>
      <c r="CH25" s="19">
        <v>4680</v>
      </c>
      <c r="CI25" s="16">
        <v>6900</v>
      </c>
      <c r="CJ25" s="17">
        <v>11580</v>
      </c>
      <c r="CK25" s="15">
        <v>0</v>
      </c>
      <c r="CL25" s="16">
        <v>0</v>
      </c>
      <c r="CM25" s="16">
        <v>0</v>
      </c>
      <c r="CN25" s="16">
        <v>5610</v>
      </c>
      <c r="CO25" s="16">
        <v>6430</v>
      </c>
      <c r="CP25" s="20">
        <v>12040</v>
      </c>
      <c r="CQ25" s="18">
        <v>2260</v>
      </c>
      <c r="CR25" s="19">
        <v>11880</v>
      </c>
      <c r="CS25" s="16">
        <v>4500</v>
      </c>
      <c r="CT25" s="16">
        <v>4560</v>
      </c>
      <c r="CU25" s="16">
        <v>3150</v>
      </c>
      <c r="CV25" s="20">
        <v>24090</v>
      </c>
      <c r="CW25" s="16">
        <v>230</v>
      </c>
      <c r="CX25" s="16">
        <v>307450</v>
      </c>
      <c r="CY25" s="17">
        <v>1184426</v>
      </c>
      <c r="CZ25" s="15">
        <v>5952936</v>
      </c>
      <c r="DA25" s="18">
        <v>0</v>
      </c>
      <c r="DB25" s="19">
        <v>0</v>
      </c>
      <c r="DC25" s="17">
        <v>5952936</v>
      </c>
      <c r="DD25" s="15">
        <v>357145</v>
      </c>
      <c r="DE25" s="16">
        <v>357145</v>
      </c>
      <c r="DF25" s="21">
        <f t="shared" si="2"/>
        <v>5.9994765608096579E-2</v>
      </c>
      <c r="DG25" s="19">
        <v>59547106</v>
      </c>
      <c r="DH25" s="16">
        <v>0</v>
      </c>
      <c r="DI25" s="16">
        <v>0</v>
      </c>
      <c r="DJ25" s="17">
        <v>59547106</v>
      </c>
      <c r="DK25" s="15">
        <v>0</v>
      </c>
      <c r="DL25" s="16">
        <v>425078</v>
      </c>
      <c r="DM25" s="16">
        <v>116</v>
      </c>
      <c r="DN25" s="16">
        <v>1068557</v>
      </c>
      <c r="DO25" s="16">
        <v>155445</v>
      </c>
      <c r="DP25" s="16">
        <v>39504</v>
      </c>
      <c r="DQ25" s="18">
        <v>9393</v>
      </c>
      <c r="DR25" s="19">
        <v>10400</v>
      </c>
      <c r="DS25" s="16">
        <v>12900</v>
      </c>
      <c r="DT25" s="17">
        <v>23300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34980</v>
      </c>
      <c r="EC25" s="16">
        <v>17550</v>
      </c>
      <c r="ED25" s="16">
        <v>7220</v>
      </c>
      <c r="EE25" s="16">
        <v>6750</v>
      </c>
      <c r="EF25" s="20">
        <v>66500</v>
      </c>
      <c r="EG25" s="16">
        <v>2530</v>
      </c>
      <c r="EH25" s="16">
        <v>343390</v>
      </c>
      <c r="EI25" s="17">
        <v>2133697</v>
      </c>
      <c r="EJ25" s="15">
        <v>57413409</v>
      </c>
      <c r="EK25" s="18">
        <v>0</v>
      </c>
      <c r="EL25" s="19">
        <v>0</v>
      </c>
      <c r="EM25" s="17">
        <v>57413409</v>
      </c>
      <c r="EN25" s="15">
        <v>3444746</v>
      </c>
      <c r="EO25" s="16">
        <v>3444746</v>
      </c>
      <c r="EP25" s="21">
        <f t="shared" si="3"/>
        <v>5.9998980377563016E-2</v>
      </c>
    </row>
    <row r="26" spans="1:146" ht="12.6" customHeight="1" x14ac:dyDescent="0.2">
      <c r="A26" s="63">
        <v>14</v>
      </c>
      <c r="B26" s="64" t="s">
        <v>93</v>
      </c>
      <c r="C26" s="12">
        <v>23309506</v>
      </c>
      <c r="D26" s="9">
        <v>0</v>
      </c>
      <c r="E26" s="9">
        <v>0</v>
      </c>
      <c r="F26" s="10">
        <v>23309506</v>
      </c>
      <c r="G26" s="8">
        <v>1693</v>
      </c>
      <c r="H26" s="9">
        <v>1032110</v>
      </c>
      <c r="I26" s="9">
        <v>397</v>
      </c>
      <c r="J26" s="9">
        <v>3103480</v>
      </c>
      <c r="K26" s="9">
        <v>105263</v>
      </c>
      <c r="L26" s="9">
        <v>261178</v>
      </c>
      <c r="M26" s="11">
        <v>53639</v>
      </c>
      <c r="N26" s="12">
        <v>117780</v>
      </c>
      <c r="O26" s="9">
        <v>95400</v>
      </c>
      <c r="P26" s="10">
        <v>213180</v>
      </c>
      <c r="Q26" s="8">
        <v>190060</v>
      </c>
      <c r="R26" s="9">
        <v>24600</v>
      </c>
      <c r="S26" s="9">
        <v>0</v>
      </c>
      <c r="T26" s="9">
        <v>247830</v>
      </c>
      <c r="U26" s="9">
        <v>931000</v>
      </c>
      <c r="V26" s="13">
        <v>1178830</v>
      </c>
      <c r="W26" s="11">
        <v>143140</v>
      </c>
      <c r="X26" s="12">
        <v>119460</v>
      </c>
      <c r="Y26" s="9">
        <v>13050</v>
      </c>
      <c r="Z26" s="9">
        <v>32300</v>
      </c>
      <c r="AA26" s="9">
        <v>34200</v>
      </c>
      <c r="AB26" s="13">
        <v>199010</v>
      </c>
      <c r="AC26" s="9">
        <v>12650</v>
      </c>
      <c r="AD26" s="9">
        <v>5542130</v>
      </c>
      <c r="AE26" s="10">
        <v>12060963</v>
      </c>
      <c r="AF26" s="8">
        <v>11248543</v>
      </c>
      <c r="AG26" s="11">
        <v>0</v>
      </c>
      <c r="AH26" s="12">
        <v>0</v>
      </c>
      <c r="AI26" s="10">
        <v>11248543</v>
      </c>
      <c r="AJ26" s="8">
        <v>674384</v>
      </c>
      <c r="AK26" s="9">
        <v>674384</v>
      </c>
      <c r="AL26" s="14">
        <f t="shared" si="0"/>
        <v>5.9953009025257763E-2</v>
      </c>
      <c r="AM26" s="12">
        <v>20735290</v>
      </c>
      <c r="AN26" s="9">
        <v>215</v>
      </c>
      <c r="AO26" s="9">
        <v>0</v>
      </c>
      <c r="AP26" s="10">
        <v>20735505</v>
      </c>
      <c r="AQ26" s="8">
        <v>1584</v>
      </c>
      <c r="AR26" s="9">
        <v>678539</v>
      </c>
      <c r="AS26" s="9">
        <v>193</v>
      </c>
      <c r="AT26" s="9">
        <v>2142891</v>
      </c>
      <c r="AU26" s="9">
        <v>172394</v>
      </c>
      <c r="AV26" s="9">
        <v>133015</v>
      </c>
      <c r="AW26" s="11">
        <v>33060</v>
      </c>
      <c r="AX26" s="12">
        <v>45240</v>
      </c>
      <c r="AY26" s="9">
        <v>42900</v>
      </c>
      <c r="AZ26" s="10">
        <v>88140</v>
      </c>
      <c r="BA26" s="8">
        <v>54860</v>
      </c>
      <c r="BB26" s="9">
        <v>5700</v>
      </c>
      <c r="BC26" s="9">
        <v>0</v>
      </c>
      <c r="BD26" s="9">
        <v>140250</v>
      </c>
      <c r="BE26" s="9">
        <v>265530</v>
      </c>
      <c r="BF26" s="13">
        <v>405780</v>
      </c>
      <c r="BG26" s="11">
        <v>52950</v>
      </c>
      <c r="BH26" s="12">
        <v>75240</v>
      </c>
      <c r="BI26" s="9">
        <v>18000</v>
      </c>
      <c r="BJ26" s="9">
        <v>22040</v>
      </c>
      <c r="BK26" s="9">
        <v>27900</v>
      </c>
      <c r="BL26" s="13">
        <v>143180</v>
      </c>
      <c r="BM26" s="9">
        <v>7590</v>
      </c>
      <c r="BN26" s="9">
        <v>1837820</v>
      </c>
      <c r="BO26" s="10">
        <v>5757503</v>
      </c>
      <c r="BP26" s="8">
        <v>14977788</v>
      </c>
      <c r="BQ26" s="11">
        <v>214</v>
      </c>
      <c r="BR26" s="12">
        <v>0</v>
      </c>
      <c r="BS26" s="10">
        <v>14978002</v>
      </c>
      <c r="BT26" s="8">
        <v>898496</v>
      </c>
      <c r="BU26" s="9">
        <v>898496</v>
      </c>
      <c r="BV26" s="14">
        <f t="shared" si="1"/>
        <v>5.9987707305687366E-2</v>
      </c>
      <c r="BW26" s="8">
        <v>4296645</v>
      </c>
      <c r="BX26" s="9">
        <v>0</v>
      </c>
      <c r="BY26" s="9">
        <v>0</v>
      </c>
      <c r="BZ26" s="10">
        <v>4296645</v>
      </c>
      <c r="CA26" s="8">
        <v>0</v>
      </c>
      <c r="CB26" s="9">
        <v>104659</v>
      </c>
      <c r="CC26" s="9">
        <v>0</v>
      </c>
      <c r="CD26" s="9">
        <v>314346</v>
      </c>
      <c r="CE26" s="9">
        <v>42604</v>
      </c>
      <c r="CF26" s="9">
        <v>15128</v>
      </c>
      <c r="CG26" s="11">
        <v>3312</v>
      </c>
      <c r="CH26" s="12">
        <v>2860</v>
      </c>
      <c r="CI26" s="9">
        <v>5400</v>
      </c>
      <c r="CJ26" s="10">
        <v>8260</v>
      </c>
      <c r="CK26" s="8">
        <v>0</v>
      </c>
      <c r="CL26" s="9">
        <v>0</v>
      </c>
      <c r="CM26" s="9">
        <v>0</v>
      </c>
      <c r="CN26" s="9">
        <v>2970</v>
      </c>
      <c r="CO26" s="9">
        <v>1810</v>
      </c>
      <c r="CP26" s="13">
        <v>4780</v>
      </c>
      <c r="CQ26" s="11">
        <v>1210</v>
      </c>
      <c r="CR26" s="12">
        <v>11550</v>
      </c>
      <c r="CS26" s="9">
        <v>7200</v>
      </c>
      <c r="CT26" s="9">
        <v>1900</v>
      </c>
      <c r="CU26" s="9">
        <v>2700</v>
      </c>
      <c r="CV26" s="13">
        <v>23350</v>
      </c>
      <c r="CW26" s="9">
        <v>460</v>
      </c>
      <c r="CX26" s="9">
        <v>185330</v>
      </c>
      <c r="CY26" s="10">
        <v>703439</v>
      </c>
      <c r="CZ26" s="8">
        <v>3593206</v>
      </c>
      <c r="DA26" s="11">
        <v>0</v>
      </c>
      <c r="DB26" s="12">
        <v>0</v>
      </c>
      <c r="DC26" s="10">
        <v>3593206</v>
      </c>
      <c r="DD26" s="8">
        <v>215575</v>
      </c>
      <c r="DE26" s="9">
        <v>215575</v>
      </c>
      <c r="DF26" s="14">
        <f t="shared" si="2"/>
        <v>5.99951686599655E-2</v>
      </c>
      <c r="DG26" s="12">
        <v>17078432</v>
      </c>
      <c r="DH26" s="9">
        <v>0</v>
      </c>
      <c r="DI26" s="9">
        <v>0</v>
      </c>
      <c r="DJ26" s="10">
        <v>17078432</v>
      </c>
      <c r="DK26" s="8">
        <v>0</v>
      </c>
      <c r="DL26" s="9">
        <v>152993</v>
      </c>
      <c r="DM26" s="9">
        <v>0</v>
      </c>
      <c r="DN26" s="9">
        <v>520504</v>
      </c>
      <c r="DO26" s="9">
        <v>77333</v>
      </c>
      <c r="DP26" s="9">
        <v>21485</v>
      </c>
      <c r="DQ26" s="11">
        <v>5304</v>
      </c>
      <c r="DR26" s="12">
        <v>5200</v>
      </c>
      <c r="DS26" s="9">
        <v>7200</v>
      </c>
      <c r="DT26" s="10">
        <v>12400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14850</v>
      </c>
      <c r="EC26" s="9">
        <v>11700</v>
      </c>
      <c r="ED26" s="9">
        <v>3800</v>
      </c>
      <c r="EE26" s="9">
        <v>1350</v>
      </c>
      <c r="EF26" s="13">
        <v>31700</v>
      </c>
      <c r="EG26" s="9">
        <v>1150</v>
      </c>
      <c r="EH26" s="9">
        <v>198560</v>
      </c>
      <c r="EI26" s="10">
        <v>1021429</v>
      </c>
      <c r="EJ26" s="8">
        <v>16057003</v>
      </c>
      <c r="EK26" s="11">
        <v>0</v>
      </c>
      <c r="EL26" s="12">
        <v>0</v>
      </c>
      <c r="EM26" s="10">
        <v>16057003</v>
      </c>
      <c r="EN26" s="8">
        <v>963391</v>
      </c>
      <c r="EO26" s="9">
        <v>963391</v>
      </c>
      <c r="EP26" s="14">
        <f t="shared" si="3"/>
        <v>5.9998182724385118E-2</v>
      </c>
    </row>
    <row r="27" spans="1:146" ht="12.6" customHeight="1" x14ac:dyDescent="0.2">
      <c r="A27" s="65">
        <v>15</v>
      </c>
      <c r="B27" s="66" t="s">
        <v>94</v>
      </c>
      <c r="C27" s="19">
        <v>44999470</v>
      </c>
      <c r="D27" s="16">
        <v>850</v>
      </c>
      <c r="E27" s="16">
        <v>0</v>
      </c>
      <c r="F27" s="17">
        <v>45000320</v>
      </c>
      <c r="G27" s="15">
        <v>3044</v>
      </c>
      <c r="H27" s="16">
        <v>2090829</v>
      </c>
      <c r="I27" s="16">
        <v>836</v>
      </c>
      <c r="J27" s="16">
        <v>6758184</v>
      </c>
      <c r="K27" s="16">
        <v>212491</v>
      </c>
      <c r="L27" s="16">
        <v>472436</v>
      </c>
      <c r="M27" s="18">
        <v>108434</v>
      </c>
      <c r="N27" s="19">
        <v>223860</v>
      </c>
      <c r="O27" s="16">
        <v>202500</v>
      </c>
      <c r="P27" s="17">
        <v>426360</v>
      </c>
      <c r="Q27" s="15">
        <v>323180</v>
      </c>
      <c r="R27" s="16">
        <v>40500</v>
      </c>
      <c r="S27" s="16">
        <v>0</v>
      </c>
      <c r="T27" s="16">
        <v>518100</v>
      </c>
      <c r="U27" s="16">
        <v>1945600</v>
      </c>
      <c r="V27" s="20">
        <v>2463700</v>
      </c>
      <c r="W27" s="18">
        <v>313220</v>
      </c>
      <c r="X27" s="19">
        <v>235620</v>
      </c>
      <c r="Y27" s="16">
        <v>28800</v>
      </c>
      <c r="Z27" s="16">
        <v>55860</v>
      </c>
      <c r="AA27" s="16">
        <v>58050</v>
      </c>
      <c r="AB27" s="20">
        <v>378330</v>
      </c>
      <c r="AC27" s="16">
        <v>33350</v>
      </c>
      <c r="AD27" s="16">
        <v>10209220</v>
      </c>
      <c r="AE27" s="17">
        <v>23833278</v>
      </c>
      <c r="AF27" s="15">
        <v>21166275</v>
      </c>
      <c r="AG27" s="18">
        <v>767</v>
      </c>
      <c r="AH27" s="19">
        <v>0</v>
      </c>
      <c r="AI27" s="17">
        <v>21167042</v>
      </c>
      <c r="AJ27" s="15">
        <v>1269036</v>
      </c>
      <c r="AK27" s="16">
        <v>1269036</v>
      </c>
      <c r="AL27" s="21">
        <f t="shared" si="0"/>
        <v>5.9953393582343723E-2</v>
      </c>
      <c r="AM27" s="19">
        <v>43076731</v>
      </c>
      <c r="AN27" s="16">
        <v>0</v>
      </c>
      <c r="AO27" s="16">
        <v>0</v>
      </c>
      <c r="AP27" s="17">
        <v>43076731</v>
      </c>
      <c r="AQ27" s="15">
        <v>364</v>
      </c>
      <c r="AR27" s="16">
        <v>1518281</v>
      </c>
      <c r="AS27" s="16">
        <v>388</v>
      </c>
      <c r="AT27" s="16">
        <v>4741623</v>
      </c>
      <c r="AU27" s="16">
        <v>349833</v>
      </c>
      <c r="AV27" s="16">
        <v>276626</v>
      </c>
      <c r="AW27" s="18">
        <v>74252</v>
      </c>
      <c r="AX27" s="19">
        <v>93080</v>
      </c>
      <c r="AY27" s="16">
        <v>91200</v>
      </c>
      <c r="AZ27" s="17">
        <v>184280</v>
      </c>
      <c r="BA27" s="15">
        <v>113880</v>
      </c>
      <c r="BB27" s="16">
        <v>9600</v>
      </c>
      <c r="BC27" s="16">
        <v>0</v>
      </c>
      <c r="BD27" s="16">
        <v>334180</v>
      </c>
      <c r="BE27" s="16">
        <v>609980</v>
      </c>
      <c r="BF27" s="20">
        <v>944160</v>
      </c>
      <c r="BG27" s="18">
        <v>118640</v>
      </c>
      <c r="BH27" s="19">
        <v>143880</v>
      </c>
      <c r="BI27" s="16">
        <v>39150</v>
      </c>
      <c r="BJ27" s="16">
        <v>41420</v>
      </c>
      <c r="BK27" s="16">
        <v>39600</v>
      </c>
      <c r="BL27" s="20">
        <v>264050</v>
      </c>
      <c r="BM27" s="16">
        <v>15410</v>
      </c>
      <c r="BN27" s="16">
        <v>3805940</v>
      </c>
      <c r="BO27" s="17">
        <v>12416939</v>
      </c>
      <c r="BP27" s="15">
        <v>30659792</v>
      </c>
      <c r="BQ27" s="18">
        <v>0</v>
      </c>
      <c r="BR27" s="19">
        <v>0</v>
      </c>
      <c r="BS27" s="17">
        <v>30659792</v>
      </c>
      <c r="BT27" s="15">
        <v>1839206</v>
      </c>
      <c r="BU27" s="16">
        <v>1839206</v>
      </c>
      <c r="BV27" s="21">
        <f t="shared" si="1"/>
        <v>5.9987556340891028E-2</v>
      </c>
      <c r="BW27" s="15">
        <v>8642410</v>
      </c>
      <c r="BX27" s="16">
        <v>0</v>
      </c>
      <c r="BY27" s="16">
        <v>0</v>
      </c>
      <c r="BZ27" s="17">
        <v>8642410</v>
      </c>
      <c r="CA27" s="15">
        <v>0</v>
      </c>
      <c r="CB27" s="16">
        <v>207970</v>
      </c>
      <c r="CC27" s="16">
        <v>0</v>
      </c>
      <c r="CD27" s="16">
        <v>671473</v>
      </c>
      <c r="CE27" s="16">
        <v>91937</v>
      </c>
      <c r="CF27" s="16">
        <v>29556</v>
      </c>
      <c r="CG27" s="18">
        <v>7567</v>
      </c>
      <c r="CH27" s="19">
        <v>11440</v>
      </c>
      <c r="CI27" s="16">
        <v>9300</v>
      </c>
      <c r="CJ27" s="17">
        <v>20740</v>
      </c>
      <c r="CK27" s="15">
        <v>0</v>
      </c>
      <c r="CL27" s="16">
        <v>0</v>
      </c>
      <c r="CM27" s="16">
        <v>0</v>
      </c>
      <c r="CN27" s="16">
        <v>6600</v>
      </c>
      <c r="CO27" s="16">
        <v>8360</v>
      </c>
      <c r="CP27" s="20">
        <v>14960</v>
      </c>
      <c r="CQ27" s="18">
        <v>2130</v>
      </c>
      <c r="CR27" s="19">
        <v>22770</v>
      </c>
      <c r="CS27" s="16">
        <v>11250</v>
      </c>
      <c r="CT27" s="16">
        <v>6460</v>
      </c>
      <c r="CU27" s="16">
        <v>4500</v>
      </c>
      <c r="CV27" s="20">
        <v>44980</v>
      </c>
      <c r="CW27" s="16">
        <v>1150</v>
      </c>
      <c r="CX27" s="16">
        <v>371090</v>
      </c>
      <c r="CY27" s="17">
        <v>1463553</v>
      </c>
      <c r="CZ27" s="15">
        <v>7178857</v>
      </c>
      <c r="DA27" s="18">
        <v>0</v>
      </c>
      <c r="DB27" s="19">
        <v>0</v>
      </c>
      <c r="DC27" s="17">
        <v>7178857</v>
      </c>
      <c r="DD27" s="15">
        <v>430692</v>
      </c>
      <c r="DE27" s="16">
        <v>430692</v>
      </c>
      <c r="DF27" s="21">
        <f t="shared" si="2"/>
        <v>5.9994508875159377E-2</v>
      </c>
      <c r="DG27" s="19">
        <v>34848567</v>
      </c>
      <c r="DH27" s="16">
        <v>772</v>
      </c>
      <c r="DI27" s="16">
        <v>0</v>
      </c>
      <c r="DJ27" s="17">
        <v>34849339</v>
      </c>
      <c r="DK27" s="15">
        <v>0</v>
      </c>
      <c r="DL27" s="16">
        <v>385398</v>
      </c>
      <c r="DM27" s="16">
        <v>104</v>
      </c>
      <c r="DN27" s="16">
        <v>1123714</v>
      </c>
      <c r="DO27" s="16">
        <v>185091</v>
      </c>
      <c r="DP27" s="16">
        <v>45148</v>
      </c>
      <c r="DQ27" s="18">
        <v>12345</v>
      </c>
      <c r="DR27" s="19">
        <v>15340</v>
      </c>
      <c r="DS27" s="16">
        <v>16200</v>
      </c>
      <c r="DT27" s="17">
        <v>31540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41580</v>
      </c>
      <c r="EC27" s="16">
        <v>29250</v>
      </c>
      <c r="ED27" s="16">
        <v>5700</v>
      </c>
      <c r="EE27" s="16">
        <v>6300</v>
      </c>
      <c r="EF27" s="20">
        <v>82830</v>
      </c>
      <c r="EG27" s="16">
        <v>2530</v>
      </c>
      <c r="EH27" s="16">
        <v>391020</v>
      </c>
      <c r="EI27" s="17">
        <v>2259616</v>
      </c>
      <c r="EJ27" s="15">
        <v>32588951</v>
      </c>
      <c r="EK27" s="18">
        <v>772</v>
      </c>
      <c r="EL27" s="19">
        <v>0</v>
      </c>
      <c r="EM27" s="17">
        <v>32589723</v>
      </c>
      <c r="EN27" s="15">
        <v>1955328</v>
      </c>
      <c r="EO27" s="16">
        <v>1955328</v>
      </c>
      <c r="EP27" s="21">
        <f t="shared" si="3"/>
        <v>5.9998300691294616E-2</v>
      </c>
    </row>
    <row r="28" spans="1:146" ht="12.6" customHeight="1" x14ac:dyDescent="0.2">
      <c r="A28" s="63">
        <v>16</v>
      </c>
      <c r="B28" s="64" t="s">
        <v>95</v>
      </c>
      <c r="C28" s="12">
        <v>18685602</v>
      </c>
      <c r="D28" s="9">
        <v>0</v>
      </c>
      <c r="E28" s="9">
        <v>0</v>
      </c>
      <c r="F28" s="10">
        <v>18685602</v>
      </c>
      <c r="G28" s="8">
        <v>99</v>
      </c>
      <c r="H28" s="9">
        <v>801772</v>
      </c>
      <c r="I28" s="9">
        <v>449</v>
      </c>
      <c r="J28" s="9">
        <v>2590651</v>
      </c>
      <c r="K28" s="9">
        <v>125387</v>
      </c>
      <c r="L28" s="9">
        <v>216430</v>
      </c>
      <c r="M28" s="11">
        <v>44385</v>
      </c>
      <c r="N28" s="12">
        <v>102960</v>
      </c>
      <c r="O28" s="9">
        <v>92400</v>
      </c>
      <c r="P28" s="10">
        <v>195360</v>
      </c>
      <c r="Q28" s="8">
        <v>154440</v>
      </c>
      <c r="R28" s="9">
        <v>19800</v>
      </c>
      <c r="S28" s="9">
        <v>0</v>
      </c>
      <c r="T28" s="9">
        <v>208890</v>
      </c>
      <c r="U28" s="9">
        <v>641440</v>
      </c>
      <c r="V28" s="13">
        <v>850330</v>
      </c>
      <c r="W28" s="11">
        <v>102170</v>
      </c>
      <c r="X28" s="12">
        <v>99990</v>
      </c>
      <c r="Y28" s="9">
        <v>13050</v>
      </c>
      <c r="Z28" s="9">
        <v>29260</v>
      </c>
      <c r="AA28" s="9">
        <v>26100</v>
      </c>
      <c r="AB28" s="13">
        <v>168400</v>
      </c>
      <c r="AC28" s="9">
        <v>14030</v>
      </c>
      <c r="AD28" s="9">
        <v>4456950</v>
      </c>
      <c r="AE28" s="10">
        <v>9740204</v>
      </c>
      <c r="AF28" s="8">
        <v>8945398</v>
      </c>
      <c r="AG28" s="11">
        <v>0</v>
      </c>
      <c r="AH28" s="12">
        <v>0</v>
      </c>
      <c r="AI28" s="10">
        <v>8945398</v>
      </c>
      <c r="AJ28" s="8">
        <v>536293</v>
      </c>
      <c r="AK28" s="9">
        <v>536293</v>
      </c>
      <c r="AL28" s="14">
        <f t="shared" si="0"/>
        <v>5.995183221584998E-2</v>
      </c>
      <c r="AM28" s="12">
        <v>18032562</v>
      </c>
      <c r="AN28" s="9">
        <v>721</v>
      </c>
      <c r="AO28" s="9">
        <v>0</v>
      </c>
      <c r="AP28" s="10">
        <v>18033283</v>
      </c>
      <c r="AQ28" s="8">
        <v>0</v>
      </c>
      <c r="AR28" s="9">
        <v>571808</v>
      </c>
      <c r="AS28" s="9">
        <v>105</v>
      </c>
      <c r="AT28" s="9">
        <v>1937598</v>
      </c>
      <c r="AU28" s="9">
        <v>210311</v>
      </c>
      <c r="AV28" s="9">
        <v>116683</v>
      </c>
      <c r="AW28" s="11">
        <v>27169</v>
      </c>
      <c r="AX28" s="12">
        <v>39520</v>
      </c>
      <c r="AY28" s="9">
        <v>38100</v>
      </c>
      <c r="AZ28" s="10">
        <v>77620</v>
      </c>
      <c r="BA28" s="8">
        <v>54860</v>
      </c>
      <c r="BB28" s="9">
        <v>3900</v>
      </c>
      <c r="BC28" s="9">
        <v>0</v>
      </c>
      <c r="BD28" s="9">
        <v>115940</v>
      </c>
      <c r="BE28" s="9">
        <v>174950</v>
      </c>
      <c r="BF28" s="13">
        <v>290890</v>
      </c>
      <c r="BG28" s="11">
        <v>44620</v>
      </c>
      <c r="BH28" s="12">
        <v>68970</v>
      </c>
      <c r="BI28" s="9">
        <v>18000</v>
      </c>
      <c r="BJ28" s="9">
        <v>21660</v>
      </c>
      <c r="BK28" s="9">
        <v>16200</v>
      </c>
      <c r="BL28" s="13">
        <v>124830</v>
      </c>
      <c r="BM28" s="9">
        <v>5290</v>
      </c>
      <c r="BN28" s="9">
        <v>1560350</v>
      </c>
      <c r="BO28" s="10">
        <v>5025929</v>
      </c>
      <c r="BP28" s="8">
        <v>13006633</v>
      </c>
      <c r="BQ28" s="11">
        <v>721</v>
      </c>
      <c r="BR28" s="12">
        <v>0</v>
      </c>
      <c r="BS28" s="10">
        <v>13007354</v>
      </c>
      <c r="BT28" s="8">
        <v>780284</v>
      </c>
      <c r="BU28" s="9">
        <v>780284</v>
      </c>
      <c r="BV28" s="14">
        <f t="shared" si="1"/>
        <v>5.9987911453782225E-2</v>
      </c>
      <c r="BW28" s="8">
        <v>4114596</v>
      </c>
      <c r="BX28" s="9">
        <v>0</v>
      </c>
      <c r="BY28" s="9">
        <v>0</v>
      </c>
      <c r="BZ28" s="10">
        <v>4114596</v>
      </c>
      <c r="CA28" s="8">
        <v>0</v>
      </c>
      <c r="CB28" s="9">
        <v>82133</v>
      </c>
      <c r="CC28" s="9">
        <v>0</v>
      </c>
      <c r="CD28" s="9">
        <v>310153</v>
      </c>
      <c r="CE28" s="9">
        <v>42035</v>
      </c>
      <c r="CF28" s="9">
        <v>13439</v>
      </c>
      <c r="CG28" s="11">
        <v>2746</v>
      </c>
      <c r="CH28" s="12">
        <v>6240</v>
      </c>
      <c r="CI28" s="9">
        <v>3900</v>
      </c>
      <c r="CJ28" s="10">
        <v>10140</v>
      </c>
      <c r="CK28" s="8">
        <v>0</v>
      </c>
      <c r="CL28" s="9">
        <v>0</v>
      </c>
      <c r="CM28" s="9">
        <v>0</v>
      </c>
      <c r="CN28" s="9">
        <v>3080</v>
      </c>
      <c r="CO28" s="9">
        <v>2040</v>
      </c>
      <c r="CP28" s="13">
        <v>5120</v>
      </c>
      <c r="CQ28" s="11">
        <v>1250</v>
      </c>
      <c r="CR28" s="12">
        <v>12210</v>
      </c>
      <c r="CS28" s="9">
        <v>4050</v>
      </c>
      <c r="CT28" s="9">
        <v>5700</v>
      </c>
      <c r="CU28" s="9">
        <v>2700</v>
      </c>
      <c r="CV28" s="13">
        <v>24660</v>
      </c>
      <c r="CW28" s="9">
        <v>230</v>
      </c>
      <c r="CX28" s="9">
        <v>173290</v>
      </c>
      <c r="CY28" s="10">
        <v>665196</v>
      </c>
      <c r="CZ28" s="8">
        <v>3449400</v>
      </c>
      <c r="DA28" s="11">
        <v>0</v>
      </c>
      <c r="DB28" s="12">
        <v>0</v>
      </c>
      <c r="DC28" s="10">
        <v>3449400</v>
      </c>
      <c r="DD28" s="8">
        <v>206945</v>
      </c>
      <c r="DE28" s="9">
        <v>206945</v>
      </c>
      <c r="DF28" s="14">
        <f t="shared" si="2"/>
        <v>5.9994491795674613E-2</v>
      </c>
      <c r="DG28" s="12">
        <v>15112461</v>
      </c>
      <c r="DH28" s="9">
        <v>0</v>
      </c>
      <c r="DI28" s="9">
        <v>0</v>
      </c>
      <c r="DJ28" s="10">
        <v>15112461</v>
      </c>
      <c r="DK28" s="8">
        <v>0</v>
      </c>
      <c r="DL28" s="9">
        <v>172725</v>
      </c>
      <c r="DM28" s="9">
        <v>0</v>
      </c>
      <c r="DN28" s="9">
        <v>512811</v>
      </c>
      <c r="DO28" s="9">
        <v>90945</v>
      </c>
      <c r="DP28" s="9">
        <v>22271</v>
      </c>
      <c r="DQ28" s="11">
        <v>4426</v>
      </c>
      <c r="DR28" s="12">
        <v>4160</v>
      </c>
      <c r="DS28" s="9">
        <v>6000</v>
      </c>
      <c r="DT28" s="10">
        <v>10160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17820</v>
      </c>
      <c r="EC28" s="9">
        <v>11250</v>
      </c>
      <c r="ED28" s="9">
        <v>5320</v>
      </c>
      <c r="EE28" s="9">
        <v>1350</v>
      </c>
      <c r="EF28" s="13">
        <v>35740</v>
      </c>
      <c r="EG28" s="9">
        <v>690</v>
      </c>
      <c r="EH28" s="9">
        <v>187150</v>
      </c>
      <c r="EI28" s="10">
        <v>1036918</v>
      </c>
      <c r="EJ28" s="8">
        <v>14075543</v>
      </c>
      <c r="EK28" s="11">
        <v>0</v>
      </c>
      <c r="EL28" s="12">
        <v>0</v>
      </c>
      <c r="EM28" s="10">
        <v>14075543</v>
      </c>
      <c r="EN28" s="8">
        <v>844506</v>
      </c>
      <c r="EO28" s="9">
        <v>844506</v>
      </c>
      <c r="EP28" s="14">
        <f t="shared" si="3"/>
        <v>5.9998111618145035E-2</v>
      </c>
    </row>
    <row r="29" spans="1:146" ht="12.6" customHeight="1" x14ac:dyDescent="0.2">
      <c r="A29" s="65">
        <v>17</v>
      </c>
      <c r="B29" s="66" t="s">
        <v>96</v>
      </c>
      <c r="C29" s="19">
        <v>24808281</v>
      </c>
      <c r="D29" s="16">
        <v>0</v>
      </c>
      <c r="E29" s="16">
        <v>0</v>
      </c>
      <c r="F29" s="17">
        <v>24808281</v>
      </c>
      <c r="G29" s="15">
        <v>1087</v>
      </c>
      <c r="H29" s="16">
        <v>790002</v>
      </c>
      <c r="I29" s="16">
        <v>584</v>
      </c>
      <c r="J29" s="16">
        <v>3560446</v>
      </c>
      <c r="K29" s="16">
        <v>105010</v>
      </c>
      <c r="L29" s="16">
        <v>267419</v>
      </c>
      <c r="M29" s="18">
        <v>48034</v>
      </c>
      <c r="N29" s="19">
        <v>112580</v>
      </c>
      <c r="O29" s="16">
        <v>100200</v>
      </c>
      <c r="P29" s="17">
        <v>212780</v>
      </c>
      <c r="Q29" s="15">
        <v>169780</v>
      </c>
      <c r="R29" s="16">
        <v>35400</v>
      </c>
      <c r="S29" s="16">
        <v>0</v>
      </c>
      <c r="T29" s="16">
        <v>289080</v>
      </c>
      <c r="U29" s="16">
        <v>957350</v>
      </c>
      <c r="V29" s="20">
        <v>1246430</v>
      </c>
      <c r="W29" s="18">
        <v>198360</v>
      </c>
      <c r="X29" s="19">
        <v>126720</v>
      </c>
      <c r="Y29" s="16">
        <v>16650</v>
      </c>
      <c r="Z29" s="16">
        <v>25460</v>
      </c>
      <c r="AA29" s="16">
        <v>42750</v>
      </c>
      <c r="AB29" s="20">
        <v>211580</v>
      </c>
      <c r="AC29" s="16">
        <v>14950</v>
      </c>
      <c r="AD29" s="16">
        <v>6330750</v>
      </c>
      <c r="AE29" s="17">
        <v>13192028</v>
      </c>
      <c r="AF29" s="15">
        <v>11616253</v>
      </c>
      <c r="AG29" s="18">
        <v>0</v>
      </c>
      <c r="AH29" s="19">
        <v>0</v>
      </c>
      <c r="AI29" s="17">
        <v>11616253</v>
      </c>
      <c r="AJ29" s="15">
        <v>696376</v>
      </c>
      <c r="AK29" s="16">
        <v>696376</v>
      </c>
      <c r="AL29" s="21">
        <f t="shared" si="0"/>
        <v>5.9948418823178182E-2</v>
      </c>
      <c r="AM29" s="19">
        <v>15024123</v>
      </c>
      <c r="AN29" s="16">
        <v>0</v>
      </c>
      <c r="AO29" s="16">
        <v>0</v>
      </c>
      <c r="AP29" s="17">
        <v>15024123</v>
      </c>
      <c r="AQ29" s="15">
        <v>389</v>
      </c>
      <c r="AR29" s="16">
        <v>434379</v>
      </c>
      <c r="AS29" s="16">
        <v>288</v>
      </c>
      <c r="AT29" s="16">
        <v>1575507</v>
      </c>
      <c r="AU29" s="16">
        <v>151126</v>
      </c>
      <c r="AV29" s="16">
        <v>106836</v>
      </c>
      <c r="AW29" s="18">
        <v>22738</v>
      </c>
      <c r="AX29" s="19">
        <v>29900</v>
      </c>
      <c r="AY29" s="16">
        <v>25200</v>
      </c>
      <c r="AZ29" s="17">
        <v>55100</v>
      </c>
      <c r="BA29" s="15">
        <v>47580</v>
      </c>
      <c r="BB29" s="16">
        <v>3000</v>
      </c>
      <c r="BC29" s="16">
        <v>0</v>
      </c>
      <c r="BD29" s="16">
        <v>118360</v>
      </c>
      <c r="BE29" s="16">
        <v>149480</v>
      </c>
      <c r="BF29" s="20">
        <v>267840</v>
      </c>
      <c r="BG29" s="18">
        <v>40660</v>
      </c>
      <c r="BH29" s="19">
        <v>50820</v>
      </c>
      <c r="BI29" s="16">
        <v>21600</v>
      </c>
      <c r="BJ29" s="16">
        <v>14820</v>
      </c>
      <c r="BK29" s="16">
        <v>23400</v>
      </c>
      <c r="BL29" s="20">
        <v>110640</v>
      </c>
      <c r="BM29" s="16">
        <v>5980</v>
      </c>
      <c r="BN29" s="16">
        <v>1367400</v>
      </c>
      <c r="BO29" s="17">
        <v>4189175</v>
      </c>
      <c r="BP29" s="15">
        <v>10834948</v>
      </c>
      <c r="BQ29" s="18">
        <v>0</v>
      </c>
      <c r="BR29" s="19">
        <v>0</v>
      </c>
      <c r="BS29" s="17">
        <v>10834948</v>
      </c>
      <c r="BT29" s="15">
        <v>649961</v>
      </c>
      <c r="BU29" s="16">
        <v>649961</v>
      </c>
      <c r="BV29" s="21">
        <f t="shared" si="1"/>
        <v>5.9987459099942152E-2</v>
      </c>
      <c r="BW29" s="15">
        <v>3510129</v>
      </c>
      <c r="BX29" s="16">
        <v>0</v>
      </c>
      <c r="BY29" s="16">
        <v>0</v>
      </c>
      <c r="BZ29" s="17">
        <v>3510129</v>
      </c>
      <c r="CA29" s="15">
        <v>0</v>
      </c>
      <c r="CB29" s="16">
        <v>69048</v>
      </c>
      <c r="CC29" s="16">
        <v>0</v>
      </c>
      <c r="CD29" s="16">
        <v>248611</v>
      </c>
      <c r="CE29" s="16">
        <v>37353</v>
      </c>
      <c r="CF29" s="16">
        <v>13546</v>
      </c>
      <c r="CG29" s="18">
        <v>2827</v>
      </c>
      <c r="CH29" s="19">
        <v>2340</v>
      </c>
      <c r="CI29" s="16">
        <v>4800</v>
      </c>
      <c r="CJ29" s="17">
        <v>7140</v>
      </c>
      <c r="CK29" s="15">
        <v>0</v>
      </c>
      <c r="CL29" s="16">
        <v>0</v>
      </c>
      <c r="CM29" s="16">
        <v>0</v>
      </c>
      <c r="CN29" s="16">
        <v>2640</v>
      </c>
      <c r="CO29" s="16">
        <v>1420</v>
      </c>
      <c r="CP29" s="20">
        <v>4060</v>
      </c>
      <c r="CQ29" s="18">
        <v>1140</v>
      </c>
      <c r="CR29" s="19">
        <v>9570</v>
      </c>
      <c r="CS29" s="16">
        <v>4950</v>
      </c>
      <c r="CT29" s="16">
        <v>1520</v>
      </c>
      <c r="CU29" s="16">
        <v>1350</v>
      </c>
      <c r="CV29" s="20">
        <v>17390</v>
      </c>
      <c r="CW29" s="16">
        <v>690</v>
      </c>
      <c r="CX29" s="16">
        <v>152650</v>
      </c>
      <c r="CY29" s="17">
        <v>554455</v>
      </c>
      <c r="CZ29" s="15">
        <v>2955674</v>
      </c>
      <c r="DA29" s="18">
        <v>0</v>
      </c>
      <c r="DB29" s="19">
        <v>0</v>
      </c>
      <c r="DC29" s="17">
        <v>2955674</v>
      </c>
      <c r="DD29" s="15">
        <v>177326</v>
      </c>
      <c r="DE29" s="16">
        <v>177326</v>
      </c>
      <c r="DF29" s="21">
        <f t="shared" si="2"/>
        <v>5.9995114481502361E-2</v>
      </c>
      <c r="DG29" s="19">
        <v>10461108</v>
      </c>
      <c r="DH29" s="16">
        <v>0</v>
      </c>
      <c r="DI29" s="16">
        <v>0</v>
      </c>
      <c r="DJ29" s="17">
        <v>10461108</v>
      </c>
      <c r="DK29" s="15">
        <v>0</v>
      </c>
      <c r="DL29" s="16">
        <v>109955</v>
      </c>
      <c r="DM29" s="16">
        <v>11</v>
      </c>
      <c r="DN29" s="16">
        <v>368350</v>
      </c>
      <c r="DO29" s="16">
        <v>70412</v>
      </c>
      <c r="DP29" s="16">
        <v>16276</v>
      </c>
      <c r="DQ29" s="18">
        <v>3379</v>
      </c>
      <c r="DR29" s="19">
        <v>4160</v>
      </c>
      <c r="DS29" s="16">
        <v>6000</v>
      </c>
      <c r="DT29" s="17">
        <v>10160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10230</v>
      </c>
      <c r="EC29" s="16">
        <v>6750</v>
      </c>
      <c r="ED29" s="16">
        <v>1900</v>
      </c>
      <c r="EE29" s="16">
        <v>6300</v>
      </c>
      <c r="EF29" s="20">
        <v>25180</v>
      </c>
      <c r="EG29" s="16">
        <v>1150</v>
      </c>
      <c r="EH29" s="16">
        <v>143810</v>
      </c>
      <c r="EI29" s="17">
        <v>748672</v>
      </c>
      <c r="EJ29" s="15">
        <v>9712436</v>
      </c>
      <c r="EK29" s="18">
        <v>0</v>
      </c>
      <c r="EL29" s="19">
        <v>0</v>
      </c>
      <c r="EM29" s="17">
        <v>9712436</v>
      </c>
      <c r="EN29" s="15">
        <v>582726</v>
      </c>
      <c r="EO29" s="16">
        <v>582726</v>
      </c>
      <c r="EP29" s="21">
        <f t="shared" si="3"/>
        <v>5.9997924310646683E-2</v>
      </c>
    </row>
    <row r="30" spans="1:146" ht="12.6" customHeight="1" x14ac:dyDescent="0.2">
      <c r="A30" s="63">
        <v>18</v>
      </c>
      <c r="B30" s="64" t="s">
        <v>97</v>
      </c>
      <c r="C30" s="12">
        <v>12839134</v>
      </c>
      <c r="D30" s="9">
        <v>0</v>
      </c>
      <c r="E30" s="9">
        <v>0</v>
      </c>
      <c r="F30" s="10">
        <v>12839134</v>
      </c>
      <c r="G30" s="8">
        <v>1986</v>
      </c>
      <c r="H30" s="9">
        <v>469247</v>
      </c>
      <c r="I30" s="9">
        <v>214</v>
      </c>
      <c r="J30" s="9">
        <v>1834387</v>
      </c>
      <c r="K30" s="9">
        <v>61805</v>
      </c>
      <c r="L30" s="9">
        <v>153670</v>
      </c>
      <c r="M30" s="11">
        <v>30218</v>
      </c>
      <c r="N30" s="12">
        <v>57720</v>
      </c>
      <c r="O30" s="9">
        <v>57600</v>
      </c>
      <c r="P30" s="10">
        <v>115320</v>
      </c>
      <c r="Q30" s="8">
        <v>91780</v>
      </c>
      <c r="R30" s="9">
        <v>9900</v>
      </c>
      <c r="S30" s="9">
        <v>0</v>
      </c>
      <c r="T30" s="9">
        <v>152130</v>
      </c>
      <c r="U30" s="9">
        <v>446880</v>
      </c>
      <c r="V30" s="13">
        <v>599010</v>
      </c>
      <c r="W30" s="11">
        <v>99240</v>
      </c>
      <c r="X30" s="12">
        <v>51150</v>
      </c>
      <c r="Y30" s="9">
        <v>9000</v>
      </c>
      <c r="Z30" s="9">
        <v>18620</v>
      </c>
      <c r="AA30" s="9">
        <v>26100</v>
      </c>
      <c r="AB30" s="13">
        <v>104870</v>
      </c>
      <c r="AC30" s="9">
        <v>7820</v>
      </c>
      <c r="AD30" s="9">
        <v>3238760</v>
      </c>
      <c r="AE30" s="10">
        <v>6818013</v>
      </c>
      <c r="AF30" s="8">
        <v>6021121</v>
      </c>
      <c r="AG30" s="11">
        <v>0</v>
      </c>
      <c r="AH30" s="12">
        <v>0</v>
      </c>
      <c r="AI30" s="10">
        <v>6021121</v>
      </c>
      <c r="AJ30" s="8">
        <v>360961</v>
      </c>
      <c r="AK30" s="9">
        <v>360961</v>
      </c>
      <c r="AL30" s="14">
        <f t="shared" si="0"/>
        <v>5.9949135717418736E-2</v>
      </c>
      <c r="AM30" s="12">
        <v>9175145</v>
      </c>
      <c r="AN30" s="9">
        <v>0</v>
      </c>
      <c r="AO30" s="9">
        <v>0</v>
      </c>
      <c r="AP30" s="10">
        <v>9175145</v>
      </c>
      <c r="AQ30" s="8">
        <v>358</v>
      </c>
      <c r="AR30" s="9">
        <v>266523</v>
      </c>
      <c r="AS30" s="9">
        <v>3</v>
      </c>
      <c r="AT30" s="9">
        <v>956390</v>
      </c>
      <c r="AU30" s="9">
        <v>93289</v>
      </c>
      <c r="AV30" s="9">
        <v>62229</v>
      </c>
      <c r="AW30" s="11">
        <v>14371</v>
      </c>
      <c r="AX30" s="12">
        <v>22880</v>
      </c>
      <c r="AY30" s="9">
        <v>25800</v>
      </c>
      <c r="AZ30" s="10">
        <v>48680</v>
      </c>
      <c r="BA30" s="8">
        <v>23140</v>
      </c>
      <c r="BB30" s="9">
        <v>1800</v>
      </c>
      <c r="BC30" s="9">
        <v>0</v>
      </c>
      <c r="BD30" s="9">
        <v>79310</v>
      </c>
      <c r="BE30" s="9">
        <v>86400</v>
      </c>
      <c r="BF30" s="13">
        <v>165710</v>
      </c>
      <c r="BG30" s="11">
        <v>22710</v>
      </c>
      <c r="BH30" s="12">
        <v>38610</v>
      </c>
      <c r="BI30" s="9">
        <v>10800</v>
      </c>
      <c r="BJ30" s="9">
        <v>13300</v>
      </c>
      <c r="BK30" s="9">
        <v>13050</v>
      </c>
      <c r="BL30" s="13">
        <v>75760</v>
      </c>
      <c r="BM30" s="9">
        <v>5290</v>
      </c>
      <c r="BN30" s="9">
        <v>810980</v>
      </c>
      <c r="BO30" s="10">
        <v>2547230</v>
      </c>
      <c r="BP30" s="8">
        <v>6627915</v>
      </c>
      <c r="BQ30" s="11">
        <v>0</v>
      </c>
      <c r="BR30" s="12">
        <v>0</v>
      </c>
      <c r="BS30" s="10">
        <v>6627915</v>
      </c>
      <c r="BT30" s="8">
        <v>397592</v>
      </c>
      <c r="BU30" s="9">
        <v>397592</v>
      </c>
      <c r="BV30" s="14">
        <f t="shared" si="1"/>
        <v>5.9987492295842659E-2</v>
      </c>
      <c r="BW30" s="8">
        <v>1821114</v>
      </c>
      <c r="BX30" s="9">
        <v>0</v>
      </c>
      <c r="BY30" s="9">
        <v>0</v>
      </c>
      <c r="BZ30" s="10">
        <v>1821114</v>
      </c>
      <c r="CA30" s="8">
        <v>0</v>
      </c>
      <c r="CB30" s="9">
        <v>41439</v>
      </c>
      <c r="CC30" s="9">
        <v>0</v>
      </c>
      <c r="CD30" s="9">
        <v>123288</v>
      </c>
      <c r="CE30" s="9">
        <v>21772</v>
      </c>
      <c r="CF30" s="9">
        <v>6928</v>
      </c>
      <c r="CG30" s="11">
        <v>1696</v>
      </c>
      <c r="CH30" s="12">
        <v>2600</v>
      </c>
      <c r="CI30" s="9">
        <v>900</v>
      </c>
      <c r="CJ30" s="10">
        <v>3500</v>
      </c>
      <c r="CK30" s="8">
        <v>0</v>
      </c>
      <c r="CL30" s="9">
        <v>0</v>
      </c>
      <c r="CM30" s="9">
        <v>0</v>
      </c>
      <c r="CN30" s="9">
        <v>2860</v>
      </c>
      <c r="CO30" s="9">
        <v>1540</v>
      </c>
      <c r="CP30" s="13">
        <v>4400</v>
      </c>
      <c r="CQ30" s="11">
        <v>760</v>
      </c>
      <c r="CR30" s="12">
        <v>3960</v>
      </c>
      <c r="CS30" s="9">
        <v>3150</v>
      </c>
      <c r="CT30" s="9">
        <v>1140</v>
      </c>
      <c r="CU30" s="9">
        <v>1350</v>
      </c>
      <c r="CV30" s="13">
        <v>9600</v>
      </c>
      <c r="CW30" s="9">
        <v>0</v>
      </c>
      <c r="CX30" s="9">
        <v>79120</v>
      </c>
      <c r="CY30" s="10">
        <v>292503</v>
      </c>
      <c r="CZ30" s="8">
        <v>1528611</v>
      </c>
      <c r="DA30" s="11">
        <v>0</v>
      </c>
      <c r="DB30" s="12">
        <v>0</v>
      </c>
      <c r="DC30" s="10">
        <v>1528611</v>
      </c>
      <c r="DD30" s="8">
        <v>91709</v>
      </c>
      <c r="DE30" s="9">
        <v>91709</v>
      </c>
      <c r="DF30" s="14">
        <f t="shared" si="2"/>
        <v>5.9994988914772951E-2</v>
      </c>
      <c r="DG30" s="12">
        <v>4673765</v>
      </c>
      <c r="DH30" s="9">
        <v>0</v>
      </c>
      <c r="DI30" s="9">
        <v>0</v>
      </c>
      <c r="DJ30" s="10">
        <v>4673765</v>
      </c>
      <c r="DK30" s="8">
        <v>0</v>
      </c>
      <c r="DL30" s="9">
        <v>63036</v>
      </c>
      <c r="DM30" s="9">
        <v>0</v>
      </c>
      <c r="DN30" s="9">
        <v>189110</v>
      </c>
      <c r="DO30" s="9">
        <v>34830</v>
      </c>
      <c r="DP30" s="9">
        <v>8772</v>
      </c>
      <c r="DQ30" s="11">
        <v>1876</v>
      </c>
      <c r="DR30" s="12">
        <v>780</v>
      </c>
      <c r="DS30" s="9">
        <v>3900</v>
      </c>
      <c r="DT30" s="10">
        <v>4680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10230</v>
      </c>
      <c r="EC30" s="9">
        <v>8100</v>
      </c>
      <c r="ED30" s="9">
        <v>1900</v>
      </c>
      <c r="EE30" s="9">
        <v>900</v>
      </c>
      <c r="EF30" s="13">
        <v>21130</v>
      </c>
      <c r="EG30" s="9">
        <v>920</v>
      </c>
      <c r="EH30" s="9">
        <v>77140</v>
      </c>
      <c r="EI30" s="10">
        <v>401494</v>
      </c>
      <c r="EJ30" s="8">
        <v>4272271</v>
      </c>
      <c r="EK30" s="11">
        <v>0</v>
      </c>
      <c r="EL30" s="12">
        <v>0</v>
      </c>
      <c r="EM30" s="10">
        <v>4272271</v>
      </c>
      <c r="EN30" s="8">
        <v>256327</v>
      </c>
      <c r="EO30" s="9">
        <v>256327</v>
      </c>
      <c r="EP30" s="14">
        <f t="shared" si="3"/>
        <v>5.99978325344998E-2</v>
      </c>
    </row>
    <row r="31" spans="1:146" ht="12.6" customHeight="1" x14ac:dyDescent="0.2">
      <c r="A31" s="65">
        <v>19</v>
      </c>
      <c r="B31" s="66" t="s">
        <v>98</v>
      </c>
      <c r="C31" s="19">
        <v>39280101</v>
      </c>
      <c r="D31" s="16">
        <v>0</v>
      </c>
      <c r="E31" s="16">
        <v>0</v>
      </c>
      <c r="F31" s="17">
        <v>39280101</v>
      </c>
      <c r="G31" s="15">
        <v>1134</v>
      </c>
      <c r="H31" s="16">
        <v>1342962</v>
      </c>
      <c r="I31" s="16">
        <v>681</v>
      </c>
      <c r="J31" s="16">
        <v>5505799</v>
      </c>
      <c r="K31" s="16">
        <v>130894</v>
      </c>
      <c r="L31" s="16">
        <v>467764</v>
      </c>
      <c r="M31" s="18">
        <v>77642</v>
      </c>
      <c r="N31" s="19">
        <v>176020</v>
      </c>
      <c r="O31" s="16">
        <v>149700</v>
      </c>
      <c r="P31" s="17">
        <v>325720</v>
      </c>
      <c r="Q31" s="15">
        <v>234780</v>
      </c>
      <c r="R31" s="16">
        <v>25200</v>
      </c>
      <c r="S31" s="16">
        <v>0</v>
      </c>
      <c r="T31" s="16">
        <v>508860</v>
      </c>
      <c r="U31" s="16">
        <v>1616400</v>
      </c>
      <c r="V31" s="20">
        <v>2125260</v>
      </c>
      <c r="W31" s="18">
        <v>275850</v>
      </c>
      <c r="X31" s="19">
        <v>170940</v>
      </c>
      <c r="Y31" s="16">
        <v>28800</v>
      </c>
      <c r="Z31" s="16">
        <v>52440</v>
      </c>
      <c r="AA31" s="16">
        <v>43200</v>
      </c>
      <c r="AB31" s="20">
        <v>295380</v>
      </c>
      <c r="AC31" s="16">
        <v>17940</v>
      </c>
      <c r="AD31" s="16">
        <v>9980310</v>
      </c>
      <c r="AE31" s="17">
        <v>20806635</v>
      </c>
      <c r="AF31" s="15">
        <v>18473466</v>
      </c>
      <c r="AG31" s="18">
        <v>0</v>
      </c>
      <c r="AH31" s="19">
        <v>0</v>
      </c>
      <c r="AI31" s="17">
        <v>18473466</v>
      </c>
      <c r="AJ31" s="15">
        <v>1107469</v>
      </c>
      <c r="AK31" s="16">
        <v>1107469</v>
      </c>
      <c r="AL31" s="21">
        <f t="shared" si="0"/>
        <v>5.994917250504047E-2</v>
      </c>
      <c r="AM31" s="19">
        <v>23107887</v>
      </c>
      <c r="AN31" s="16">
        <v>0</v>
      </c>
      <c r="AO31" s="16">
        <v>0</v>
      </c>
      <c r="AP31" s="17">
        <v>23107887</v>
      </c>
      <c r="AQ31" s="15">
        <v>244</v>
      </c>
      <c r="AR31" s="16">
        <v>672117</v>
      </c>
      <c r="AS31" s="16">
        <v>281</v>
      </c>
      <c r="AT31" s="16">
        <v>2457996</v>
      </c>
      <c r="AU31" s="16">
        <v>204398</v>
      </c>
      <c r="AV31" s="16">
        <v>162761</v>
      </c>
      <c r="AW31" s="18">
        <v>34534</v>
      </c>
      <c r="AX31" s="19">
        <v>37700</v>
      </c>
      <c r="AY31" s="16">
        <v>53400</v>
      </c>
      <c r="AZ31" s="17">
        <v>91100</v>
      </c>
      <c r="BA31" s="15">
        <v>65260</v>
      </c>
      <c r="BB31" s="16">
        <v>6600</v>
      </c>
      <c r="BC31" s="16">
        <v>0</v>
      </c>
      <c r="BD31" s="16">
        <v>178860</v>
      </c>
      <c r="BE31" s="16">
        <v>249920</v>
      </c>
      <c r="BF31" s="20">
        <v>428780</v>
      </c>
      <c r="BG31" s="18">
        <v>73650</v>
      </c>
      <c r="BH31" s="19">
        <v>97020</v>
      </c>
      <c r="BI31" s="16">
        <v>31050</v>
      </c>
      <c r="BJ31" s="16">
        <v>17480</v>
      </c>
      <c r="BK31" s="16">
        <v>24750</v>
      </c>
      <c r="BL31" s="20">
        <v>170300</v>
      </c>
      <c r="BM31" s="16">
        <v>11040</v>
      </c>
      <c r="BN31" s="16">
        <v>2091090</v>
      </c>
      <c r="BO31" s="17">
        <v>6469870</v>
      </c>
      <c r="BP31" s="15">
        <v>16638017</v>
      </c>
      <c r="BQ31" s="18">
        <v>0</v>
      </c>
      <c r="BR31" s="19">
        <v>0</v>
      </c>
      <c r="BS31" s="17">
        <v>16638017</v>
      </c>
      <c r="BT31" s="15">
        <v>998067</v>
      </c>
      <c r="BU31" s="16">
        <v>998067</v>
      </c>
      <c r="BV31" s="21">
        <f t="shared" si="1"/>
        <v>5.9987136688224321E-2</v>
      </c>
      <c r="BW31" s="15">
        <v>4991504</v>
      </c>
      <c r="BX31" s="16">
        <v>0</v>
      </c>
      <c r="BY31" s="16">
        <v>0</v>
      </c>
      <c r="BZ31" s="17">
        <v>4991504</v>
      </c>
      <c r="CA31" s="15">
        <v>0</v>
      </c>
      <c r="CB31" s="16">
        <v>109815</v>
      </c>
      <c r="CC31" s="16">
        <v>0</v>
      </c>
      <c r="CD31" s="16">
        <v>370796</v>
      </c>
      <c r="CE31" s="16">
        <v>58317</v>
      </c>
      <c r="CF31" s="16">
        <v>19726</v>
      </c>
      <c r="CG31" s="18">
        <v>3984</v>
      </c>
      <c r="CH31" s="19">
        <v>4420</v>
      </c>
      <c r="CI31" s="16">
        <v>4200</v>
      </c>
      <c r="CJ31" s="17">
        <v>8620</v>
      </c>
      <c r="CK31" s="15">
        <v>0</v>
      </c>
      <c r="CL31" s="16">
        <v>0</v>
      </c>
      <c r="CM31" s="16">
        <v>0</v>
      </c>
      <c r="CN31" s="16">
        <v>6160</v>
      </c>
      <c r="CO31" s="16">
        <v>3870</v>
      </c>
      <c r="CP31" s="20">
        <v>10030</v>
      </c>
      <c r="CQ31" s="18">
        <v>1910</v>
      </c>
      <c r="CR31" s="19">
        <v>12540</v>
      </c>
      <c r="CS31" s="16">
        <v>5850</v>
      </c>
      <c r="CT31" s="16">
        <v>3040</v>
      </c>
      <c r="CU31" s="16">
        <v>2700</v>
      </c>
      <c r="CV31" s="20">
        <v>24130</v>
      </c>
      <c r="CW31" s="16">
        <v>920</v>
      </c>
      <c r="CX31" s="16">
        <v>215430</v>
      </c>
      <c r="CY31" s="17">
        <v>823678</v>
      </c>
      <c r="CZ31" s="15">
        <v>4167826</v>
      </c>
      <c r="DA31" s="18">
        <v>0</v>
      </c>
      <c r="DB31" s="19">
        <v>0</v>
      </c>
      <c r="DC31" s="17">
        <v>4167826</v>
      </c>
      <c r="DD31" s="15">
        <v>250047</v>
      </c>
      <c r="DE31" s="16">
        <v>250047</v>
      </c>
      <c r="DF31" s="21">
        <f t="shared" si="2"/>
        <v>5.9994587106083602E-2</v>
      </c>
      <c r="DG31" s="19">
        <v>21266542</v>
      </c>
      <c r="DH31" s="16">
        <v>0</v>
      </c>
      <c r="DI31" s="16">
        <v>0</v>
      </c>
      <c r="DJ31" s="17">
        <v>21266542</v>
      </c>
      <c r="DK31" s="15">
        <v>0</v>
      </c>
      <c r="DL31" s="16">
        <v>218126</v>
      </c>
      <c r="DM31" s="16">
        <v>0</v>
      </c>
      <c r="DN31" s="16">
        <v>736047</v>
      </c>
      <c r="DO31" s="16">
        <v>144811</v>
      </c>
      <c r="DP31" s="16">
        <v>32199</v>
      </c>
      <c r="DQ31" s="18">
        <v>7864</v>
      </c>
      <c r="DR31" s="19">
        <v>7800</v>
      </c>
      <c r="DS31" s="16">
        <v>12300</v>
      </c>
      <c r="DT31" s="17">
        <v>20100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28050</v>
      </c>
      <c r="EC31" s="16">
        <v>14850</v>
      </c>
      <c r="ED31" s="16">
        <v>5700</v>
      </c>
      <c r="EE31" s="16">
        <v>3600</v>
      </c>
      <c r="EF31" s="20">
        <v>52200</v>
      </c>
      <c r="EG31" s="16">
        <v>920</v>
      </c>
      <c r="EH31" s="16">
        <v>254640</v>
      </c>
      <c r="EI31" s="17">
        <v>1466907</v>
      </c>
      <c r="EJ31" s="15">
        <v>19799635</v>
      </c>
      <c r="EK31" s="18">
        <v>0</v>
      </c>
      <c r="EL31" s="19">
        <v>0</v>
      </c>
      <c r="EM31" s="17">
        <v>19799635</v>
      </c>
      <c r="EN31" s="15">
        <v>1187942</v>
      </c>
      <c r="EO31" s="16">
        <v>1187942</v>
      </c>
      <c r="EP31" s="21">
        <f t="shared" si="3"/>
        <v>5.9998176734066058E-2</v>
      </c>
    </row>
    <row r="32" spans="1:146" ht="12.6" customHeight="1" x14ac:dyDescent="0.2">
      <c r="A32" s="63">
        <v>20</v>
      </c>
      <c r="B32" s="64" t="s">
        <v>99</v>
      </c>
      <c r="C32" s="12">
        <v>53426589</v>
      </c>
      <c r="D32" s="9">
        <v>2219</v>
      </c>
      <c r="E32" s="9">
        <v>0</v>
      </c>
      <c r="F32" s="10">
        <v>53428808</v>
      </c>
      <c r="G32" s="8">
        <v>8584</v>
      </c>
      <c r="H32" s="9">
        <v>2007698</v>
      </c>
      <c r="I32" s="9">
        <v>932</v>
      </c>
      <c r="J32" s="9">
        <v>7654186</v>
      </c>
      <c r="K32" s="9">
        <v>171598</v>
      </c>
      <c r="L32" s="9">
        <v>547573</v>
      </c>
      <c r="M32" s="11">
        <v>110052</v>
      </c>
      <c r="N32" s="12">
        <v>261300</v>
      </c>
      <c r="O32" s="9">
        <v>232500</v>
      </c>
      <c r="P32" s="10">
        <v>493800</v>
      </c>
      <c r="Q32" s="8">
        <v>309660</v>
      </c>
      <c r="R32" s="9">
        <v>34500</v>
      </c>
      <c r="S32" s="9">
        <v>0</v>
      </c>
      <c r="T32" s="9">
        <v>742830</v>
      </c>
      <c r="U32" s="9">
        <v>2552840</v>
      </c>
      <c r="V32" s="13">
        <v>3295670</v>
      </c>
      <c r="W32" s="11">
        <v>346230</v>
      </c>
      <c r="X32" s="12">
        <v>268950</v>
      </c>
      <c r="Y32" s="9">
        <v>38700</v>
      </c>
      <c r="Z32" s="9">
        <v>60420</v>
      </c>
      <c r="AA32" s="9">
        <v>61650</v>
      </c>
      <c r="AB32" s="13">
        <v>429720</v>
      </c>
      <c r="AC32" s="9">
        <v>38410</v>
      </c>
      <c r="AD32" s="9">
        <v>12664800</v>
      </c>
      <c r="AE32" s="10">
        <v>28112481</v>
      </c>
      <c r="AF32" s="8">
        <v>25314110</v>
      </c>
      <c r="AG32" s="11">
        <v>2217</v>
      </c>
      <c r="AH32" s="12">
        <v>0</v>
      </c>
      <c r="AI32" s="10">
        <v>25316327</v>
      </c>
      <c r="AJ32" s="8">
        <v>1517768</v>
      </c>
      <c r="AK32" s="9">
        <v>1517768</v>
      </c>
      <c r="AL32" s="14">
        <f t="shared" si="0"/>
        <v>5.9952140766707587E-2</v>
      </c>
      <c r="AM32" s="12">
        <v>39347315</v>
      </c>
      <c r="AN32" s="9">
        <v>0</v>
      </c>
      <c r="AO32" s="9">
        <v>0</v>
      </c>
      <c r="AP32" s="10">
        <v>39347315</v>
      </c>
      <c r="AQ32" s="8">
        <v>170</v>
      </c>
      <c r="AR32" s="9">
        <v>1220441</v>
      </c>
      <c r="AS32" s="9">
        <v>817</v>
      </c>
      <c r="AT32" s="9">
        <v>4286224</v>
      </c>
      <c r="AU32" s="9">
        <v>310015</v>
      </c>
      <c r="AV32" s="9">
        <v>270569</v>
      </c>
      <c r="AW32" s="11">
        <v>65729</v>
      </c>
      <c r="AX32" s="12">
        <v>80860</v>
      </c>
      <c r="AY32" s="9">
        <v>86100</v>
      </c>
      <c r="AZ32" s="10">
        <v>166960</v>
      </c>
      <c r="BA32" s="8">
        <v>95420</v>
      </c>
      <c r="BB32" s="9">
        <v>6600</v>
      </c>
      <c r="BC32" s="9">
        <v>0</v>
      </c>
      <c r="BD32" s="9">
        <v>386870</v>
      </c>
      <c r="BE32" s="9">
        <v>554710</v>
      </c>
      <c r="BF32" s="13">
        <v>941580</v>
      </c>
      <c r="BG32" s="11">
        <v>107100</v>
      </c>
      <c r="BH32" s="12">
        <v>149490</v>
      </c>
      <c r="BI32" s="9">
        <v>49050</v>
      </c>
      <c r="BJ32" s="9">
        <v>39900</v>
      </c>
      <c r="BK32" s="9">
        <v>39600</v>
      </c>
      <c r="BL32" s="13">
        <v>278040</v>
      </c>
      <c r="BM32" s="9">
        <v>19090</v>
      </c>
      <c r="BN32" s="9">
        <v>3546070</v>
      </c>
      <c r="BO32" s="10">
        <v>11314008</v>
      </c>
      <c r="BP32" s="8">
        <v>28033307</v>
      </c>
      <c r="BQ32" s="11">
        <v>0</v>
      </c>
      <c r="BR32" s="12">
        <v>0</v>
      </c>
      <c r="BS32" s="10">
        <v>28033307</v>
      </c>
      <c r="BT32" s="8">
        <v>1681647</v>
      </c>
      <c r="BU32" s="9">
        <v>1681647</v>
      </c>
      <c r="BV32" s="14">
        <f t="shared" si="1"/>
        <v>5.998746419749907E-2</v>
      </c>
      <c r="BW32" s="8">
        <v>7458635</v>
      </c>
      <c r="BX32" s="9">
        <v>0</v>
      </c>
      <c r="BY32" s="9">
        <v>0</v>
      </c>
      <c r="BZ32" s="10">
        <v>7458635</v>
      </c>
      <c r="CA32" s="8">
        <v>0</v>
      </c>
      <c r="CB32" s="9">
        <v>170330</v>
      </c>
      <c r="CC32" s="9">
        <v>70</v>
      </c>
      <c r="CD32" s="9">
        <v>574307</v>
      </c>
      <c r="CE32" s="9">
        <v>89897</v>
      </c>
      <c r="CF32" s="9">
        <v>27765</v>
      </c>
      <c r="CG32" s="11">
        <v>7071</v>
      </c>
      <c r="CH32" s="12">
        <v>5460</v>
      </c>
      <c r="CI32" s="9">
        <v>9600</v>
      </c>
      <c r="CJ32" s="10">
        <v>15060</v>
      </c>
      <c r="CK32" s="8">
        <v>0</v>
      </c>
      <c r="CL32" s="9">
        <v>0</v>
      </c>
      <c r="CM32" s="9">
        <v>0</v>
      </c>
      <c r="CN32" s="9">
        <v>6820</v>
      </c>
      <c r="CO32" s="9">
        <v>5670</v>
      </c>
      <c r="CP32" s="13">
        <v>12490</v>
      </c>
      <c r="CQ32" s="11">
        <v>1510</v>
      </c>
      <c r="CR32" s="12">
        <v>20130</v>
      </c>
      <c r="CS32" s="9">
        <v>13500</v>
      </c>
      <c r="CT32" s="9">
        <v>6840</v>
      </c>
      <c r="CU32" s="9">
        <v>5400</v>
      </c>
      <c r="CV32" s="13">
        <v>45870</v>
      </c>
      <c r="CW32" s="9">
        <v>2300</v>
      </c>
      <c r="CX32" s="9">
        <v>319070</v>
      </c>
      <c r="CY32" s="10">
        <v>1265670</v>
      </c>
      <c r="CZ32" s="8">
        <v>6192965</v>
      </c>
      <c r="DA32" s="11">
        <v>0</v>
      </c>
      <c r="DB32" s="12">
        <v>0</v>
      </c>
      <c r="DC32" s="10">
        <v>6192965</v>
      </c>
      <c r="DD32" s="8">
        <v>371546</v>
      </c>
      <c r="DE32" s="9">
        <v>371546</v>
      </c>
      <c r="DF32" s="14">
        <f t="shared" si="2"/>
        <v>5.9994848993979458E-2</v>
      </c>
      <c r="DG32" s="12">
        <v>36193205</v>
      </c>
      <c r="DH32" s="9">
        <v>16710</v>
      </c>
      <c r="DI32" s="9">
        <v>0</v>
      </c>
      <c r="DJ32" s="10">
        <v>36209915</v>
      </c>
      <c r="DK32" s="8">
        <v>0</v>
      </c>
      <c r="DL32" s="9">
        <v>367670</v>
      </c>
      <c r="DM32" s="9">
        <v>91</v>
      </c>
      <c r="DN32" s="9">
        <v>1281258</v>
      </c>
      <c r="DO32" s="9">
        <v>192237</v>
      </c>
      <c r="DP32" s="9">
        <v>53721</v>
      </c>
      <c r="DQ32" s="11">
        <v>15535</v>
      </c>
      <c r="DR32" s="12">
        <v>9360</v>
      </c>
      <c r="DS32" s="9">
        <v>18900</v>
      </c>
      <c r="DT32" s="10">
        <v>28260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46860</v>
      </c>
      <c r="EC32" s="9">
        <v>28800</v>
      </c>
      <c r="ED32" s="9">
        <v>8360</v>
      </c>
      <c r="EE32" s="9">
        <v>6300</v>
      </c>
      <c r="EF32" s="13">
        <v>90320</v>
      </c>
      <c r="EG32" s="9">
        <v>4600</v>
      </c>
      <c r="EH32" s="9">
        <v>419110</v>
      </c>
      <c r="EI32" s="10">
        <v>2452711</v>
      </c>
      <c r="EJ32" s="8">
        <v>33740494</v>
      </c>
      <c r="EK32" s="11">
        <v>16710</v>
      </c>
      <c r="EL32" s="12">
        <v>0</v>
      </c>
      <c r="EM32" s="10">
        <v>33757204</v>
      </c>
      <c r="EN32" s="8">
        <v>2025371</v>
      </c>
      <c r="EO32" s="9">
        <v>2025371</v>
      </c>
      <c r="EP32" s="14">
        <f t="shared" si="3"/>
        <v>5.9998185868711168E-2</v>
      </c>
    </row>
    <row r="33" spans="1:146" ht="12.6" customHeight="1" x14ac:dyDescent="0.2">
      <c r="A33" s="65">
        <v>21</v>
      </c>
      <c r="B33" s="66" t="s">
        <v>100</v>
      </c>
      <c r="C33" s="19">
        <v>37459980</v>
      </c>
      <c r="D33" s="16">
        <v>0</v>
      </c>
      <c r="E33" s="16">
        <v>0</v>
      </c>
      <c r="F33" s="17">
        <v>37459980</v>
      </c>
      <c r="G33" s="15">
        <v>3727</v>
      </c>
      <c r="H33" s="16">
        <v>1134172</v>
      </c>
      <c r="I33" s="16">
        <v>594</v>
      </c>
      <c r="J33" s="16">
        <v>5416289</v>
      </c>
      <c r="K33" s="16">
        <v>166603</v>
      </c>
      <c r="L33" s="16">
        <v>432555</v>
      </c>
      <c r="M33" s="18">
        <v>76801</v>
      </c>
      <c r="N33" s="19">
        <v>173420</v>
      </c>
      <c r="O33" s="16">
        <v>145500</v>
      </c>
      <c r="P33" s="17">
        <v>318920</v>
      </c>
      <c r="Q33" s="15">
        <v>204360</v>
      </c>
      <c r="R33" s="16">
        <v>32400</v>
      </c>
      <c r="S33" s="16">
        <v>0</v>
      </c>
      <c r="T33" s="16">
        <v>525690</v>
      </c>
      <c r="U33" s="16">
        <v>1516580</v>
      </c>
      <c r="V33" s="20">
        <v>2042270</v>
      </c>
      <c r="W33" s="18">
        <v>323270</v>
      </c>
      <c r="X33" s="19">
        <v>178860</v>
      </c>
      <c r="Y33" s="16">
        <v>28800</v>
      </c>
      <c r="Z33" s="16">
        <v>36860</v>
      </c>
      <c r="AA33" s="16">
        <v>55350</v>
      </c>
      <c r="AB33" s="20">
        <v>299870</v>
      </c>
      <c r="AC33" s="16">
        <v>20700</v>
      </c>
      <c r="AD33" s="16">
        <v>9770470</v>
      </c>
      <c r="AE33" s="17">
        <v>20242407</v>
      </c>
      <c r="AF33" s="15">
        <v>17217573</v>
      </c>
      <c r="AG33" s="18">
        <v>0</v>
      </c>
      <c r="AH33" s="19">
        <v>0</v>
      </c>
      <c r="AI33" s="17">
        <v>17217573</v>
      </c>
      <c r="AJ33" s="15">
        <v>1032120</v>
      </c>
      <c r="AK33" s="16">
        <v>1032120</v>
      </c>
      <c r="AL33" s="21">
        <f t="shared" si="0"/>
        <v>5.9945731027247567E-2</v>
      </c>
      <c r="AM33" s="19">
        <v>22499889</v>
      </c>
      <c r="AN33" s="16">
        <v>0</v>
      </c>
      <c r="AO33" s="16">
        <v>0</v>
      </c>
      <c r="AP33" s="17">
        <v>22499889</v>
      </c>
      <c r="AQ33" s="15">
        <v>131</v>
      </c>
      <c r="AR33" s="16">
        <v>638058</v>
      </c>
      <c r="AS33" s="16">
        <v>162</v>
      </c>
      <c r="AT33" s="16">
        <v>2381812</v>
      </c>
      <c r="AU33" s="16">
        <v>305511</v>
      </c>
      <c r="AV33" s="16">
        <v>162091</v>
      </c>
      <c r="AW33" s="18">
        <v>36539</v>
      </c>
      <c r="AX33" s="19">
        <v>45500</v>
      </c>
      <c r="AY33" s="16">
        <v>52500</v>
      </c>
      <c r="AZ33" s="17">
        <v>98000</v>
      </c>
      <c r="BA33" s="15">
        <v>61880</v>
      </c>
      <c r="BB33" s="16">
        <v>3000</v>
      </c>
      <c r="BC33" s="16">
        <v>0</v>
      </c>
      <c r="BD33" s="16">
        <v>161700</v>
      </c>
      <c r="BE33" s="16">
        <v>204460</v>
      </c>
      <c r="BF33" s="20">
        <v>366160</v>
      </c>
      <c r="BG33" s="18">
        <v>62490</v>
      </c>
      <c r="BH33" s="19">
        <v>91740</v>
      </c>
      <c r="BI33" s="16">
        <v>38700</v>
      </c>
      <c r="BJ33" s="16">
        <v>18240</v>
      </c>
      <c r="BK33" s="16">
        <v>31050</v>
      </c>
      <c r="BL33" s="20">
        <v>179730</v>
      </c>
      <c r="BM33" s="16">
        <v>8740</v>
      </c>
      <c r="BN33" s="16">
        <v>1985030</v>
      </c>
      <c r="BO33" s="17">
        <v>6289172</v>
      </c>
      <c r="BP33" s="15">
        <v>16210717</v>
      </c>
      <c r="BQ33" s="18">
        <v>0</v>
      </c>
      <c r="BR33" s="19">
        <v>0</v>
      </c>
      <c r="BS33" s="17">
        <v>16210717</v>
      </c>
      <c r="BT33" s="15">
        <v>972443</v>
      </c>
      <c r="BU33" s="16">
        <v>972443</v>
      </c>
      <c r="BV33" s="21">
        <f t="shared" si="1"/>
        <v>5.9987661249036671E-2</v>
      </c>
      <c r="BW33" s="15">
        <v>5964723</v>
      </c>
      <c r="BX33" s="16">
        <v>0</v>
      </c>
      <c r="BY33" s="16">
        <v>0</v>
      </c>
      <c r="BZ33" s="17">
        <v>5964723</v>
      </c>
      <c r="CA33" s="15">
        <v>0</v>
      </c>
      <c r="CB33" s="16">
        <v>134288</v>
      </c>
      <c r="CC33" s="16">
        <v>0</v>
      </c>
      <c r="CD33" s="16">
        <v>450620</v>
      </c>
      <c r="CE33" s="16">
        <v>98824</v>
      </c>
      <c r="CF33" s="16">
        <v>24087</v>
      </c>
      <c r="CG33" s="18">
        <v>6045</v>
      </c>
      <c r="CH33" s="19">
        <v>5460</v>
      </c>
      <c r="CI33" s="16">
        <v>6600</v>
      </c>
      <c r="CJ33" s="17">
        <v>12060</v>
      </c>
      <c r="CK33" s="15">
        <v>0</v>
      </c>
      <c r="CL33" s="16">
        <v>0</v>
      </c>
      <c r="CM33" s="16">
        <v>0</v>
      </c>
      <c r="CN33" s="16">
        <v>5940</v>
      </c>
      <c r="CO33" s="16">
        <v>1940</v>
      </c>
      <c r="CP33" s="20">
        <v>7880</v>
      </c>
      <c r="CQ33" s="18">
        <v>2860</v>
      </c>
      <c r="CR33" s="19">
        <v>18480</v>
      </c>
      <c r="CS33" s="16">
        <v>8550</v>
      </c>
      <c r="CT33" s="16">
        <v>3040</v>
      </c>
      <c r="CU33" s="16">
        <v>6300</v>
      </c>
      <c r="CV33" s="20">
        <v>36370</v>
      </c>
      <c r="CW33" s="16">
        <v>920</v>
      </c>
      <c r="CX33" s="16">
        <v>253560</v>
      </c>
      <c r="CY33" s="17">
        <v>1027514</v>
      </c>
      <c r="CZ33" s="15">
        <v>4937209</v>
      </c>
      <c r="DA33" s="18">
        <v>0</v>
      </c>
      <c r="DB33" s="19">
        <v>0</v>
      </c>
      <c r="DC33" s="17">
        <v>4937209</v>
      </c>
      <c r="DD33" s="15">
        <v>296208</v>
      </c>
      <c r="DE33" s="16">
        <v>296208</v>
      </c>
      <c r="DF33" s="21">
        <f t="shared" si="2"/>
        <v>5.9995029580477553E-2</v>
      </c>
      <c r="DG33" s="19">
        <v>22616512</v>
      </c>
      <c r="DH33" s="16">
        <v>0</v>
      </c>
      <c r="DI33" s="16">
        <v>0</v>
      </c>
      <c r="DJ33" s="17">
        <v>22616512</v>
      </c>
      <c r="DK33" s="15">
        <v>0</v>
      </c>
      <c r="DL33" s="16">
        <v>245078</v>
      </c>
      <c r="DM33" s="16">
        <v>40</v>
      </c>
      <c r="DN33" s="16">
        <v>889125</v>
      </c>
      <c r="DO33" s="16">
        <v>183942</v>
      </c>
      <c r="DP33" s="16">
        <v>39950</v>
      </c>
      <c r="DQ33" s="18">
        <v>10995</v>
      </c>
      <c r="DR33" s="19">
        <v>9620</v>
      </c>
      <c r="DS33" s="16">
        <v>12600</v>
      </c>
      <c r="DT33" s="17">
        <v>22220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42570</v>
      </c>
      <c r="EC33" s="16">
        <v>30600</v>
      </c>
      <c r="ED33" s="16">
        <v>6460</v>
      </c>
      <c r="EE33" s="16">
        <v>6300</v>
      </c>
      <c r="EF33" s="20">
        <v>85930</v>
      </c>
      <c r="EG33" s="16">
        <v>2070</v>
      </c>
      <c r="EH33" s="16">
        <v>299500</v>
      </c>
      <c r="EI33" s="17">
        <v>1778810</v>
      </c>
      <c r="EJ33" s="15">
        <v>20837702</v>
      </c>
      <c r="EK33" s="18">
        <v>0</v>
      </c>
      <c r="EL33" s="19">
        <v>0</v>
      </c>
      <c r="EM33" s="17">
        <v>20837702</v>
      </c>
      <c r="EN33" s="15">
        <v>1250218</v>
      </c>
      <c r="EO33" s="16">
        <v>1250218</v>
      </c>
      <c r="EP33" s="21">
        <f t="shared" si="3"/>
        <v>5.9997882683992698E-2</v>
      </c>
    </row>
    <row r="34" spans="1:146" ht="12.6" customHeight="1" x14ac:dyDescent="0.2">
      <c r="A34" s="63">
        <v>22</v>
      </c>
      <c r="B34" s="64" t="s">
        <v>101</v>
      </c>
      <c r="C34" s="12">
        <v>29089591</v>
      </c>
      <c r="D34" s="9">
        <v>0</v>
      </c>
      <c r="E34" s="9">
        <v>0</v>
      </c>
      <c r="F34" s="10">
        <v>29089591</v>
      </c>
      <c r="G34" s="8">
        <v>581</v>
      </c>
      <c r="H34" s="9">
        <v>809246</v>
      </c>
      <c r="I34" s="9">
        <v>674</v>
      </c>
      <c r="J34" s="9">
        <v>4351497</v>
      </c>
      <c r="K34" s="9">
        <v>100526</v>
      </c>
      <c r="L34" s="9">
        <v>327739</v>
      </c>
      <c r="M34" s="11">
        <v>58922</v>
      </c>
      <c r="N34" s="12">
        <v>124280</v>
      </c>
      <c r="O34" s="9">
        <v>105300</v>
      </c>
      <c r="P34" s="10">
        <v>229580</v>
      </c>
      <c r="Q34" s="8">
        <v>170300</v>
      </c>
      <c r="R34" s="9">
        <v>27300</v>
      </c>
      <c r="S34" s="9">
        <v>0</v>
      </c>
      <c r="T34" s="9">
        <v>440220</v>
      </c>
      <c r="U34" s="9">
        <v>1160780</v>
      </c>
      <c r="V34" s="13">
        <v>1601000</v>
      </c>
      <c r="W34" s="11">
        <v>234640</v>
      </c>
      <c r="X34" s="12">
        <v>146190</v>
      </c>
      <c r="Y34" s="9">
        <v>15750</v>
      </c>
      <c r="Z34" s="9">
        <v>30020</v>
      </c>
      <c r="AA34" s="9">
        <v>41850</v>
      </c>
      <c r="AB34" s="13">
        <v>233810</v>
      </c>
      <c r="AC34" s="9">
        <v>15180</v>
      </c>
      <c r="AD34" s="9">
        <v>7494050</v>
      </c>
      <c r="AE34" s="10">
        <v>15654371</v>
      </c>
      <c r="AF34" s="8">
        <v>13435220</v>
      </c>
      <c r="AG34" s="11">
        <v>0</v>
      </c>
      <c r="AH34" s="12">
        <v>0</v>
      </c>
      <c r="AI34" s="10">
        <v>13435220</v>
      </c>
      <c r="AJ34" s="8">
        <v>805407</v>
      </c>
      <c r="AK34" s="9">
        <v>805407</v>
      </c>
      <c r="AL34" s="14">
        <f t="shared" si="0"/>
        <v>5.994743666274166E-2</v>
      </c>
      <c r="AM34" s="12">
        <v>15975467</v>
      </c>
      <c r="AN34" s="9">
        <v>0</v>
      </c>
      <c r="AO34" s="9">
        <v>0</v>
      </c>
      <c r="AP34" s="10">
        <v>15975467</v>
      </c>
      <c r="AQ34" s="8">
        <v>89</v>
      </c>
      <c r="AR34" s="9">
        <v>438245</v>
      </c>
      <c r="AS34" s="9">
        <v>160</v>
      </c>
      <c r="AT34" s="9">
        <v>1727474</v>
      </c>
      <c r="AU34" s="9">
        <v>161206</v>
      </c>
      <c r="AV34" s="9">
        <v>114204</v>
      </c>
      <c r="AW34" s="11">
        <v>25820</v>
      </c>
      <c r="AX34" s="12">
        <v>28860</v>
      </c>
      <c r="AY34" s="9">
        <v>34500</v>
      </c>
      <c r="AZ34" s="10">
        <v>63360</v>
      </c>
      <c r="BA34" s="8">
        <v>43940</v>
      </c>
      <c r="BB34" s="9">
        <v>3300</v>
      </c>
      <c r="BC34" s="9">
        <v>0</v>
      </c>
      <c r="BD34" s="9">
        <v>127930</v>
      </c>
      <c r="BE34" s="9">
        <v>134780</v>
      </c>
      <c r="BF34" s="13">
        <v>262710</v>
      </c>
      <c r="BG34" s="11">
        <v>47290</v>
      </c>
      <c r="BH34" s="12">
        <v>73920</v>
      </c>
      <c r="BI34" s="9">
        <v>18000</v>
      </c>
      <c r="BJ34" s="9">
        <v>20900</v>
      </c>
      <c r="BK34" s="9">
        <v>27450</v>
      </c>
      <c r="BL34" s="13">
        <v>140270</v>
      </c>
      <c r="BM34" s="9">
        <v>6440</v>
      </c>
      <c r="BN34" s="9">
        <v>1428460</v>
      </c>
      <c r="BO34" s="10">
        <v>4462808</v>
      </c>
      <c r="BP34" s="8">
        <v>11512659</v>
      </c>
      <c r="BQ34" s="11">
        <v>0</v>
      </c>
      <c r="BR34" s="12">
        <v>0</v>
      </c>
      <c r="BS34" s="10">
        <v>11512659</v>
      </c>
      <c r="BT34" s="8">
        <v>690617</v>
      </c>
      <c r="BU34" s="9">
        <v>690617</v>
      </c>
      <c r="BV34" s="14">
        <f t="shared" si="1"/>
        <v>5.998761884634992E-2</v>
      </c>
      <c r="BW34" s="8">
        <v>4149166</v>
      </c>
      <c r="BX34" s="9">
        <v>0</v>
      </c>
      <c r="BY34" s="9">
        <v>0</v>
      </c>
      <c r="BZ34" s="10">
        <v>4149166</v>
      </c>
      <c r="CA34" s="8">
        <v>0</v>
      </c>
      <c r="CB34" s="9">
        <v>90666</v>
      </c>
      <c r="CC34" s="9">
        <v>3</v>
      </c>
      <c r="CD34" s="9">
        <v>304238</v>
      </c>
      <c r="CE34" s="9">
        <v>42020</v>
      </c>
      <c r="CF34" s="9">
        <v>16142</v>
      </c>
      <c r="CG34" s="11">
        <v>4108</v>
      </c>
      <c r="CH34" s="12">
        <v>4940</v>
      </c>
      <c r="CI34" s="9">
        <v>5700</v>
      </c>
      <c r="CJ34" s="10">
        <v>10640</v>
      </c>
      <c r="CK34" s="8">
        <v>0</v>
      </c>
      <c r="CL34" s="9">
        <v>0</v>
      </c>
      <c r="CM34" s="9">
        <v>0</v>
      </c>
      <c r="CN34" s="9">
        <v>2860</v>
      </c>
      <c r="CO34" s="9">
        <v>2460</v>
      </c>
      <c r="CP34" s="13">
        <v>5320</v>
      </c>
      <c r="CQ34" s="11">
        <v>1480</v>
      </c>
      <c r="CR34" s="12">
        <v>14520</v>
      </c>
      <c r="CS34" s="9">
        <v>4500</v>
      </c>
      <c r="CT34" s="9">
        <v>2280</v>
      </c>
      <c r="CU34" s="9">
        <v>2700</v>
      </c>
      <c r="CV34" s="13">
        <v>24000</v>
      </c>
      <c r="CW34" s="9">
        <v>460</v>
      </c>
      <c r="CX34" s="9">
        <v>177590</v>
      </c>
      <c r="CY34" s="10">
        <v>676664</v>
      </c>
      <c r="CZ34" s="8">
        <v>3472502</v>
      </c>
      <c r="DA34" s="11">
        <v>0</v>
      </c>
      <c r="DB34" s="12">
        <v>0</v>
      </c>
      <c r="DC34" s="10">
        <v>3472502</v>
      </c>
      <c r="DD34" s="8">
        <v>208331</v>
      </c>
      <c r="DE34" s="9">
        <v>208331</v>
      </c>
      <c r="DF34" s="14">
        <f t="shared" si="2"/>
        <v>5.9994493883660828E-2</v>
      </c>
      <c r="DG34" s="12">
        <v>14831841</v>
      </c>
      <c r="DH34" s="9">
        <v>0</v>
      </c>
      <c r="DI34" s="9">
        <v>0</v>
      </c>
      <c r="DJ34" s="10">
        <v>14831841</v>
      </c>
      <c r="DK34" s="8">
        <v>0</v>
      </c>
      <c r="DL34" s="9">
        <v>152971</v>
      </c>
      <c r="DM34" s="9">
        <v>0</v>
      </c>
      <c r="DN34" s="9">
        <v>487735</v>
      </c>
      <c r="DO34" s="9">
        <v>92930</v>
      </c>
      <c r="DP34" s="9">
        <v>21371</v>
      </c>
      <c r="DQ34" s="11">
        <v>5868</v>
      </c>
      <c r="DR34" s="12">
        <v>5460</v>
      </c>
      <c r="DS34" s="9">
        <v>7500</v>
      </c>
      <c r="DT34" s="10">
        <v>12960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23760</v>
      </c>
      <c r="EC34" s="9">
        <v>12150</v>
      </c>
      <c r="ED34" s="9">
        <v>4940</v>
      </c>
      <c r="EE34" s="9">
        <v>1800</v>
      </c>
      <c r="EF34" s="13">
        <v>42650</v>
      </c>
      <c r="EG34" s="9">
        <v>920</v>
      </c>
      <c r="EH34" s="9">
        <v>169330</v>
      </c>
      <c r="EI34" s="10">
        <v>986735</v>
      </c>
      <c r="EJ34" s="8">
        <v>13845106</v>
      </c>
      <c r="EK34" s="11">
        <v>0</v>
      </c>
      <c r="EL34" s="12">
        <v>0</v>
      </c>
      <c r="EM34" s="10">
        <v>13845106</v>
      </c>
      <c r="EN34" s="8">
        <v>830683</v>
      </c>
      <c r="EO34" s="9">
        <v>830683</v>
      </c>
      <c r="EP34" s="14">
        <f t="shared" si="3"/>
        <v>5.9998312761202405E-2</v>
      </c>
    </row>
    <row r="35" spans="1:146" ht="12.6" customHeight="1" x14ac:dyDescent="0.2">
      <c r="A35" s="65">
        <v>23</v>
      </c>
      <c r="B35" s="66" t="s">
        <v>102</v>
      </c>
      <c r="C35" s="19">
        <v>35855971</v>
      </c>
      <c r="D35" s="16">
        <v>0</v>
      </c>
      <c r="E35" s="16">
        <v>0</v>
      </c>
      <c r="F35" s="17">
        <v>35855971</v>
      </c>
      <c r="G35" s="15">
        <v>366</v>
      </c>
      <c r="H35" s="16">
        <v>1077493</v>
      </c>
      <c r="I35" s="16">
        <v>727</v>
      </c>
      <c r="J35" s="16">
        <v>5294600</v>
      </c>
      <c r="K35" s="16">
        <v>138531</v>
      </c>
      <c r="L35" s="16">
        <v>403880</v>
      </c>
      <c r="M35" s="18">
        <v>70908</v>
      </c>
      <c r="N35" s="19">
        <v>160680</v>
      </c>
      <c r="O35" s="16">
        <v>141900</v>
      </c>
      <c r="P35" s="17">
        <v>302580</v>
      </c>
      <c r="Q35" s="15">
        <v>218400</v>
      </c>
      <c r="R35" s="16">
        <v>32700</v>
      </c>
      <c r="S35" s="16">
        <v>0</v>
      </c>
      <c r="T35" s="16">
        <v>484330</v>
      </c>
      <c r="U35" s="16">
        <v>1589800</v>
      </c>
      <c r="V35" s="20">
        <v>2074130</v>
      </c>
      <c r="W35" s="18">
        <v>297910</v>
      </c>
      <c r="X35" s="19">
        <v>168960</v>
      </c>
      <c r="Y35" s="16">
        <v>24300</v>
      </c>
      <c r="Z35" s="16">
        <v>33440</v>
      </c>
      <c r="AA35" s="16">
        <v>45450</v>
      </c>
      <c r="AB35" s="20">
        <v>272150</v>
      </c>
      <c r="AC35" s="16">
        <v>18860</v>
      </c>
      <c r="AD35" s="16">
        <v>9171200</v>
      </c>
      <c r="AE35" s="17">
        <v>19373708</v>
      </c>
      <c r="AF35" s="15">
        <v>16482263</v>
      </c>
      <c r="AG35" s="18">
        <v>0</v>
      </c>
      <c r="AH35" s="19">
        <v>0</v>
      </c>
      <c r="AI35" s="17">
        <v>16482263</v>
      </c>
      <c r="AJ35" s="15">
        <v>988069</v>
      </c>
      <c r="AK35" s="16">
        <v>988069</v>
      </c>
      <c r="AL35" s="21">
        <f t="shared" si="0"/>
        <v>5.9947411347580123E-2</v>
      </c>
      <c r="AM35" s="19">
        <v>24001023</v>
      </c>
      <c r="AN35" s="16">
        <v>0</v>
      </c>
      <c r="AO35" s="16">
        <v>0</v>
      </c>
      <c r="AP35" s="17">
        <v>24001023</v>
      </c>
      <c r="AQ35" s="15">
        <v>0</v>
      </c>
      <c r="AR35" s="16">
        <v>638222</v>
      </c>
      <c r="AS35" s="16">
        <v>207</v>
      </c>
      <c r="AT35" s="16">
        <v>2568751</v>
      </c>
      <c r="AU35" s="16">
        <v>260321</v>
      </c>
      <c r="AV35" s="16">
        <v>172176</v>
      </c>
      <c r="AW35" s="18">
        <v>36541</v>
      </c>
      <c r="AX35" s="19">
        <v>39520</v>
      </c>
      <c r="AY35" s="16">
        <v>59700</v>
      </c>
      <c r="AZ35" s="17">
        <v>99220</v>
      </c>
      <c r="BA35" s="15">
        <v>66560</v>
      </c>
      <c r="BB35" s="16">
        <v>8700</v>
      </c>
      <c r="BC35" s="16">
        <v>0</v>
      </c>
      <c r="BD35" s="16">
        <v>185790</v>
      </c>
      <c r="BE35" s="16">
        <v>214710</v>
      </c>
      <c r="BF35" s="20">
        <v>400500</v>
      </c>
      <c r="BG35" s="18">
        <v>63080</v>
      </c>
      <c r="BH35" s="19">
        <v>91740</v>
      </c>
      <c r="BI35" s="16">
        <v>37800</v>
      </c>
      <c r="BJ35" s="16">
        <v>22040</v>
      </c>
      <c r="BK35" s="16">
        <v>36000</v>
      </c>
      <c r="BL35" s="20">
        <v>187580</v>
      </c>
      <c r="BM35" s="16">
        <v>12190</v>
      </c>
      <c r="BN35" s="16">
        <v>2104140</v>
      </c>
      <c r="BO35" s="17">
        <v>6617981</v>
      </c>
      <c r="BP35" s="15">
        <v>17383042</v>
      </c>
      <c r="BQ35" s="18">
        <v>0</v>
      </c>
      <c r="BR35" s="19">
        <v>0</v>
      </c>
      <c r="BS35" s="17">
        <v>17383042</v>
      </c>
      <c r="BT35" s="15">
        <v>1042772</v>
      </c>
      <c r="BU35" s="16">
        <v>1042772</v>
      </c>
      <c r="BV35" s="21">
        <f t="shared" si="1"/>
        <v>5.9987889346410139E-2</v>
      </c>
      <c r="BW35" s="15">
        <v>6431803</v>
      </c>
      <c r="BX35" s="16">
        <v>0</v>
      </c>
      <c r="BY35" s="16">
        <v>0</v>
      </c>
      <c r="BZ35" s="17">
        <v>6431803</v>
      </c>
      <c r="CA35" s="15">
        <v>0</v>
      </c>
      <c r="CB35" s="16">
        <v>140734</v>
      </c>
      <c r="CC35" s="16">
        <v>0</v>
      </c>
      <c r="CD35" s="16">
        <v>480200</v>
      </c>
      <c r="CE35" s="16">
        <v>83384</v>
      </c>
      <c r="CF35" s="16">
        <v>24505</v>
      </c>
      <c r="CG35" s="18">
        <v>5506</v>
      </c>
      <c r="CH35" s="19">
        <v>7280</v>
      </c>
      <c r="CI35" s="16">
        <v>11100</v>
      </c>
      <c r="CJ35" s="17">
        <v>18380</v>
      </c>
      <c r="CK35" s="15">
        <v>0</v>
      </c>
      <c r="CL35" s="16">
        <v>0</v>
      </c>
      <c r="CM35" s="16">
        <v>0</v>
      </c>
      <c r="CN35" s="16">
        <v>7590</v>
      </c>
      <c r="CO35" s="16">
        <v>4240</v>
      </c>
      <c r="CP35" s="20">
        <v>11830</v>
      </c>
      <c r="CQ35" s="18">
        <v>2160</v>
      </c>
      <c r="CR35" s="19">
        <v>23100</v>
      </c>
      <c r="CS35" s="16">
        <v>6300</v>
      </c>
      <c r="CT35" s="16">
        <v>3420</v>
      </c>
      <c r="CU35" s="16">
        <v>4500</v>
      </c>
      <c r="CV35" s="20">
        <v>37320</v>
      </c>
      <c r="CW35" s="16">
        <v>2760</v>
      </c>
      <c r="CX35" s="16">
        <v>276920</v>
      </c>
      <c r="CY35" s="17">
        <v>1083699</v>
      </c>
      <c r="CZ35" s="15">
        <v>5348104</v>
      </c>
      <c r="DA35" s="18">
        <v>0</v>
      </c>
      <c r="DB35" s="19">
        <v>0</v>
      </c>
      <c r="DC35" s="17">
        <v>5348104</v>
      </c>
      <c r="DD35" s="15">
        <v>320859</v>
      </c>
      <c r="DE35" s="16">
        <v>320859</v>
      </c>
      <c r="DF35" s="21">
        <f t="shared" si="2"/>
        <v>5.9994906606154252E-2</v>
      </c>
      <c r="DG35" s="19">
        <v>28044843</v>
      </c>
      <c r="DH35" s="16">
        <v>0</v>
      </c>
      <c r="DI35" s="16">
        <v>0</v>
      </c>
      <c r="DJ35" s="17">
        <v>28044843</v>
      </c>
      <c r="DK35" s="15">
        <v>0</v>
      </c>
      <c r="DL35" s="16">
        <v>297630</v>
      </c>
      <c r="DM35" s="16">
        <v>0</v>
      </c>
      <c r="DN35" s="16">
        <v>1011787</v>
      </c>
      <c r="DO35" s="16">
        <v>227565</v>
      </c>
      <c r="DP35" s="16">
        <v>44864</v>
      </c>
      <c r="DQ35" s="18">
        <v>11314</v>
      </c>
      <c r="DR35" s="19">
        <v>11960</v>
      </c>
      <c r="DS35" s="16">
        <v>16500</v>
      </c>
      <c r="DT35" s="17">
        <v>28460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39600</v>
      </c>
      <c r="EC35" s="16">
        <v>24300</v>
      </c>
      <c r="ED35" s="16">
        <v>4940</v>
      </c>
      <c r="EE35" s="16">
        <v>7200</v>
      </c>
      <c r="EF35" s="20">
        <v>76040</v>
      </c>
      <c r="EG35" s="16">
        <v>3450</v>
      </c>
      <c r="EH35" s="16">
        <v>354580</v>
      </c>
      <c r="EI35" s="17">
        <v>2055690</v>
      </c>
      <c r="EJ35" s="15">
        <v>25989153</v>
      </c>
      <c r="EK35" s="18">
        <v>0</v>
      </c>
      <c r="EL35" s="19">
        <v>0</v>
      </c>
      <c r="EM35" s="17">
        <v>25989153</v>
      </c>
      <c r="EN35" s="15">
        <v>1559296</v>
      </c>
      <c r="EO35" s="16">
        <v>1559296</v>
      </c>
      <c r="EP35" s="21">
        <f t="shared" si="3"/>
        <v>5.9997953761709744E-2</v>
      </c>
    </row>
    <row r="36" spans="1:146" ht="12.6" customHeight="1" x14ac:dyDescent="0.2">
      <c r="A36" s="63">
        <v>24</v>
      </c>
      <c r="B36" s="64" t="s">
        <v>103</v>
      </c>
      <c r="C36" s="12">
        <f t="shared" ref="C36:AK36" si="4">SUM(C13:C35)</f>
        <v>625603003</v>
      </c>
      <c r="D36" s="9">
        <f t="shared" si="4"/>
        <v>5684</v>
      </c>
      <c r="E36" s="9">
        <f t="shared" si="4"/>
        <v>0</v>
      </c>
      <c r="F36" s="10">
        <f t="shared" si="4"/>
        <v>625608687</v>
      </c>
      <c r="G36" s="8">
        <f t="shared" si="4"/>
        <v>50590</v>
      </c>
      <c r="H36" s="9">
        <f t="shared" si="4"/>
        <v>25000082</v>
      </c>
      <c r="I36" s="9">
        <f t="shared" si="4"/>
        <v>10124</v>
      </c>
      <c r="J36" s="9">
        <f t="shared" si="4"/>
        <v>89651894</v>
      </c>
      <c r="K36" s="9">
        <f t="shared" si="4"/>
        <v>2848432</v>
      </c>
      <c r="L36" s="9">
        <f t="shared" si="4"/>
        <v>6922388</v>
      </c>
      <c r="M36" s="11">
        <f t="shared" si="4"/>
        <v>1320245</v>
      </c>
      <c r="N36" s="12">
        <f t="shared" si="4"/>
        <v>2980120</v>
      </c>
      <c r="O36" s="9">
        <f t="shared" si="4"/>
        <v>2700600</v>
      </c>
      <c r="P36" s="10">
        <f t="shared" si="4"/>
        <v>5680720</v>
      </c>
      <c r="Q36" s="8">
        <f t="shared" si="4"/>
        <v>4387240</v>
      </c>
      <c r="R36" s="9">
        <f t="shared" si="4"/>
        <v>553200</v>
      </c>
      <c r="S36" s="9">
        <f t="shared" si="4"/>
        <v>0</v>
      </c>
      <c r="T36" s="9">
        <f t="shared" si="4"/>
        <v>7648300</v>
      </c>
      <c r="U36" s="9">
        <f t="shared" si="4"/>
        <v>25238110</v>
      </c>
      <c r="V36" s="13">
        <f t="shared" si="4"/>
        <v>32886410</v>
      </c>
      <c r="W36" s="11">
        <f t="shared" si="4"/>
        <v>4212430</v>
      </c>
      <c r="X36" s="12">
        <f t="shared" si="4"/>
        <v>3074940</v>
      </c>
      <c r="Y36" s="9">
        <f t="shared" si="4"/>
        <v>432000</v>
      </c>
      <c r="Z36" s="9">
        <f t="shared" si="4"/>
        <v>763800</v>
      </c>
      <c r="AA36" s="9">
        <f t="shared" si="4"/>
        <v>870300</v>
      </c>
      <c r="AB36" s="13">
        <f t="shared" si="4"/>
        <v>5141040</v>
      </c>
      <c r="AC36" s="9">
        <f t="shared" si="4"/>
        <v>394450</v>
      </c>
      <c r="AD36" s="9">
        <f t="shared" si="4"/>
        <v>151778550</v>
      </c>
      <c r="AE36" s="10">
        <f t="shared" si="4"/>
        <v>330827671</v>
      </c>
      <c r="AF36" s="8">
        <f t="shared" si="4"/>
        <v>294775869</v>
      </c>
      <c r="AG36" s="11">
        <f t="shared" si="4"/>
        <v>5147</v>
      </c>
      <c r="AH36" s="12">
        <f t="shared" si="4"/>
        <v>0</v>
      </c>
      <c r="AI36" s="10">
        <f t="shared" si="4"/>
        <v>294781016</v>
      </c>
      <c r="AJ36" s="8">
        <f t="shared" si="4"/>
        <v>17672353</v>
      </c>
      <c r="AK36" s="9">
        <f t="shared" si="4"/>
        <v>17672353</v>
      </c>
      <c r="AL36" s="14">
        <f t="shared" si="0"/>
        <v>5.9950783940577776E-2</v>
      </c>
      <c r="AM36" s="12">
        <f t="shared" ref="AM36:BU36" si="5">SUM(AM13:AM35)</f>
        <v>532587267</v>
      </c>
      <c r="AN36" s="9">
        <f t="shared" si="5"/>
        <v>8232</v>
      </c>
      <c r="AO36" s="9">
        <f t="shared" si="5"/>
        <v>5591</v>
      </c>
      <c r="AP36" s="10">
        <f t="shared" si="5"/>
        <v>532601090</v>
      </c>
      <c r="AQ36" s="8">
        <f t="shared" si="5"/>
        <v>40298</v>
      </c>
      <c r="AR36" s="9">
        <f t="shared" si="5"/>
        <v>17908494</v>
      </c>
      <c r="AS36" s="9">
        <f t="shared" si="5"/>
        <v>4908</v>
      </c>
      <c r="AT36" s="9">
        <f t="shared" si="5"/>
        <v>56128235</v>
      </c>
      <c r="AU36" s="9">
        <f t="shared" si="5"/>
        <v>5077037</v>
      </c>
      <c r="AV36" s="9">
        <f t="shared" si="5"/>
        <v>3520027</v>
      </c>
      <c r="AW36" s="11">
        <f t="shared" si="5"/>
        <v>821467</v>
      </c>
      <c r="AX36" s="12">
        <f t="shared" si="5"/>
        <v>1083940</v>
      </c>
      <c r="AY36" s="9">
        <f t="shared" si="5"/>
        <v>1152900</v>
      </c>
      <c r="AZ36" s="10">
        <f t="shared" si="5"/>
        <v>2236840</v>
      </c>
      <c r="BA36" s="8">
        <f t="shared" si="5"/>
        <v>1422460</v>
      </c>
      <c r="BB36" s="9">
        <f t="shared" si="5"/>
        <v>114900</v>
      </c>
      <c r="BC36" s="9">
        <f t="shared" si="5"/>
        <v>0</v>
      </c>
      <c r="BD36" s="9">
        <f t="shared" si="5"/>
        <v>3910940</v>
      </c>
      <c r="BE36" s="9">
        <f t="shared" si="5"/>
        <v>6002810</v>
      </c>
      <c r="BF36" s="13">
        <f t="shared" si="5"/>
        <v>9913750</v>
      </c>
      <c r="BG36" s="11">
        <f t="shared" si="5"/>
        <v>1379980</v>
      </c>
      <c r="BH36" s="12">
        <f t="shared" si="5"/>
        <v>1931160</v>
      </c>
      <c r="BI36" s="9">
        <f t="shared" si="5"/>
        <v>585000</v>
      </c>
      <c r="BJ36" s="9">
        <f t="shared" si="5"/>
        <v>542260</v>
      </c>
      <c r="BK36" s="9">
        <f t="shared" si="5"/>
        <v>625950</v>
      </c>
      <c r="BL36" s="13">
        <f t="shared" si="5"/>
        <v>3684370</v>
      </c>
      <c r="BM36" s="9">
        <f t="shared" si="5"/>
        <v>209070</v>
      </c>
      <c r="BN36" s="9">
        <f t="shared" si="5"/>
        <v>46714560</v>
      </c>
      <c r="BO36" s="10">
        <f t="shared" si="5"/>
        <v>149171488</v>
      </c>
      <c r="BP36" s="8">
        <f t="shared" si="5"/>
        <v>383415782</v>
      </c>
      <c r="BQ36" s="11">
        <f t="shared" si="5"/>
        <v>8229</v>
      </c>
      <c r="BR36" s="12">
        <f t="shared" si="5"/>
        <v>5591</v>
      </c>
      <c r="BS36" s="10">
        <f t="shared" si="5"/>
        <v>383429602</v>
      </c>
      <c r="BT36" s="8">
        <f t="shared" si="5"/>
        <v>23001069</v>
      </c>
      <c r="BU36" s="9">
        <f t="shared" si="5"/>
        <v>23001069</v>
      </c>
      <c r="BV36" s="14">
        <f t="shared" si="1"/>
        <v>5.9987723639553528E-2</v>
      </c>
      <c r="BW36" s="8">
        <f>SUM(BW13:BW35)</f>
        <v>124745933</v>
      </c>
      <c r="BX36" s="9">
        <f t="shared" ref="BX36:DE36" si="6">SUM(BX13:BX35)</f>
        <v>141</v>
      </c>
      <c r="BY36" s="9">
        <f t="shared" si="6"/>
        <v>14851</v>
      </c>
      <c r="BZ36" s="10">
        <f t="shared" si="6"/>
        <v>124760925</v>
      </c>
      <c r="CA36" s="8">
        <f t="shared" si="6"/>
        <v>0</v>
      </c>
      <c r="CB36" s="9">
        <f t="shared" si="6"/>
        <v>3046542</v>
      </c>
      <c r="CC36" s="9">
        <f t="shared" si="6"/>
        <v>281</v>
      </c>
      <c r="CD36" s="9">
        <f t="shared" si="6"/>
        <v>9225737</v>
      </c>
      <c r="CE36" s="9">
        <f t="shared" si="6"/>
        <v>1372225</v>
      </c>
      <c r="CF36" s="9">
        <f t="shared" si="6"/>
        <v>447380</v>
      </c>
      <c r="CG36" s="11">
        <f t="shared" si="6"/>
        <v>103102</v>
      </c>
      <c r="CH36" s="12">
        <f t="shared" si="6"/>
        <v>127660</v>
      </c>
      <c r="CI36" s="9">
        <f t="shared" si="6"/>
        <v>150000</v>
      </c>
      <c r="CJ36" s="10">
        <f t="shared" si="6"/>
        <v>277660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115170</v>
      </c>
      <c r="CO36" s="9">
        <f t="shared" si="6"/>
        <v>92980</v>
      </c>
      <c r="CP36" s="13">
        <f t="shared" si="6"/>
        <v>208150</v>
      </c>
      <c r="CQ36" s="11">
        <f t="shared" si="6"/>
        <v>38750</v>
      </c>
      <c r="CR36" s="12">
        <f t="shared" si="6"/>
        <v>318120</v>
      </c>
      <c r="CS36" s="9">
        <f t="shared" si="6"/>
        <v>162450</v>
      </c>
      <c r="CT36" s="9">
        <f t="shared" si="6"/>
        <v>83220</v>
      </c>
      <c r="CU36" s="9">
        <f t="shared" si="6"/>
        <v>76500</v>
      </c>
      <c r="CV36" s="13">
        <f t="shared" si="6"/>
        <v>640290</v>
      </c>
      <c r="CW36" s="9">
        <f t="shared" si="6"/>
        <v>21390</v>
      </c>
      <c r="CX36" s="9">
        <f t="shared" si="6"/>
        <v>5358980</v>
      </c>
      <c r="CY36" s="10">
        <f t="shared" si="6"/>
        <v>20740206</v>
      </c>
      <c r="CZ36" s="8">
        <f t="shared" si="6"/>
        <v>104005730</v>
      </c>
      <c r="DA36" s="11">
        <f t="shared" si="6"/>
        <v>140</v>
      </c>
      <c r="DB36" s="12">
        <f t="shared" si="6"/>
        <v>14849</v>
      </c>
      <c r="DC36" s="10">
        <f t="shared" si="6"/>
        <v>104020719</v>
      </c>
      <c r="DD36" s="8">
        <f t="shared" si="6"/>
        <v>6240688</v>
      </c>
      <c r="DE36" s="9">
        <f t="shared" si="6"/>
        <v>6240688</v>
      </c>
      <c r="DF36" s="14">
        <f>DD36/DC36</f>
        <v>5.9994663178592332E-2</v>
      </c>
      <c r="DG36" s="12">
        <f>SUM(DG13:DG35)</f>
        <v>627042021</v>
      </c>
      <c r="DH36" s="9">
        <f t="shared" ref="DH36:EO36" si="7">SUM(DH13:DH35)</f>
        <v>21009</v>
      </c>
      <c r="DI36" s="9">
        <f t="shared" si="7"/>
        <v>103643</v>
      </c>
      <c r="DJ36" s="10">
        <f t="shared" si="7"/>
        <v>627166673</v>
      </c>
      <c r="DK36" s="8">
        <f t="shared" si="7"/>
        <v>450</v>
      </c>
      <c r="DL36" s="9">
        <f t="shared" si="7"/>
        <v>5789125</v>
      </c>
      <c r="DM36" s="9">
        <f t="shared" si="7"/>
        <v>444</v>
      </c>
      <c r="DN36" s="9">
        <f t="shared" si="7"/>
        <v>17337893</v>
      </c>
      <c r="DO36" s="9">
        <f t="shared" si="7"/>
        <v>2826399</v>
      </c>
      <c r="DP36" s="9">
        <f t="shared" si="7"/>
        <v>700692</v>
      </c>
      <c r="DQ36" s="11">
        <f t="shared" si="7"/>
        <v>173951</v>
      </c>
      <c r="DR36" s="12">
        <f t="shared" si="7"/>
        <v>167960</v>
      </c>
      <c r="DS36" s="9">
        <f t="shared" si="7"/>
        <v>236700</v>
      </c>
      <c r="DT36" s="10">
        <f t="shared" si="7"/>
        <v>404660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600600</v>
      </c>
      <c r="EC36" s="9">
        <f t="shared" si="7"/>
        <v>381600</v>
      </c>
      <c r="ED36" s="9">
        <f t="shared" si="7"/>
        <v>133380</v>
      </c>
      <c r="EE36" s="9">
        <f t="shared" si="7"/>
        <v>90900</v>
      </c>
      <c r="EF36" s="13">
        <f t="shared" si="7"/>
        <v>1206480</v>
      </c>
      <c r="EG36" s="9">
        <f t="shared" si="7"/>
        <v>39100</v>
      </c>
      <c r="EH36" s="9">
        <f t="shared" si="7"/>
        <v>5946180</v>
      </c>
      <c r="EI36" s="10">
        <f t="shared" si="7"/>
        <v>34424930</v>
      </c>
      <c r="EJ36" s="8">
        <f t="shared" si="7"/>
        <v>592617523</v>
      </c>
      <c r="EK36" s="11">
        <f t="shared" si="7"/>
        <v>21008</v>
      </c>
      <c r="EL36" s="12">
        <f t="shared" si="7"/>
        <v>103212</v>
      </c>
      <c r="EM36" s="10">
        <f t="shared" si="7"/>
        <v>592741743</v>
      </c>
      <c r="EN36" s="8">
        <f t="shared" si="7"/>
        <v>35563618</v>
      </c>
      <c r="EO36" s="9">
        <f t="shared" si="7"/>
        <v>35563618</v>
      </c>
      <c r="EP36" s="14">
        <f>EN36/EM36</f>
        <v>5.9998504272711563E-2</v>
      </c>
    </row>
    <row r="37" spans="1:146" ht="12.6" customHeight="1" x14ac:dyDescent="0.2">
      <c r="A37" s="65">
        <v>25</v>
      </c>
      <c r="B37" s="66" t="s">
        <v>104</v>
      </c>
      <c r="C37" s="19">
        <v>394984697</v>
      </c>
      <c r="D37" s="16">
        <v>4391</v>
      </c>
      <c r="E37" s="16">
        <v>0</v>
      </c>
      <c r="F37" s="17">
        <v>394989088</v>
      </c>
      <c r="G37" s="15">
        <v>13259</v>
      </c>
      <c r="H37" s="16">
        <v>12070926</v>
      </c>
      <c r="I37" s="16">
        <v>6759</v>
      </c>
      <c r="J37" s="16">
        <v>53547075</v>
      </c>
      <c r="K37" s="16">
        <v>1025749</v>
      </c>
      <c r="L37" s="16">
        <v>4121713</v>
      </c>
      <c r="M37" s="18">
        <v>766920</v>
      </c>
      <c r="N37" s="19">
        <v>2119780</v>
      </c>
      <c r="O37" s="16">
        <v>1661100</v>
      </c>
      <c r="P37" s="17">
        <v>3780880</v>
      </c>
      <c r="Q37" s="15">
        <v>1603160</v>
      </c>
      <c r="R37" s="16">
        <v>278100</v>
      </c>
      <c r="S37" s="16">
        <v>0</v>
      </c>
      <c r="T37" s="16">
        <v>6537630</v>
      </c>
      <c r="U37" s="16">
        <v>24206010</v>
      </c>
      <c r="V37" s="20">
        <v>30743640</v>
      </c>
      <c r="W37" s="18">
        <v>3265460</v>
      </c>
      <c r="X37" s="19">
        <v>2037750</v>
      </c>
      <c r="Y37" s="16">
        <v>208350</v>
      </c>
      <c r="Z37" s="16">
        <v>336680</v>
      </c>
      <c r="AA37" s="16">
        <v>356850</v>
      </c>
      <c r="AB37" s="20">
        <v>2939630</v>
      </c>
      <c r="AC37" s="16">
        <v>295090</v>
      </c>
      <c r="AD37" s="16">
        <v>95440050</v>
      </c>
      <c r="AE37" s="17">
        <v>209891652</v>
      </c>
      <c r="AF37" s="15">
        <v>185093523</v>
      </c>
      <c r="AG37" s="18">
        <v>3913</v>
      </c>
      <c r="AH37" s="19">
        <v>0</v>
      </c>
      <c r="AI37" s="17">
        <v>185097436</v>
      </c>
      <c r="AJ37" s="15">
        <v>11096918</v>
      </c>
      <c r="AK37" s="16">
        <v>11096918</v>
      </c>
      <c r="AL37" s="22">
        <f t="shared" si="0"/>
        <v>5.9951765080095434E-2</v>
      </c>
      <c r="AM37" s="19">
        <v>211504815</v>
      </c>
      <c r="AN37" s="16">
        <v>14816</v>
      </c>
      <c r="AO37" s="16">
        <v>5128</v>
      </c>
      <c r="AP37" s="17">
        <v>211524759</v>
      </c>
      <c r="AQ37" s="15">
        <v>1391</v>
      </c>
      <c r="AR37" s="16">
        <v>5905384</v>
      </c>
      <c r="AS37" s="16">
        <v>2739</v>
      </c>
      <c r="AT37" s="16">
        <v>21359898</v>
      </c>
      <c r="AU37" s="16">
        <v>1637723</v>
      </c>
      <c r="AV37" s="16">
        <v>1530016</v>
      </c>
      <c r="AW37" s="18">
        <v>360413</v>
      </c>
      <c r="AX37" s="19">
        <v>478920</v>
      </c>
      <c r="AY37" s="16">
        <v>468600</v>
      </c>
      <c r="AZ37" s="17">
        <v>947520</v>
      </c>
      <c r="BA37" s="15">
        <v>402480</v>
      </c>
      <c r="BB37" s="16">
        <v>55200</v>
      </c>
      <c r="BC37" s="16"/>
      <c r="BD37" s="16">
        <v>2288550</v>
      </c>
      <c r="BE37" s="16">
        <v>3663790</v>
      </c>
      <c r="BF37" s="20">
        <v>5952340</v>
      </c>
      <c r="BG37" s="18">
        <v>685570</v>
      </c>
      <c r="BH37" s="19">
        <v>872850</v>
      </c>
      <c r="BI37" s="16">
        <v>261900</v>
      </c>
      <c r="BJ37" s="16">
        <v>154280</v>
      </c>
      <c r="BK37" s="16">
        <v>201600</v>
      </c>
      <c r="BL37" s="20">
        <v>1490630</v>
      </c>
      <c r="BM37" s="16">
        <v>96370</v>
      </c>
      <c r="BN37" s="16">
        <v>19581790</v>
      </c>
      <c r="BO37" s="17">
        <v>60006725</v>
      </c>
      <c r="BP37" s="15">
        <v>151498370</v>
      </c>
      <c r="BQ37" s="18">
        <v>14536</v>
      </c>
      <c r="BR37" s="19">
        <v>5128</v>
      </c>
      <c r="BS37" s="17">
        <v>151518034</v>
      </c>
      <c r="BT37" s="15">
        <v>9089164</v>
      </c>
      <c r="BU37" s="16">
        <v>9089164</v>
      </c>
      <c r="BV37" s="22">
        <f t="shared" si="1"/>
        <v>5.9987341176826518E-2</v>
      </c>
      <c r="BW37" s="15">
        <v>38952066</v>
      </c>
      <c r="BX37" s="16">
        <v>1</v>
      </c>
      <c r="BY37" s="16">
        <v>11400</v>
      </c>
      <c r="BZ37" s="17">
        <v>38963467</v>
      </c>
      <c r="CA37" s="15">
        <v>1206</v>
      </c>
      <c r="CB37" s="16">
        <v>774206</v>
      </c>
      <c r="CC37" s="16">
        <v>157</v>
      </c>
      <c r="CD37" s="16">
        <v>2888247</v>
      </c>
      <c r="CE37" s="16">
        <v>424824</v>
      </c>
      <c r="CF37" s="16">
        <v>151517</v>
      </c>
      <c r="CG37" s="18">
        <v>41315</v>
      </c>
      <c r="CH37" s="19">
        <v>52260</v>
      </c>
      <c r="CI37" s="16">
        <v>51900</v>
      </c>
      <c r="CJ37" s="17">
        <v>104160</v>
      </c>
      <c r="CK37" s="15"/>
      <c r="CL37" s="16"/>
      <c r="CM37" s="16"/>
      <c r="CN37" s="16">
        <v>46860</v>
      </c>
      <c r="CO37" s="16">
        <v>32850</v>
      </c>
      <c r="CP37" s="20">
        <v>79710</v>
      </c>
      <c r="CQ37" s="18">
        <v>15530</v>
      </c>
      <c r="CR37" s="19">
        <v>125400</v>
      </c>
      <c r="CS37" s="16">
        <v>52650</v>
      </c>
      <c r="CT37" s="16">
        <v>16720</v>
      </c>
      <c r="CU37" s="16">
        <v>29700</v>
      </c>
      <c r="CV37" s="20">
        <v>224470</v>
      </c>
      <c r="CW37" s="16">
        <v>12420</v>
      </c>
      <c r="CX37" s="16">
        <v>1684310</v>
      </c>
      <c r="CY37" s="17">
        <v>6401915</v>
      </c>
      <c r="CZ37" s="15">
        <v>32551039</v>
      </c>
      <c r="DA37" s="18">
        <v>0</v>
      </c>
      <c r="DB37" s="19">
        <v>10513</v>
      </c>
      <c r="DC37" s="17">
        <v>32561552</v>
      </c>
      <c r="DD37" s="15">
        <v>1953532</v>
      </c>
      <c r="DE37" s="16">
        <v>1953532</v>
      </c>
      <c r="DF37" s="22">
        <f>DD37/DC37</f>
        <v>5.9995051832910179E-2</v>
      </c>
      <c r="DG37" s="19">
        <v>150165693</v>
      </c>
      <c r="DH37" s="16">
        <v>6700</v>
      </c>
      <c r="DI37" s="16">
        <v>0</v>
      </c>
      <c r="DJ37" s="17">
        <v>150172393</v>
      </c>
      <c r="DK37" s="15">
        <v>0</v>
      </c>
      <c r="DL37" s="16">
        <v>1537023</v>
      </c>
      <c r="DM37" s="16">
        <v>166</v>
      </c>
      <c r="DN37" s="16">
        <v>5170883</v>
      </c>
      <c r="DO37" s="16">
        <v>934153</v>
      </c>
      <c r="DP37" s="16">
        <v>245897</v>
      </c>
      <c r="DQ37" s="18">
        <v>74251</v>
      </c>
      <c r="DR37" s="19">
        <v>62920</v>
      </c>
      <c r="DS37" s="16">
        <v>83400</v>
      </c>
      <c r="DT37" s="17">
        <v>146320</v>
      </c>
      <c r="DU37" s="15"/>
      <c r="DV37" s="16"/>
      <c r="DW37" s="16"/>
      <c r="DX37" s="16"/>
      <c r="DY37" s="16"/>
      <c r="DZ37" s="20"/>
      <c r="EA37" s="18"/>
      <c r="EB37" s="19">
        <v>231990</v>
      </c>
      <c r="EC37" s="16">
        <v>142200</v>
      </c>
      <c r="ED37" s="16">
        <v>31920</v>
      </c>
      <c r="EE37" s="16">
        <v>43200</v>
      </c>
      <c r="EF37" s="20">
        <v>449310</v>
      </c>
      <c r="EG37" s="16">
        <v>17020</v>
      </c>
      <c r="EH37" s="16">
        <v>1973900</v>
      </c>
      <c r="EI37" s="17">
        <v>10548757</v>
      </c>
      <c r="EJ37" s="15">
        <v>139616936</v>
      </c>
      <c r="EK37" s="18">
        <v>6700</v>
      </c>
      <c r="EL37" s="19">
        <v>0</v>
      </c>
      <c r="EM37" s="17">
        <v>139623636</v>
      </c>
      <c r="EN37" s="15">
        <v>8377156</v>
      </c>
      <c r="EO37" s="16">
        <v>8377156</v>
      </c>
      <c r="EP37" s="22">
        <f>EN37/EM37</f>
        <v>5.9998122380941293E-2</v>
      </c>
    </row>
    <row r="38" spans="1:146" ht="12.6" customHeight="1" x14ac:dyDescent="0.2">
      <c r="A38" s="67">
        <v>26</v>
      </c>
      <c r="B38" s="68" t="s">
        <v>105</v>
      </c>
      <c r="C38" s="27">
        <f t="shared" ref="C38:AK38" si="8">C36+C37</f>
        <v>1020587700</v>
      </c>
      <c r="D38" s="24">
        <f t="shared" si="8"/>
        <v>10075</v>
      </c>
      <c r="E38" s="24">
        <f t="shared" si="8"/>
        <v>0</v>
      </c>
      <c r="F38" s="25">
        <f t="shared" si="8"/>
        <v>1020597775</v>
      </c>
      <c r="G38" s="23">
        <f t="shared" si="8"/>
        <v>63849</v>
      </c>
      <c r="H38" s="24">
        <f t="shared" si="8"/>
        <v>37071008</v>
      </c>
      <c r="I38" s="24">
        <f t="shared" si="8"/>
        <v>16883</v>
      </c>
      <c r="J38" s="24">
        <f t="shared" si="8"/>
        <v>143198969</v>
      </c>
      <c r="K38" s="24">
        <f t="shared" si="8"/>
        <v>3874181</v>
      </c>
      <c r="L38" s="24">
        <f t="shared" si="8"/>
        <v>11044101</v>
      </c>
      <c r="M38" s="26">
        <f t="shared" si="8"/>
        <v>2087165</v>
      </c>
      <c r="N38" s="27">
        <f t="shared" si="8"/>
        <v>5099900</v>
      </c>
      <c r="O38" s="24">
        <f t="shared" si="8"/>
        <v>4361700</v>
      </c>
      <c r="P38" s="25">
        <f t="shared" si="8"/>
        <v>9461600</v>
      </c>
      <c r="Q38" s="23">
        <f t="shared" si="8"/>
        <v>5990400</v>
      </c>
      <c r="R38" s="24">
        <f t="shared" si="8"/>
        <v>831300</v>
      </c>
      <c r="S38" s="24">
        <f t="shared" si="8"/>
        <v>0</v>
      </c>
      <c r="T38" s="24">
        <f t="shared" si="8"/>
        <v>14185930</v>
      </c>
      <c r="U38" s="24">
        <f t="shared" si="8"/>
        <v>49444120</v>
      </c>
      <c r="V38" s="28">
        <f t="shared" si="8"/>
        <v>63630050</v>
      </c>
      <c r="W38" s="26">
        <f t="shared" si="8"/>
        <v>7477890</v>
      </c>
      <c r="X38" s="27">
        <f t="shared" si="8"/>
        <v>5112690</v>
      </c>
      <c r="Y38" s="24">
        <f t="shared" si="8"/>
        <v>640350</v>
      </c>
      <c r="Z38" s="24">
        <f t="shared" si="8"/>
        <v>1100480</v>
      </c>
      <c r="AA38" s="24">
        <f t="shared" si="8"/>
        <v>1227150</v>
      </c>
      <c r="AB38" s="28">
        <f t="shared" si="8"/>
        <v>8080670</v>
      </c>
      <c r="AC38" s="24">
        <f t="shared" si="8"/>
        <v>689540</v>
      </c>
      <c r="AD38" s="24">
        <f t="shared" si="8"/>
        <v>247218600</v>
      </c>
      <c r="AE38" s="25">
        <f t="shared" si="8"/>
        <v>540719323</v>
      </c>
      <c r="AF38" s="23">
        <f t="shared" si="8"/>
        <v>479869392</v>
      </c>
      <c r="AG38" s="26">
        <f t="shared" si="8"/>
        <v>9060</v>
      </c>
      <c r="AH38" s="27">
        <f t="shared" si="8"/>
        <v>0</v>
      </c>
      <c r="AI38" s="25">
        <f t="shared" si="8"/>
        <v>479878452</v>
      </c>
      <c r="AJ38" s="23">
        <f t="shared" si="8"/>
        <v>28769271</v>
      </c>
      <c r="AK38" s="24">
        <f t="shared" si="8"/>
        <v>28769271</v>
      </c>
      <c r="AL38" s="29">
        <f t="shared" si="0"/>
        <v>5.9951162383094461E-2</v>
      </c>
      <c r="AM38" s="27">
        <f t="shared" ref="AM38:BU38" si="9">AM36+AM37</f>
        <v>744092082</v>
      </c>
      <c r="AN38" s="24">
        <f t="shared" si="9"/>
        <v>23048</v>
      </c>
      <c r="AO38" s="24">
        <f t="shared" si="9"/>
        <v>10719</v>
      </c>
      <c r="AP38" s="25">
        <f t="shared" si="9"/>
        <v>744125849</v>
      </c>
      <c r="AQ38" s="23">
        <f t="shared" si="9"/>
        <v>41689</v>
      </c>
      <c r="AR38" s="24">
        <f t="shared" si="9"/>
        <v>23813878</v>
      </c>
      <c r="AS38" s="24">
        <f t="shared" si="9"/>
        <v>7647</v>
      </c>
      <c r="AT38" s="24">
        <f t="shared" si="9"/>
        <v>77488133</v>
      </c>
      <c r="AU38" s="24">
        <f t="shared" si="9"/>
        <v>6714760</v>
      </c>
      <c r="AV38" s="24">
        <f t="shared" si="9"/>
        <v>5050043</v>
      </c>
      <c r="AW38" s="26">
        <f t="shared" si="9"/>
        <v>1181880</v>
      </c>
      <c r="AX38" s="27">
        <f t="shared" si="9"/>
        <v>1562860</v>
      </c>
      <c r="AY38" s="24">
        <f t="shared" si="9"/>
        <v>1621500</v>
      </c>
      <c r="AZ38" s="25">
        <f t="shared" si="9"/>
        <v>3184360</v>
      </c>
      <c r="BA38" s="23">
        <f t="shared" si="9"/>
        <v>1824940</v>
      </c>
      <c r="BB38" s="24">
        <f t="shared" si="9"/>
        <v>170100</v>
      </c>
      <c r="BC38" s="24">
        <f t="shared" si="9"/>
        <v>0</v>
      </c>
      <c r="BD38" s="24">
        <f t="shared" si="9"/>
        <v>6199490</v>
      </c>
      <c r="BE38" s="24">
        <f t="shared" si="9"/>
        <v>9666600</v>
      </c>
      <c r="BF38" s="28">
        <f t="shared" si="9"/>
        <v>15866090</v>
      </c>
      <c r="BG38" s="26">
        <f t="shared" si="9"/>
        <v>2065550</v>
      </c>
      <c r="BH38" s="27">
        <f t="shared" si="9"/>
        <v>2804010</v>
      </c>
      <c r="BI38" s="24">
        <f t="shared" si="9"/>
        <v>846900</v>
      </c>
      <c r="BJ38" s="24">
        <f t="shared" si="9"/>
        <v>696540</v>
      </c>
      <c r="BK38" s="24">
        <f t="shared" si="9"/>
        <v>827550</v>
      </c>
      <c r="BL38" s="28">
        <f t="shared" si="9"/>
        <v>5175000</v>
      </c>
      <c r="BM38" s="24">
        <f t="shared" si="9"/>
        <v>305440</v>
      </c>
      <c r="BN38" s="24">
        <f t="shared" si="9"/>
        <v>66296350</v>
      </c>
      <c r="BO38" s="25">
        <f t="shared" si="9"/>
        <v>209178213</v>
      </c>
      <c r="BP38" s="23">
        <f t="shared" si="9"/>
        <v>534914152</v>
      </c>
      <c r="BQ38" s="26">
        <f t="shared" si="9"/>
        <v>22765</v>
      </c>
      <c r="BR38" s="27">
        <f t="shared" si="9"/>
        <v>10719</v>
      </c>
      <c r="BS38" s="25">
        <f t="shared" si="9"/>
        <v>534947636</v>
      </c>
      <c r="BT38" s="23">
        <f t="shared" si="9"/>
        <v>32090233</v>
      </c>
      <c r="BU38" s="24">
        <f t="shared" si="9"/>
        <v>32090233</v>
      </c>
      <c r="BV38" s="29">
        <f t="shared" si="1"/>
        <v>5.9987615311192816E-2</v>
      </c>
      <c r="BW38" s="23">
        <f>BW36+BW37</f>
        <v>163697999</v>
      </c>
      <c r="BX38" s="24">
        <f t="shared" ref="BX38:DE38" si="10">BX36+BX37</f>
        <v>142</v>
      </c>
      <c r="BY38" s="24">
        <f t="shared" si="10"/>
        <v>26251</v>
      </c>
      <c r="BZ38" s="25">
        <f t="shared" si="10"/>
        <v>163724392</v>
      </c>
      <c r="CA38" s="23">
        <f t="shared" si="10"/>
        <v>1206</v>
      </c>
      <c r="CB38" s="24">
        <f t="shared" si="10"/>
        <v>3820748</v>
      </c>
      <c r="CC38" s="24">
        <f t="shared" si="10"/>
        <v>438</v>
      </c>
      <c r="CD38" s="24">
        <f t="shared" si="10"/>
        <v>12113984</v>
      </c>
      <c r="CE38" s="24">
        <f t="shared" si="10"/>
        <v>1797049</v>
      </c>
      <c r="CF38" s="24">
        <f t="shared" si="10"/>
        <v>598897</v>
      </c>
      <c r="CG38" s="26">
        <f t="shared" si="10"/>
        <v>144417</v>
      </c>
      <c r="CH38" s="27">
        <f t="shared" si="10"/>
        <v>179920</v>
      </c>
      <c r="CI38" s="24">
        <f t="shared" si="10"/>
        <v>201900</v>
      </c>
      <c r="CJ38" s="25">
        <f t="shared" si="10"/>
        <v>381820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162030</v>
      </c>
      <c r="CO38" s="24">
        <f t="shared" si="10"/>
        <v>125830</v>
      </c>
      <c r="CP38" s="28">
        <f t="shared" si="10"/>
        <v>287860</v>
      </c>
      <c r="CQ38" s="26">
        <f t="shared" si="10"/>
        <v>54280</v>
      </c>
      <c r="CR38" s="27">
        <f t="shared" si="10"/>
        <v>443520</v>
      </c>
      <c r="CS38" s="24">
        <f t="shared" si="10"/>
        <v>215100</v>
      </c>
      <c r="CT38" s="24">
        <f t="shared" si="10"/>
        <v>99940</v>
      </c>
      <c r="CU38" s="24">
        <f t="shared" si="10"/>
        <v>106200</v>
      </c>
      <c r="CV38" s="28">
        <f t="shared" si="10"/>
        <v>864760</v>
      </c>
      <c r="CW38" s="24">
        <f t="shared" si="10"/>
        <v>33810</v>
      </c>
      <c r="CX38" s="24">
        <f t="shared" si="10"/>
        <v>7043290</v>
      </c>
      <c r="CY38" s="25">
        <f t="shared" si="10"/>
        <v>27142121</v>
      </c>
      <c r="CZ38" s="23">
        <f t="shared" si="10"/>
        <v>136556769</v>
      </c>
      <c r="DA38" s="26">
        <f t="shared" si="10"/>
        <v>140</v>
      </c>
      <c r="DB38" s="27">
        <f t="shared" si="10"/>
        <v>25362</v>
      </c>
      <c r="DC38" s="25">
        <f t="shared" si="10"/>
        <v>136582271</v>
      </c>
      <c r="DD38" s="23">
        <f t="shared" si="10"/>
        <v>8194220</v>
      </c>
      <c r="DE38" s="24">
        <f t="shared" si="10"/>
        <v>8194220</v>
      </c>
      <c r="DF38" s="29">
        <f>DD38/DC38</f>
        <v>5.99947558347452E-2</v>
      </c>
      <c r="DG38" s="27">
        <f>DG36+DG37</f>
        <v>777207714</v>
      </c>
      <c r="DH38" s="24">
        <f t="shared" ref="DH38:EO38" si="11">DH36+DH37</f>
        <v>27709</v>
      </c>
      <c r="DI38" s="24">
        <f t="shared" si="11"/>
        <v>103643</v>
      </c>
      <c r="DJ38" s="25">
        <f t="shared" si="11"/>
        <v>777339066</v>
      </c>
      <c r="DK38" s="23">
        <f t="shared" si="11"/>
        <v>450</v>
      </c>
      <c r="DL38" s="24">
        <f t="shared" si="11"/>
        <v>7326148</v>
      </c>
      <c r="DM38" s="24">
        <f t="shared" si="11"/>
        <v>610</v>
      </c>
      <c r="DN38" s="24">
        <f t="shared" si="11"/>
        <v>22508776</v>
      </c>
      <c r="DO38" s="24">
        <f t="shared" si="11"/>
        <v>3760552</v>
      </c>
      <c r="DP38" s="24">
        <f t="shared" si="11"/>
        <v>946589</v>
      </c>
      <c r="DQ38" s="26">
        <f t="shared" si="11"/>
        <v>248202</v>
      </c>
      <c r="DR38" s="27">
        <f t="shared" si="11"/>
        <v>230880</v>
      </c>
      <c r="DS38" s="24">
        <f t="shared" si="11"/>
        <v>320100</v>
      </c>
      <c r="DT38" s="25">
        <f t="shared" si="11"/>
        <v>550980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832590</v>
      </c>
      <c r="EC38" s="24">
        <f t="shared" si="11"/>
        <v>523800</v>
      </c>
      <c r="ED38" s="24">
        <f t="shared" si="11"/>
        <v>165300</v>
      </c>
      <c r="EE38" s="24">
        <f t="shared" si="11"/>
        <v>134100</v>
      </c>
      <c r="EF38" s="28">
        <f t="shared" si="11"/>
        <v>1655790</v>
      </c>
      <c r="EG38" s="24">
        <f t="shared" si="11"/>
        <v>56120</v>
      </c>
      <c r="EH38" s="24">
        <f t="shared" si="11"/>
        <v>7920080</v>
      </c>
      <c r="EI38" s="25">
        <f t="shared" si="11"/>
        <v>44973687</v>
      </c>
      <c r="EJ38" s="23">
        <f t="shared" si="11"/>
        <v>732234459</v>
      </c>
      <c r="EK38" s="26">
        <f t="shared" si="11"/>
        <v>27708</v>
      </c>
      <c r="EL38" s="27">
        <f t="shared" si="11"/>
        <v>103212</v>
      </c>
      <c r="EM38" s="25">
        <f t="shared" si="11"/>
        <v>732365379</v>
      </c>
      <c r="EN38" s="23">
        <f t="shared" si="11"/>
        <v>43940774</v>
      </c>
      <c r="EO38" s="24">
        <f t="shared" si="11"/>
        <v>43940774</v>
      </c>
      <c r="EP38" s="29">
        <f>EN38/EM38</f>
        <v>5.9998431465996427E-2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 xr:uid="{00000000-0002-0000-02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 xr:uid="{00000000-0002-0000-02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 xr:uid="{00000000-0002-0000-02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 xr:uid="{00000000-0002-0000-02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 xr:uid="{00000000-0002-0000-02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 xr:uid="{00000000-0002-0000-02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8"/>
  </sheetPr>
  <dimension ref="A1:IT38"/>
  <sheetViews>
    <sheetView showGridLines="0" tabSelected="1" view="pageBreakPreview" topLeftCell="HU2" zoomScale="80" zoomScaleNormal="80" zoomScaleSheetLayoutView="80" workbookViewId="0">
      <selection activeCell="IP46" sqref="IP46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  <c r="EQ2" s="155"/>
      <c r="ER2" s="155"/>
      <c r="ES2" s="155"/>
      <c r="ET2" s="155"/>
      <c r="EU2" s="155"/>
      <c r="EV2" s="155"/>
      <c r="EW2" s="155"/>
      <c r="EX2" s="155"/>
      <c r="EY2" s="155"/>
      <c r="EZ2" s="155"/>
      <c r="FA2" s="155"/>
      <c r="GA2" s="155"/>
      <c r="GB2" s="155"/>
      <c r="GC2" s="155"/>
      <c r="GD2" s="155"/>
      <c r="GE2" s="155"/>
      <c r="GF2" s="155"/>
      <c r="GG2" s="155"/>
      <c r="GH2" s="155"/>
      <c r="GI2" s="155"/>
      <c r="GJ2" s="155"/>
      <c r="GK2" s="155"/>
      <c r="HK2" s="155"/>
      <c r="HL2" s="155"/>
      <c r="HM2" s="155"/>
      <c r="HN2" s="155"/>
      <c r="HO2" s="155"/>
      <c r="HP2" s="155"/>
      <c r="HQ2" s="155"/>
      <c r="HR2" s="155"/>
      <c r="HS2" s="155"/>
      <c r="HT2" s="155"/>
      <c r="HU2" s="155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1</v>
      </c>
      <c r="DI3" s="49" t="s">
        <v>2</v>
      </c>
      <c r="DJ3" s="49" t="s">
        <v>3</v>
      </c>
      <c r="DK3" s="49" t="s">
        <v>4</v>
      </c>
      <c r="DL3" s="49" t="s">
        <v>5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1</v>
      </c>
      <c r="ES3" s="49" t="s">
        <v>2</v>
      </c>
      <c r="ET3" s="49" t="s">
        <v>3</v>
      </c>
      <c r="EU3" s="49" t="s">
        <v>4</v>
      </c>
      <c r="EV3" s="49" t="s">
        <v>5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1</v>
      </c>
      <c r="GC3" s="49" t="s">
        <v>2</v>
      </c>
      <c r="GD3" s="49" t="s">
        <v>3</v>
      </c>
      <c r="GE3" s="49" t="s">
        <v>4</v>
      </c>
      <c r="GF3" s="49" t="s">
        <v>5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  <c r="HK3" s="49" t="s">
        <v>0</v>
      </c>
      <c r="HL3" s="49" t="s">
        <v>1</v>
      </c>
      <c r="HM3" s="49" t="s">
        <v>2</v>
      </c>
      <c r="HN3" s="49" t="s">
        <v>3</v>
      </c>
      <c r="HO3" s="49" t="s">
        <v>4</v>
      </c>
      <c r="HP3" s="49" t="s">
        <v>5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49" t="s">
        <v>8</v>
      </c>
      <c r="HZ3" s="49" t="s">
        <v>9</v>
      </c>
      <c r="IA3" s="49" t="s">
        <v>10</v>
      </c>
      <c r="IB3" s="49" t="s">
        <v>156</v>
      </c>
      <c r="IC3" s="49" t="s">
        <v>11</v>
      </c>
      <c r="ID3" s="49" t="s">
        <v>12</v>
      </c>
      <c r="IE3" s="49" t="s">
        <v>13</v>
      </c>
      <c r="IF3" s="49" t="s">
        <v>14</v>
      </c>
      <c r="IG3" s="49" t="s">
        <v>157</v>
      </c>
      <c r="IH3" s="49" t="s">
        <v>15</v>
      </c>
      <c r="II3" s="49" t="s">
        <v>16</v>
      </c>
      <c r="IJ3" s="49" t="s">
        <v>17</v>
      </c>
      <c r="IK3" s="49" t="s">
        <v>18</v>
      </c>
      <c r="IL3" s="49" t="s">
        <v>19</v>
      </c>
      <c r="IM3" s="49" t="s">
        <v>158</v>
      </c>
      <c r="IN3" s="49" t="s">
        <v>159</v>
      </c>
      <c r="IO3" s="49" t="s">
        <v>160</v>
      </c>
      <c r="IP3" s="49" t="s">
        <v>20</v>
      </c>
      <c r="IQ3" s="49" t="s">
        <v>21</v>
      </c>
      <c r="IR3" s="49" t="s">
        <v>22</v>
      </c>
      <c r="IS3" s="49" t="s">
        <v>161</v>
      </c>
    </row>
    <row r="4" spans="1:254" s="51" customFormat="1" ht="13.5" customHeight="1" x14ac:dyDescent="0.2">
      <c r="A4" s="151" t="s">
        <v>31</v>
      </c>
      <c r="B4" s="152"/>
      <c r="C4" s="150">
        <v>180</v>
      </c>
      <c r="D4" s="148"/>
      <c r="E4" s="148"/>
      <c r="F4" s="148"/>
      <c r="G4" s="149">
        <v>181</v>
      </c>
      <c r="H4" s="149"/>
      <c r="I4" s="149"/>
      <c r="J4" s="149"/>
      <c r="K4" s="149"/>
      <c r="L4" s="149"/>
      <c r="M4" s="150"/>
      <c r="N4" s="149">
        <v>181</v>
      </c>
      <c r="O4" s="149"/>
      <c r="P4" s="150"/>
      <c r="Q4" s="148">
        <v>182</v>
      </c>
      <c r="R4" s="148"/>
      <c r="S4" s="148"/>
      <c r="T4" s="148"/>
      <c r="U4" s="148"/>
      <c r="V4" s="148"/>
      <c r="W4" s="148"/>
      <c r="X4" s="148">
        <v>183</v>
      </c>
      <c r="Y4" s="148"/>
      <c r="Z4" s="148"/>
      <c r="AA4" s="148"/>
      <c r="AB4" s="148"/>
      <c r="AC4" s="148"/>
      <c r="AD4" s="148"/>
      <c r="AE4" s="148"/>
      <c r="AF4" s="149">
        <v>184</v>
      </c>
      <c r="AG4" s="150"/>
      <c r="AH4" s="149">
        <v>184</v>
      </c>
      <c r="AI4" s="150"/>
      <c r="AJ4" s="148">
        <v>185</v>
      </c>
      <c r="AK4" s="148"/>
      <c r="AL4" s="69"/>
      <c r="AM4" s="150">
        <v>190</v>
      </c>
      <c r="AN4" s="148"/>
      <c r="AO4" s="148"/>
      <c r="AP4" s="148"/>
      <c r="AQ4" s="149">
        <v>191</v>
      </c>
      <c r="AR4" s="149"/>
      <c r="AS4" s="149"/>
      <c r="AT4" s="149"/>
      <c r="AU4" s="149"/>
      <c r="AV4" s="149"/>
      <c r="AW4" s="150"/>
      <c r="AX4" s="149">
        <v>191</v>
      </c>
      <c r="AY4" s="149"/>
      <c r="AZ4" s="150"/>
      <c r="BA4" s="148">
        <v>192</v>
      </c>
      <c r="BB4" s="148"/>
      <c r="BC4" s="148"/>
      <c r="BD4" s="148"/>
      <c r="BE4" s="148"/>
      <c r="BF4" s="148"/>
      <c r="BG4" s="148"/>
      <c r="BH4" s="148">
        <v>193</v>
      </c>
      <c r="BI4" s="148"/>
      <c r="BJ4" s="148"/>
      <c r="BK4" s="148"/>
      <c r="BL4" s="148"/>
      <c r="BM4" s="148"/>
      <c r="BN4" s="148"/>
      <c r="BO4" s="148"/>
      <c r="BP4" s="149">
        <v>194</v>
      </c>
      <c r="BQ4" s="150"/>
      <c r="BR4" s="149">
        <v>194</v>
      </c>
      <c r="BS4" s="150"/>
      <c r="BT4" s="148">
        <v>195</v>
      </c>
      <c r="BU4" s="148"/>
      <c r="BV4" s="69"/>
      <c r="BW4" s="150">
        <v>200</v>
      </c>
      <c r="BX4" s="148"/>
      <c r="BY4" s="148"/>
      <c r="BZ4" s="148"/>
      <c r="CA4" s="149">
        <v>201</v>
      </c>
      <c r="CB4" s="149"/>
      <c r="CC4" s="149"/>
      <c r="CD4" s="149"/>
      <c r="CE4" s="149"/>
      <c r="CF4" s="149"/>
      <c r="CG4" s="150"/>
      <c r="CH4" s="149">
        <v>201</v>
      </c>
      <c r="CI4" s="149"/>
      <c r="CJ4" s="150"/>
      <c r="CK4" s="148">
        <v>202</v>
      </c>
      <c r="CL4" s="148"/>
      <c r="CM4" s="148"/>
      <c r="CN4" s="148"/>
      <c r="CO4" s="148"/>
      <c r="CP4" s="148"/>
      <c r="CQ4" s="148"/>
      <c r="CR4" s="148">
        <v>203</v>
      </c>
      <c r="CS4" s="148"/>
      <c r="CT4" s="148"/>
      <c r="CU4" s="148"/>
      <c r="CV4" s="148"/>
      <c r="CW4" s="148"/>
      <c r="CX4" s="148"/>
      <c r="CY4" s="148"/>
      <c r="CZ4" s="149">
        <v>204</v>
      </c>
      <c r="DA4" s="150"/>
      <c r="DB4" s="149">
        <v>204</v>
      </c>
      <c r="DC4" s="150"/>
      <c r="DD4" s="148">
        <v>205</v>
      </c>
      <c r="DE4" s="148"/>
      <c r="DF4" s="69"/>
      <c r="DG4" s="150">
        <v>210</v>
      </c>
      <c r="DH4" s="148"/>
      <c r="DI4" s="148"/>
      <c r="DJ4" s="148"/>
      <c r="DK4" s="149">
        <v>211</v>
      </c>
      <c r="DL4" s="149"/>
      <c r="DM4" s="149"/>
      <c r="DN4" s="149"/>
      <c r="DO4" s="149"/>
      <c r="DP4" s="149"/>
      <c r="DQ4" s="150"/>
      <c r="DR4" s="149">
        <v>211</v>
      </c>
      <c r="DS4" s="149"/>
      <c r="DT4" s="150"/>
      <c r="DU4" s="148">
        <v>212</v>
      </c>
      <c r="DV4" s="148"/>
      <c r="DW4" s="148"/>
      <c r="DX4" s="148"/>
      <c r="DY4" s="148"/>
      <c r="DZ4" s="148"/>
      <c r="EA4" s="148"/>
      <c r="EB4" s="148">
        <v>213</v>
      </c>
      <c r="EC4" s="148"/>
      <c r="ED4" s="148"/>
      <c r="EE4" s="148"/>
      <c r="EF4" s="148"/>
      <c r="EG4" s="148"/>
      <c r="EH4" s="148"/>
      <c r="EI4" s="148"/>
      <c r="EJ4" s="149">
        <v>214</v>
      </c>
      <c r="EK4" s="150"/>
      <c r="EL4" s="149">
        <v>214</v>
      </c>
      <c r="EM4" s="150"/>
      <c r="EN4" s="148">
        <v>215</v>
      </c>
      <c r="EO4" s="148"/>
      <c r="EP4" s="69"/>
      <c r="EQ4" s="150">
        <v>220</v>
      </c>
      <c r="ER4" s="148"/>
      <c r="ES4" s="148"/>
      <c r="ET4" s="148"/>
      <c r="EU4" s="149">
        <v>221</v>
      </c>
      <c r="EV4" s="149"/>
      <c r="EW4" s="149"/>
      <c r="EX4" s="149"/>
      <c r="EY4" s="149"/>
      <c r="EZ4" s="149"/>
      <c r="FA4" s="150"/>
      <c r="FB4" s="149">
        <v>221</v>
      </c>
      <c r="FC4" s="149"/>
      <c r="FD4" s="150"/>
      <c r="FE4" s="148">
        <v>222</v>
      </c>
      <c r="FF4" s="148"/>
      <c r="FG4" s="148"/>
      <c r="FH4" s="148"/>
      <c r="FI4" s="148"/>
      <c r="FJ4" s="148"/>
      <c r="FK4" s="148"/>
      <c r="FL4" s="148">
        <v>223</v>
      </c>
      <c r="FM4" s="148"/>
      <c r="FN4" s="148"/>
      <c r="FO4" s="148"/>
      <c r="FP4" s="148"/>
      <c r="FQ4" s="148"/>
      <c r="FR4" s="148"/>
      <c r="FS4" s="148"/>
      <c r="FT4" s="149">
        <v>224</v>
      </c>
      <c r="FU4" s="150"/>
      <c r="FV4" s="149">
        <v>224</v>
      </c>
      <c r="FW4" s="150"/>
      <c r="FX4" s="148">
        <v>225</v>
      </c>
      <c r="FY4" s="148"/>
      <c r="FZ4" s="69"/>
      <c r="GA4" s="150">
        <v>230</v>
      </c>
      <c r="GB4" s="148"/>
      <c r="GC4" s="148"/>
      <c r="GD4" s="148"/>
      <c r="GE4" s="149">
        <v>231</v>
      </c>
      <c r="GF4" s="149"/>
      <c r="GG4" s="149"/>
      <c r="GH4" s="149"/>
      <c r="GI4" s="149"/>
      <c r="GJ4" s="149"/>
      <c r="GK4" s="150"/>
      <c r="GL4" s="149">
        <v>231</v>
      </c>
      <c r="GM4" s="149"/>
      <c r="GN4" s="150"/>
      <c r="GO4" s="148">
        <v>232</v>
      </c>
      <c r="GP4" s="148"/>
      <c r="GQ4" s="148"/>
      <c r="GR4" s="148"/>
      <c r="GS4" s="148"/>
      <c r="GT4" s="148"/>
      <c r="GU4" s="148"/>
      <c r="GV4" s="148">
        <v>233</v>
      </c>
      <c r="GW4" s="148"/>
      <c r="GX4" s="148"/>
      <c r="GY4" s="148"/>
      <c r="GZ4" s="148"/>
      <c r="HA4" s="148"/>
      <c r="HB4" s="148"/>
      <c r="HC4" s="148"/>
      <c r="HD4" s="149">
        <v>234</v>
      </c>
      <c r="HE4" s="150"/>
      <c r="HF4" s="149">
        <v>234</v>
      </c>
      <c r="HG4" s="150"/>
      <c r="HH4" s="148">
        <v>235</v>
      </c>
      <c r="HI4" s="148"/>
      <c r="HJ4" s="69"/>
      <c r="HK4" s="150">
        <v>240</v>
      </c>
      <c r="HL4" s="148"/>
      <c r="HM4" s="148"/>
      <c r="HN4" s="148"/>
      <c r="HO4" s="149">
        <v>241</v>
      </c>
      <c r="HP4" s="149"/>
      <c r="HQ4" s="149"/>
      <c r="HR4" s="149"/>
      <c r="HS4" s="149"/>
      <c r="HT4" s="149"/>
      <c r="HU4" s="150"/>
      <c r="HV4" s="149">
        <v>241</v>
      </c>
      <c r="HW4" s="149"/>
      <c r="HX4" s="150"/>
      <c r="HY4" s="148">
        <v>242</v>
      </c>
      <c r="HZ4" s="148"/>
      <c r="IA4" s="148"/>
      <c r="IB4" s="148"/>
      <c r="IC4" s="148"/>
      <c r="ID4" s="148"/>
      <c r="IE4" s="148"/>
      <c r="IF4" s="148">
        <v>243</v>
      </c>
      <c r="IG4" s="148"/>
      <c r="IH4" s="148"/>
      <c r="II4" s="148"/>
      <c r="IJ4" s="148"/>
      <c r="IK4" s="148"/>
      <c r="IL4" s="148"/>
      <c r="IM4" s="148"/>
      <c r="IN4" s="149">
        <v>244</v>
      </c>
      <c r="IO4" s="150"/>
      <c r="IP4" s="149">
        <v>244</v>
      </c>
      <c r="IQ4" s="150"/>
      <c r="IR4" s="148">
        <v>245</v>
      </c>
      <c r="IS4" s="148"/>
      <c r="IT4" s="69"/>
    </row>
    <row r="5" spans="1:254" s="51" customFormat="1" ht="13.5" customHeight="1" x14ac:dyDescent="0.2">
      <c r="A5" s="146" t="s">
        <v>32</v>
      </c>
      <c r="B5" s="147"/>
      <c r="C5" s="139" t="s">
        <v>34</v>
      </c>
      <c r="D5" s="137"/>
      <c r="E5" s="137"/>
      <c r="F5" s="137"/>
      <c r="G5" s="138" t="s">
        <v>118</v>
      </c>
      <c r="H5" s="138"/>
      <c r="I5" s="138"/>
      <c r="J5" s="138"/>
      <c r="K5" s="138"/>
      <c r="L5" s="138"/>
      <c r="M5" s="139"/>
      <c r="N5" s="138" t="s">
        <v>118</v>
      </c>
      <c r="O5" s="138"/>
      <c r="P5" s="139"/>
      <c r="Q5" s="137" t="s">
        <v>118</v>
      </c>
      <c r="R5" s="137"/>
      <c r="S5" s="137"/>
      <c r="T5" s="137"/>
      <c r="U5" s="137"/>
      <c r="V5" s="137"/>
      <c r="W5" s="137"/>
      <c r="X5" s="137" t="s">
        <v>118</v>
      </c>
      <c r="Y5" s="137"/>
      <c r="Z5" s="137"/>
      <c r="AA5" s="137"/>
      <c r="AB5" s="137"/>
      <c r="AC5" s="137"/>
      <c r="AD5" s="137"/>
      <c r="AE5" s="137"/>
      <c r="AF5" s="138" t="s">
        <v>118</v>
      </c>
      <c r="AG5" s="139"/>
      <c r="AH5" s="138" t="s">
        <v>118</v>
      </c>
      <c r="AI5" s="139"/>
      <c r="AJ5" s="140" t="s">
        <v>118</v>
      </c>
      <c r="AK5" s="141"/>
      <c r="AL5" s="142"/>
      <c r="AM5" s="139" t="s">
        <v>34</v>
      </c>
      <c r="AN5" s="137"/>
      <c r="AO5" s="137"/>
      <c r="AP5" s="137"/>
      <c r="AQ5" s="138" t="s">
        <v>118</v>
      </c>
      <c r="AR5" s="138"/>
      <c r="AS5" s="138"/>
      <c r="AT5" s="138"/>
      <c r="AU5" s="138"/>
      <c r="AV5" s="138"/>
      <c r="AW5" s="139"/>
      <c r="AX5" s="138" t="s">
        <v>118</v>
      </c>
      <c r="AY5" s="138"/>
      <c r="AZ5" s="139"/>
      <c r="BA5" s="137" t="s">
        <v>118</v>
      </c>
      <c r="BB5" s="137"/>
      <c r="BC5" s="137"/>
      <c r="BD5" s="137"/>
      <c r="BE5" s="137"/>
      <c r="BF5" s="137"/>
      <c r="BG5" s="137"/>
      <c r="BH5" s="137" t="s">
        <v>118</v>
      </c>
      <c r="BI5" s="137"/>
      <c r="BJ5" s="137"/>
      <c r="BK5" s="137"/>
      <c r="BL5" s="137"/>
      <c r="BM5" s="137"/>
      <c r="BN5" s="137"/>
      <c r="BO5" s="137"/>
      <c r="BP5" s="138" t="s">
        <v>118</v>
      </c>
      <c r="BQ5" s="139"/>
      <c r="BR5" s="138" t="s">
        <v>118</v>
      </c>
      <c r="BS5" s="139"/>
      <c r="BT5" s="140" t="s">
        <v>118</v>
      </c>
      <c r="BU5" s="141"/>
      <c r="BV5" s="142"/>
      <c r="BW5" s="139" t="s">
        <v>34</v>
      </c>
      <c r="BX5" s="137"/>
      <c r="BY5" s="137"/>
      <c r="BZ5" s="137"/>
      <c r="CA5" s="138" t="s">
        <v>118</v>
      </c>
      <c r="CB5" s="138"/>
      <c r="CC5" s="138"/>
      <c r="CD5" s="138"/>
      <c r="CE5" s="138"/>
      <c r="CF5" s="138"/>
      <c r="CG5" s="139"/>
      <c r="CH5" s="138" t="s">
        <v>118</v>
      </c>
      <c r="CI5" s="138"/>
      <c r="CJ5" s="139"/>
      <c r="CK5" s="137" t="s">
        <v>118</v>
      </c>
      <c r="CL5" s="137"/>
      <c r="CM5" s="137"/>
      <c r="CN5" s="137"/>
      <c r="CO5" s="137"/>
      <c r="CP5" s="137"/>
      <c r="CQ5" s="137"/>
      <c r="CR5" s="137" t="s">
        <v>118</v>
      </c>
      <c r="CS5" s="137"/>
      <c r="CT5" s="137"/>
      <c r="CU5" s="137"/>
      <c r="CV5" s="137"/>
      <c r="CW5" s="137"/>
      <c r="CX5" s="137"/>
      <c r="CY5" s="137"/>
      <c r="CZ5" s="138" t="s">
        <v>118</v>
      </c>
      <c r="DA5" s="139"/>
      <c r="DB5" s="138" t="s">
        <v>118</v>
      </c>
      <c r="DC5" s="139"/>
      <c r="DD5" s="140" t="s">
        <v>118</v>
      </c>
      <c r="DE5" s="141"/>
      <c r="DF5" s="142"/>
      <c r="DG5" s="139" t="s">
        <v>34</v>
      </c>
      <c r="DH5" s="137"/>
      <c r="DI5" s="137"/>
      <c r="DJ5" s="137"/>
      <c r="DK5" s="138" t="s">
        <v>118</v>
      </c>
      <c r="DL5" s="138"/>
      <c r="DM5" s="138"/>
      <c r="DN5" s="138"/>
      <c r="DO5" s="138"/>
      <c r="DP5" s="138"/>
      <c r="DQ5" s="139"/>
      <c r="DR5" s="138" t="s">
        <v>118</v>
      </c>
      <c r="DS5" s="138"/>
      <c r="DT5" s="139"/>
      <c r="DU5" s="137" t="s">
        <v>118</v>
      </c>
      <c r="DV5" s="137"/>
      <c r="DW5" s="137"/>
      <c r="DX5" s="137"/>
      <c r="DY5" s="137"/>
      <c r="DZ5" s="137"/>
      <c r="EA5" s="137"/>
      <c r="EB5" s="137" t="s">
        <v>118</v>
      </c>
      <c r="EC5" s="137"/>
      <c r="ED5" s="137"/>
      <c r="EE5" s="137"/>
      <c r="EF5" s="137"/>
      <c r="EG5" s="137"/>
      <c r="EH5" s="137"/>
      <c r="EI5" s="137"/>
      <c r="EJ5" s="138" t="s">
        <v>118</v>
      </c>
      <c r="EK5" s="139"/>
      <c r="EL5" s="138" t="s">
        <v>118</v>
      </c>
      <c r="EM5" s="139"/>
      <c r="EN5" s="140" t="s">
        <v>118</v>
      </c>
      <c r="EO5" s="141"/>
      <c r="EP5" s="142"/>
      <c r="EQ5" s="139" t="s">
        <v>34</v>
      </c>
      <c r="ER5" s="137"/>
      <c r="ES5" s="137"/>
      <c r="ET5" s="137"/>
      <c r="EU5" s="138" t="s">
        <v>118</v>
      </c>
      <c r="EV5" s="138"/>
      <c r="EW5" s="138"/>
      <c r="EX5" s="138"/>
      <c r="EY5" s="138"/>
      <c r="EZ5" s="138"/>
      <c r="FA5" s="139"/>
      <c r="FB5" s="138" t="s">
        <v>118</v>
      </c>
      <c r="FC5" s="138"/>
      <c r="FD5" s="139"/>
      <c r="FE5" s="137" t="s">
        <v>118</v>
      </c>
      <c r="FF5" s="137"/>
      <c r="FG5" s="137"/>
      <c r="FH5" s="137"/>
      <c r="FI5" s="137"/>
      <c r="FJ5" s="137"/>
      <c r="FK5" s="137"/>
      <c r="FL5" s="137" t="s">
        <v>118</v>
      </c>
      <c r="FM5" s="137"/>
      <c r="FN5" s="137"/>
      <c r="FO5" s="137"/>
      <c r="FP5" s="137"/>
      <c r="FQ5" s="137"/>
      <c r="FR5" s="137"/>
      <c r="FS5" s="137"/>
      <c r="FT5" s="138" t="s">
        <v>118</v>
      </c>
      <c r="FU5" s="139"/>
      <c r="FV5" s="138" t="s">
        <v>118</v>
      </c>
      <c r="FW5" s="139"/>
      <c r="FX5" s="140" t="s">
        <v>118</v>
      </c>
      <c r="FY5" s="141"/>
      <c r="FZ5" s="142"/>
      <c r="GA5" s="139" t="s">
        <v>34</v>
      </c>
      <c r="GB5" s="137"/>
      <c r="GC5" s="137"/>
      <c r="GD5" s="137"/>
      <c r="GE5" s="138" t="s">
        <v>118</v>
      </c>
      <c r="GF5" s="138"/>
      <c r="GG5" s="138"/>
      <c r="GH5" s="138"/>
      <c r="GI5" s="138"/>
      <c r="GJ5" s="138"/>
      <c r="GK5" s="139"/>
      <c r="GL5" s="138" t="s">
        <v>118</v>
      </c>
      <c r="GM5" s="138"/>
      <c r="GN5" s="139"/>
      <c r="GO5" s="137" t="s">
        <v>118</v>
      </c>
      <c r="GP5" s="137"/>
      <c r="GQ5" s="137"/>
      <c r="GR5" s="137"/>
      <c r="GS5" s="137"/>
      <c r="GT5" s="137"/>
      <c r="GU5" s="137"/>
      <c r="GV5" s="137" t="s">
        <v>118</v>
      </c>
      <c r="GW5" s="137"/>
      <c r="GX5" s="137"/>
      <c r="GY5" s="137"/>
      <c r="GZ5" s="137"/>
      <c r="HA5" s="137"/>
      <c r="HB5" s="137"/>
      <c r="HC5" s="137"/>
      <c r="HD5" s="138" t="s">
        <v>118</v>
      </c>
      <c r="HE5" s="139"/>
      <c r="HF5" s="138" t="s">
        <v>118</v>
      </c>
      <c r="HG5" s="139"/>
      <c r="HH5" s="140" t="s">
        <v>118</v>
      </c>
      <c r="HI5" s="141"/>
      <c r="HJ5" s="142"/>
      <c r="HK5" s="139" t="s">
        <v>34</v>
      </c>
      <c r="HL5" s="137"/>
      <c r="HM5" s="137"/>
      <c r="HN5" s="137"/>
      <c r="HO5" s="138" t="s">
        <v>118</v>
      </c>
      <c r="HP5" s="138"/>
      <c r="HQ5" s="138"/>
      <c r="HR5" s="138"/>
      <c r="HS5" s="138"/>
      <c r="HT5" s="138"/>
      <c r="HU5" s="139"/>
      <c r="HV5" s="138" t="s">
        <v>118</v>
      </c>
      <c r="HW5" s="138"/>
      <c r="HX5" s="139"/>
      <c r="HY5" s="137" t="s">
        <v>118</v>
      </c>
      <c r="HZ5" s="137"/>
      <c r="IA5" s="137"/>
      <c r="IB5" s="137"/>
      <c r="IC5" s="137"/>
      <c r="ID5" s="137"/>
      <c r="IE5" s="137"/>
      <c r="IF5" s="137" t="s">
        <v>118</v>
      </c>
      <c r="IG5" s="137"/>
      <c r="IH5" s="137"/>
      <c r="II5" s="137"/>
      <c r="IJ5" s="137"/>
      <c r="IK5" s="137"/>
      <c r="IL5" s="137"/>
      <c r="IM5" s="137"/>
      <c r="IN5" s="138" t="s">
        <v>118</v>
      </c>
      <c r="IO5" s="139"/>
      <c r="IP5" s="138" t="s">
        <v>118</v>
      </c>
      <c r="IQ5" s="139"/>
      <c r="IR5" s="140" t="s">
        <v>118</v>
      </c>
      <c r="IS5" s="141"/>
      <c r="IT5" s="142"/>
    </row>
    <row r="6" spans="1:254" s="51" customFormat="1" ht="13.5" customHeight="1" x14ac:dyDescent="0.2">
      <c r="A6" s="132" t="s">
        <v>35</v>
      </c>
      <c r="B6" s="133"/>
      <c r="C6" s="126" t="s">
        <v>48</v>
      </c>
      <c r="D6" s="131"/>
      <c r="E6" s="131"/>
      <c r="F6" s="131"/>
      <c r="G6" s="125" t="s">
        <v>48</v>
      </c>
      <c r="H6" s="125"/>
      <c r="I6" s="125"/>
      <c r="J6" s="125"/>
      <c r="K6" s="125"/>
      <c r="L6" s="125"/>
      <c r="M6" s="126"/>
      <c r="N6" s="125" t="s">
        <v>48</v>
      </c>
      <c r="O6" s="125"/>
      <c r="P6" s="126"/>
      <c r="Q6" s="131" t="s">
        <v>48</v>
      </c>
      <c r="R6" s="131"/>
      <c r="S6" s="131"/>
      <c r="T6" s="131"/>
      <c r="U6" s="131"/>
      <c r="V6" s="131"/>
      <c r="W6" s="131"/>
      <c r="X6" s="131" t="s">
        <v>48</v>
      </c>
      <c r="Y6" s="131"/>
      <c r="Z6" s="131"/>
      <c r="AA6" s="131"/>
      <c r="AB6" s="131"/>
      <c r="AC6" s="131"/>
      <c r="AD6" s="131"/>
      <c r="AE6" s="131"/>
      <c r="AF6" s="125" t="s">
        <v>48</v>
      </c>
      <c r="AG6" s="126"/>
      <c r="AH6" s="125" t="s">
        <v>48</v>
      </c>
      <c r="AI6" s="126"/>
      <c r="AJ6" s="125" t="s">
        <v>48</v>
      </c>
      <c r="AK6" s="125"/>
      <c r="AL6" s="126"/>
      <c r="AM6" s="126" t="s">
        <v>43</v>
      </c>
      <c r="AN6" s="131"/>
      <c r="AO6" s="131"/>
      <c r="AP6" s="131"/>
      <c r="AQ6" s="125" t="s">
        <v>43</v>
      </c>
      <c r="AR6" s="125"/>
      <c r="AS6" s="125"/>
      <c r="AT6" s="125"/>
      <c r="AU6" s="125"/>
      <c r="AV6" s="125"/>
      <c r="AW6" s="126"/>
      <c r="AX6" s="125" t="s">
        <v>43</v>
      </c>
      <c r="AY6" s="125"/>
      <c r="AZ6" s="126"/>
      <c r="BA6" s="131" t="s">
        <v>43</v>
      </c>
      <c r="BB6" s="131"/>
      <c r="BC6" s="131"/>
      <c r="BD6" s="131"/>
      <c r="BE6" s="131"/>
      <c r="BF6" s="131"/>
      <c r="BG6" s="131"/>
      <c r="BH6" s="131" t="s">
        <v>43</v>
      </c>
      <c r="BI6" s="131"/>
      <c r="BJ6" s="131"/>
      <c r="BK6" s="131"/>
      <c r="BL6" s="131"/>
      <c r="BM6" s="131"/>
      <c r="BN6" s="131"/>
      <c r="BO6" s="131"/>
      <c r="BP6" s="125" t="s">
        <v>43</v>
      </c>
      <c r="BQ6" s="126"/>
      <c r="BR6" s="125" t="s">
        <v>43</v>
      </c>
      <c r="BS6" s="126"/>
      <c r="BT6" s="125" t="s">
        <v>43</v>
      </c>
      <c r="BU6" s="125"/>
      <c r="BV6" s="126"/>
      <c r="BW6" s="126" t="s">
        <v>177</v>
      </c>
      <c r="BX6" s="131"/>
      <c r="BY6" s="131"/>
      <c r="BZ6" s="131"/>
      <c r="CA6" s="125" t="s">
        <v>177</v>
      </c>
      <c r="CB6" s="125"/>
      <c r="CC6" s="125"/>
      <c r="CD6" s="125"/>
      <c r="CE6" s="125"/>
      <c r="CF6" s="125"/>
      <c r="CG6" s="126"/>
      <c r="CH6" s="125" t="s">
        <v>177</v>
      </c>
      <c r="CI6" s="125"/>
      <c r="CJ6" s="126"/>
      <c r="CK6" s="131" t="s">
        <v>177</v>
      </c>
      <c r="CL6" s="131"/>
      <c r="CM6" s="131"/>
      <c r="CN6" s="131"/>
      <c r="CO6" s="131"/>
      <c r="CP6" s="131"/>
      <c r="CQ6" s="131"/>
      <c r="CR6" s="131" t="s">
        <v>177</v>
      </c>
      <c r="CS6" s="131"/>
      <c r="CT6" s="131"/>
      <c r="CU6" s="131"/>
      <c r="CV6" s="131"/>
      <c r="CW6" s="131"/>
      <c r="CX6" s="131"/>
      <c r="CY6" s="131"/>
      <c r="CZ6" s="125" t="s">
        <v>177</v>
      </c>
      <c r="DA6" s="126"/>
      <c r="DB6" s="125" t="s">
        <v>177</v>
      </c>
      <c r="DC6" s="126"/>
      <c r="DD6" s="125" t="s">
        <v>177</v>
      </c>
      <c r="DE6" s="125"/>
      <c r="DF6" s="126"/>
      <c r="DG6" s="126" t="s">
        <v>178</v>
      </c>
      <c r="DH6" s="131"/>
      <c r="DI6" s="131"/>
      <c r="DJ6" s="131"/>
      <c r="DK6" s="125" t="s">
        <v>178</v>
      </c>
      <c r="DL6" s="125"/>
      <c r="DM6" s="125"/>
      <c r="DN6" s="125"/>
      <c r="DO6" s="125"/>
      <c r="DP6" s="125"/>
      <c r="DQ6" s="126"/>
      <c r="DR6" s="125" t="s">
        <v>178</v>
      </c>
      <c r="DS6" s="125"/>
      <c r="DT6" s="126"/>
      <c r="DU6" s="131" t="s">
        <v>178</v>
      </c>
      <c r="DV6" s="131"/>
      <c r="DW6" s="131"/>
      <c r="DX6" s="131"/>
      <c r="DY6" s="131"/>
      <c r="DZ6" s="131"/>
      <c r="EA6" s="131"/>
      <c r="EB6" s="131" t="s">
        <v>178</v>
      </c>
      <c r="EC6" s="131"/>
      <c r="ED6" s="131"/>
      <c r="EE6" s="131"/>
      <c r="EF6" s="131"/>
      <c r="EG6" s="131"/>
      <c r="EH6" s="131"/>
      <c r="EI6" s="131"/>
      <c r="EJ6" s="125" t="s">
        <v>178</v>
      </c>
      <c r="EK6" s="126"/>
      <c r="EL6" s="125" t="s">
        <v>178</v>
      </c>
      <c r="EM6" s="126"/>
      <c r="EN6" s="125" t="s">
        <v>178</v>
      </c>
      <c r="EO6" s="125"/>
      <c r="EP6" s="126"/>
      <c r="EQ6" s="126" t="s">
        <v>179</v>
      </c>
      <c r="ER6" s="131"/>
      <c r="ES6" s="131"/>
      <c r="ET6" s="131"/>
      <c r="EU6" s="125" t="s">
        <v>179</v>
      </c>
      <c r="EV6" s="125"/>
      <c r="EW6" s="125"/>
      <c r="EX6" s="125"/>
      <c r="EY6" s="125"/>
      <c r="EZ6" s="125"/>
      <c r="FA6" s="126"/>
      <c r="FB6" s="125" t="s">
        <v>179</v>
      </c>
      <c r="FC6" s="125"/>
      <c r="FD6" s="126"/>
      <c r="FE6" s="131" t="s">
        <v>179</v>
      </c>
      <c r="FF6" s="131"/>
      <c r="FG6" s="131"/>
      <c r="FH6" s="131"/>
      <c r="FI6" s="131"/>
      <c r="FJ6" s="131"/>
      <c r="FK6" s="131"/>
      <c r="FL6" s="131" t="s">
        <v>179</v>
      </c>
      <c r="FM6" s="131"/>
      <c r="FN6" s="131"/>
      <c r="FO6" s="131"/>
      <c r="FP6" s="131"/>
      <c r="FQ6" s="131"/>
      <c r="FR6" s="131"/>
      <c r="FS6" s="131"/>
      <c r="FT6" s="125" t="s">
        <v>179</v>
      </c>
      <c r="FU6" s="126"/>
      <c r="FV6" s="125" t="s">
        <v>179</v>
      </c>
      <c r="FW6" s="126"/>
      <c r="FX6" s="125" t="s">
        <v>179</v>
      </c>
      <c r="FY6" s="125"/>
      <c r="FZ6" s="126"/>
      <c r="GA6" s="126" t="s">
        <v>180</v>
      </c>
      <c r="GB6" s="131"/>
      <c r="GC6" s="131"/>
      <c r="GD6" s="131"/>
      <c r="GE6" s="125" t="s">
        <v>180</v>
      </c>
      <c r="GF6" s="125"/>
      <c r="GG6" s="125"/>
      <c r="GH6" s="125"/>
      <c r="GI6" s="125"/>
      <c r="GJ6" s="125"/>
      <c r="GK6" s="126"/>
      <c r="GL6" s="125" t="s">
        <v>180</v>
      </c>
      <c r="GM6" s="125"/>
      <c r="GN6" s="126"/>
      <c r="GO6" s="131" t="s">
        <v>180</v>
      </c>
      <c r="GP6" s="131"/>
      <c r="GQ6" s="131"/>
      <c r="GR6" s="131"/>
      <c r="GS6" s="131"/>
      <c r="GT6" s="131"/>
      <c r="GU6" s="131"/>
      <c r="GV6" s="131" t="s">
        <v>180</v>
      </c>
      <c r="GW6" s="131"/>
      <c r="GX6" s="131"/>
      <c r="GY6" s="131"/>
      <c r="GZ6" s="131"/>
      <c r="HA6" s="131"/>
      <c r="HB6" s="131"/>
      <c r="HC6" s="131"/>
      <c r="HD6" s="125" t="s">
        <v>180</v>
      </c>
      <c r="HE6" s="126"/>
      <c r="HF6" s="125" t="s">
        <v>180</v>
      </c>
      <c r="HG6" s="126"/>
      <c r="HH6" s="125" t="s">
        <v>180</v>
      </c>
      <c r="HI6" s="125"/>
      <c r="HJ6" s="126"/>
      <c r="HK6" s="126" t="s">
        <v>45</v>
      </c>
      <c r="HL6" s="131"/>
      <c r="HM6" s="131"/>
      <c r="HN6" s="131"/>
      <c r="HO6" s="125" t="s">
        <v>45</v>
      </c>
      <c r="HP6" s="125"/>
      <c r="HQ6" s="125"/>
      <c r="HR6" s="125"/>
      <c r="HS6" s="125"/>
      <c r="HT6" s="125"/>
      <c r="HU6" s="126"/>
      <c r="HV6" s="125" t="s">
        <v>45</v>
      </c>
      <c r="HW6" s="125"/>
      <c r="HX6" s="126"/>
      <c r="HY6" s="131" t="s">
        <v>45</v>
      </c>
      <c r="HZ6" s="131"/>
      <c r="IA6" s="131"/>
      <c r="IB6" s="131"/>
      <c r="IC6" s="131"/>
      <c r="ID6" s="131"/>
      <c r="IE6" s="131"/>
      <c r="IF6" s="131" t="s">
        <v>45</v>
      </c>
      <c r="IG6" s="131"/>
      <c r="IH6" s="131"/>
      <c r="II6" s="131"/>
      <c r="IJ6" s="131"/>
      <c r="IK6" s="131"/>
      <c r="IL6" s="131"/>
      <c r="IM6" s="131"/>
      <c r="IN6" s="125" t="s">
        <v>45</v>
      </c>
      <c r="IO6" s="126"/>
      <c r="IP6" s="125" t="s">
        <v>45</v>
      </c>
      <c r="IQ6" s="126"/>
      <c r="IR6" s="125" t="s">
        <v>45</v>
      </c>
      <c r="IS6" s="125"/>
      <c r="IT6" s="126"/>
    </row>
    <row r="7" spans="1:254" ht="15" customHeight="1" x14ac:dyDescent="0.2">
      <c r="A7" s="127" t="s">
        <v>116</v>
      </c>
      <c r="B7" s="128"/>
      <c r="C7" s="93" t="s">
        <v>49</v>
      </c>
      <c r="D7" s="90" t="s">
        <v>50</v>
      </c>
      <c r="E7" s="90" t="s">
        <v>51</v>
      </c>
      <c r="F7" s="94" t="s">
        <v>52</v>
      </c>
      <c r="G7" s="93" t="s">
        <v>53</v>
      </c>
      <c r="H7" s="83" t="s">
        <v>148</v>
      </c>
      <c r="I7" s="84"/>
      <c r="J7" s="123" t="s">
        <v>54</v>
      </c>
      <c r="K7" s="90" t="s">
        <v>55</v>
      </c>
      <c r="L7" s="90" t="s">
        <v>56</v>
      </c>
      <c r="M7" s="94" t="s">
        <v>57</v>
      </c>
      <c r="N7" s="93" t="s">
        <v>58</v>
      </c>
      <c r="O7" s="90"/>
      <c r="P7" s="94"/>
      <c r="Q7" s="102" t="s">
        <v>169</v>
      </c>
      <c r="R7" s="166" t="s">
        <v>167</v>
      </c>
      <c r="S7" s="100" t="s">
        <v>59</v>
      </c>
      <c r="T7" s="113" t="s">
        <v>60</v>
      </c>
      <c r="U7" s="113"/>
      <c r="V7" s="114"/>
      <c r="W7" s="115" t="s">
        <v>61</v>
      </c>
      <c r="X7" s="116" t="s">
        <v>62</v>
      </c>
      <c r="Y7" s="116"/>
      <c r="Z7" s="116"/>
      <c r="AA7" s="116"/>
      <c r="AB7" s="108"/>
      <c r="AC7" s="90" t="s">
        <v>63</v>
      </c>
      <c r="AD7" s="90" t="s">
        <v>64</v>
      </c>
      <c r="AE7" s="94" t="s">
        <v>52</v>
      </c>
      <c r="AF7" s="93" t="s">
        <v>65</v>
      </c>
      <c r="AG7" s="94" t="s">
        <v>66</v>
      </c>
      <c r="AH7" s="93" t="s">
        <v>67</v>
      </c>
      <c r="AI7" s="94" t="s">
        <v>52</v>
      </c>
      <c r="AJ7" s="106" t="s">
        <v>68</v>
      </c>
      <c r="AK7" s="111"/>
      <c r="AL7" s="119" t="s">
        <v>120</v>
      </c>
      <c r="AM7" s="93" t="s">
        <v>49</v>
      </c>
      <c r="AN7" s="90" t="s">
        <v>50</v>
      </c>
      <c r="AO7" s="90" t="s">
        <v>51</v>
      </c>
      <c r="AP7" s="94" t="s">
        <v>52</v>
      </c>
      <c r="AQ7" s="93" t="s">
        <v>53</v>
      </c>
      <c r="AR7" s="83" t="s">
        <v>148</v>
      </c>
      <c r="AS7" s="84"/>
      <c r="AT7" s="90" t="s">
        <v>54</v>
      </c>
      <c r="AU7" s="90" t="s">
        <v>55</v>
      </c>
      <c r="AV7" s="90" t="s">
        <v>56</v>
      </c>
      <c r="AW7" s="94" t="s">
        <v>57</v>
      </c>
      <c r="AX7" s="93" t="s">
        <v>58</v>
      </c>
      <c r="AY7" s="90"/>
      <c r="AZ7" s="94"/>
      <c r="BA7" s="102" t="s">
        <v>169</v>
      </c>
      <c r="BB7" s="166" t="s">
        <v>168</v>
      </c>
      <c r="BC7" s="100" t="s">
        <v>59</v>
      </c>
      <c r="BD7" s="113" t="s">
        <v>60</v>
      </c>
      <c r="BE7" s="113"/>
      <c r="BF7" s="114"/>
      <c r="BG7" s="115" t="s">
        <v>61</v>
      </c>
      <c r="BH7" s="116" t="s">
        <v>62</v>
      </c>
      <c r="BI7" s="116"/>
      <c r="BJ7" s="116"/>
      <c r="BK7" s="116"/>
      <c r="BL7" s="108"/>
      <c r="BM7" s="90" t="s">
        <v>63</v>
      </c>
      <c r="BN7" s="90" t="s">
        <v>64</v>
      </c>
      <c r="BO7" s="94" t="s">
        <v>52</v>
      </c>
      <c r="BP7" s="93" t="s">
        <v>65</v>
      </c>
      <c r="BQ7" s="94" t="s">
        <v>66</v>
      </c>
      <c r="BR7" s="93" t="s">
        <v>67</v>
      </c>
      <c r="BS7" s="94" t="s">
        <v>52</v>
      </c>
      <c r="BT7" s="106" t="s">
        <v>68</v>
      </c>
      <c r="BU7" s="111"/>
      <c r="BV7" s="119" t="s">
        <v>120</v>
      </c>
      <c r="BW7" s="93" t="s">
        <v>49</v>
      </c>
      <c r="BX7" s="90" t="s">
        <v>50</v>
      </c>
      <c r="BY7" s="90" t="s">
        <v>51</v>
      </c>
      <c r="BZ7" s="94" t="s">
        <v>52</v>
      </c>
      <c r="CA7" s="93" t="s">
        <v>53</v>
      </c>
      <c r="CB7" s="83" t="s">
        <v>148</v>
      </c>
      <c r="CC7" s="84"/>
      <c r="CD7" s="90" t="s">
        <v>54</v>
      </c>
      <c r="CE7" s="90" t="s">
        <v>55</v>
      </c>
      <c r="CF7" s="90" t="s">
        <v>56</v>
      </c>
      <c r="CG7" s="94" t="s">
        <v>57</v>
      </c>
      <c r="CH7" s="93" t="s">
        <v>58</v>
      </c>
      <c r="CI7" s="90"/>
      <c r="CJ7" s="94"/>
      <c r="CK7" s="102" t="s">
        <v>169</v>
      </c>
      <c r="CL7" s="166" t="s">
        <v>168</v>
      </c>
      <c r="CM7" s="100" t="s">
        <v>59</v>
      </c>
      <c r="CN7" s="113" t="s">
        <v>60</v>
      </c>
      <c r="CO7" s="113"/>
      <c r="CP7" s="114"/>
      <c r="CQ7" s="115" t="s">
        <v>61</v>
      </c>
      <c r="CR7" s="116" t="s">
        <v>62</v>
      </c>
      <c r="CS7" s="116"/>
      <c r="CT7" s="116"/>
      <c r="CU7" s="116"/>
      <c r="CV7" s="108"/>
      <c r="CW7" s="90" t="s">
        <v>63</v>
      </c>
      <c r="CX7" s="90" t="s">
        <v>64</v>
      </c>
      <c r="CY7" s="94" t="s">
        <v>52</v>
      </c>
      <c r="CZ7" s="93" t="s">
        <v>65</v>
      </c>
      <c r="DA7" s="94" t="s">
        <v>66</v>
      </c>
      <c r="DB7" s="93" t="s">
        <v>67</v>
      </c>
      <c r="DC7" s="94" t="s">
        <v>52</v>
      </c>
      <c r="DD7" s="106" t="s">
        <v>68</v>
      </c>
      <c r="DE7" s="111"/>
      <c r="DF7" s="119" t="s">
        <v>120</v>
      </c>
      <c r="DG7" s="93" t="s">
        <v>49</v>
      </c>
      <c r="DH7" s="90" t="s">
        <v>50</v>
      </c>
      <c r="DI7" s="90" t="s">
        <v>51</v>
      </c>
      <c r="DJ7" s="94" t="s">
        <v>52</v>
      </c>
      <c r="DK7" s="93" t="s">
        <v>53</v>
      </c>
      <c r="DL7" s="83" t="s">
        <v>148</v>
      </c>
      <c r="DM7" s="84"/>
      <c r="DN7" s="90" t="s">
        <v>54</v>
      </c>
      <c r="DO7" s="90" t="s">
        <v>55</v>
      </c>
      <c r="DP7" s="90" t="s">
        <v>56</v>
      </c>
      <c r="DQ7" s="94" t="s">
        <v>57</v>
      </c>
      <c r="DR7" s="93" t="s">
        <v>58</v>
      </c>
      <c r="DS7" s="90"/>
      <c r="DT7" s="94"/>
      <c r="DU7" s="102" t="s">
        <v>169</v>
      </c>
      <c r="DV7" s="166" t="s">
        <v>168</v>
      </c>
      <c r="DW7" s="100" t="s">
        <v>59</v>
      </c>
      <c r="DX7" s="113" t="s">
        <v>60</v>
      </c>
      <c r="DY7" s="113"/>
      <c r="DZ7" s="114"/>
      <c r="EA7" s="115" t="s">
        <v>61</v>
      </c>
      <c r="EB7" s="116" t="s">
        <v>62</v>
      </c>
      <c r="EC7" s="116"/>
      <c r="ED7" s="116"/>
      <c r="EE7" s="116"/>
      <c r="EF7" s="108"/>
      <c r="EG7" s="90" t="s">
        <v>63</v>
      </c>
      <c r="EH7" s="90" t="s">
        <v>64</v>
      </c>
      <c r="EI7" s="94" t="s">
        <v>52</v>
      </c>
      <c r="EJ7" s="93" t="s">
        <v>65</v>
      </c>
      <c r="EK7" s="94" t="s">
        <v>66</v>
      </c>
      <c r="EL7" s="93" t="s">
        <v>67</v>
      </c>
      <c r="EM7" s="94" t="s">
        <v>52</v>
      </c>
      <c r="EN7" s="106" t="s">
        <v>68</v>
      </c>
      <c r="EO7" s="111"/>
      <c r="EP7" s="119" t="s">
        <v>120</v>
      </c>
      <c r="EQ7" s="93" t="s">
        <v>49</v>
      </c>
      <c r="ER7" s="90" t="s">
        <v>50</v>
      </c>
      <c r="ES7" s="90" t="s">
        <v>51</v>
      </c>
      <c r="ET7" s="94" t="s">
        <v>52</v>
      </c>
      <c r="EU7" s="93" t="s">
        <v>53</v>
      </c>
      <c r="EV7" s="83" t="s">
        <v>148</v>
      </c>
      <c r="EW7" s="84"/>
      <c r="EX7" s="90" t="s">
        <v>54</v>
      </c>
      <c r="EY7" s="90" t="s">
        <v>55</v>
      </c>
      <c r="EZ7" s="90" t="s">
        <v>56</v>
      </c>
      <c r="FA7" s="94" t="s">
        <v>57</v>
      </c>
      <c r="FB7" s="93" t="s">
        <v>58</v>
      </c>
      <c r="FC7" s="90"/>
      <c r="FD7" s="94"/>
      <c r="FE7" s="102" t="s">
        <v>169</v>
      </c>
      <c r="FF7" s="166" t="s">
        <v>168</v>
      </c>
      <c r="FG7" s="100" t="s">
        <v>59</v>
      </c>
      <c r="FH7" s="113" t="s">
        <v>60</v>
      </c>
      <c r="FI7" s="113"/>
      <c r="FJ7" s="114"/>
      <c r="FK7" s="115" t="s">
        <v>61</v>
      </c>
      <c r="FL7" s="116" t="s">
        <v>62</v>
      </c>
      <c r="FM7" s="116"/>
      <c r="FN7" s="116"/>
      <c r="FO7" s="116"/>
      <c r="FP7" s="108"/>
      <c r="FQ7" s="90" t="s">
        <v>63</v>
      </c>
      <c r="FR7" s="90" t="s">
        <v>64</v>
      </c>
      <c r="FS7" s="94" t="s">
        <v>52</v>
      </c>
      <c r="FT7" s="93" t="s">
        <v>65</v>
      </c>
      <c r="FU7" s="94" t="s">
        <v>66</v>
      </c>
      <c r="FV7" s="93" t="s">
        <v>67</v>
      </c>
      <c r="FW7" s="94" t="s">
        <v>52</v>
      </c>
      <c r="FX7" s="106" t="s">
        <v>68</v>
      </c>
      <c r="FY7" s="111"/>
      <c r="FZ7" s="119" t="s">
        <v>120</v>
      </c>
      <c r="GA7" s="93" t="s">
        <v>49</v>
      </c>
      <c r="GB7" s="90" t="s">
        <v>50</v>
      </c>
      <c r="GC7" s="90" t="s">
        <v>51</v>
      </c>
      <c r="GD7" s="94" t="s">
        <v>52</v>
      </c>
      <c r="GE7" s="93" t="s">
        <v>53</v>
      </c>
      <c r="GF7" s="83" t="s">
        <v>148</v>
      </c>
      <c r="GG7" s="84"/>
      <c r="GH7" s="90" t="s">
        <v>54</v>
      </c>
      <c r="GI7" s="90" t="s">
        <v>55</v>
      </c>
      <c r="GJ7" s="90" t="s">
        <v>56</v>
      </c>
      <c r="GK7" s="94" t="s">
        <v>57</v>
      </c>
      <c r="GL7" s="93" t="s">
        <v>58</v>
      </c>
      <c r="GM7" s="90"/>
      <c r="GN7" s="94"/>
      <c r="GO7" s="102" t="s">
        <v>169</v>
      </c>
      <c r="GP7" s="166" t="s">
        <v>167</v>
      </c>
      <c r="GQ7" s="100" t="s">
        <v>59</v>
      </c>
      <c r="GR7" s="113" t="s">
        <v>60</v>
      </c>
      <c r="GS7" s="113"/>
      <c r="GT7" s="114"/>
      <c r="GU7" s="115" t="s">
        <v>61</v>
      </c>
      <c r="GV7" s="116" t="s">
        <v>62</v>
      </c>
      <c r="GW7" s="116"/>
      <c r="GX7" s="116"/>
      <c r="GY7" s="116"/>
      <c r="GZ7" s="108"/>
      <c r="HA7" s="90" t="s">
        <v>63</v>
      </c>
      <c r="HB7" s="90" t="s">
        <v>64</v>
      </c>
      <c r="HC7" s="94" t="s">
        <v>52</v>
      </c>
      <c r="HD7" s="93" t="s">
        <v>65</v>
      </c>
      <c r="HE7" s="94" t="s">
        <v>66</v>
      </c>
      <c r="HF7" s="93" t="s">
        <v>67</v>
      </c>
      <c r="HG7" s="94" t="s">
        <v>52</v>
      </c>
      <c r="HH7" s="106" t="s">
        <v>68</v>
      </c>
      <c r="HI7" s="111"/>
      <c r="HJ7" s="119" t="s">
        <v>120</v>
      </c>
      <c r="HK7" s="93" t="s">
        <v>49</v>
      </c>
      <c r="HL7" s="90" t="s">
        <v>50</v>
      </c>
      <c r="HM7" s="90" t="s">
        <v>51</v>
      </c>
      <c r="HN7" s="94" t="s">
        <v>52</v>
      </c>
      <c r="HO7" s="93" t="s">
        <v>53</v>
      </c>
      <c r="HP7" s="83" t="s">
        <v>148</v>
      </c>
      <c r="HQ7" s="84"/>
      <c r="HR7" s="90" t="s">
        <v>54</v>
      </c>
      <c r="HS7" s="90" t="s">
        <v>55</v>
      </c>
      <c r="HT7" s="90" t="s">
        <v>56</v>
      </c>
      <c r="HU7" s="94" t="s">
        <v>57</v>
      </c>
      <c r="HV7" s="93" t="s">
        <v>58</v>
      </c>
      <c r="HW7" s="90"/>
      <c r="HX7" s="94"/>
      <c r="HY7" s="102" t="s">
        <v>169</v>
      </c>
      <c r="HZ7" s="104" t="s">
        <v>167</v>
      </c>
      <c r="IA7" s="100" t="s">
        <v>59</v>
      </c>
      <c r="IB7" s="113" t="s">
        <v>60</v>
      </c>
      <c r="IC7" s="113"/>
      <c r="ID7" s="114"/>
      <c r="IE7" s="115" t="s">
        <v>61</v>
      </c>
      <c r="IF7" s="116" t="s">
        <v>62</v>
      </c>
      <c r="IG7" s="116"/>
      <c r="IH7" s="116"/>
      <c r="II7" s="116"/>
      <c r="IJ7" s="108"/>
      <c r="IK7" s="90" t="s">
        <v>63</v>
      </c>
      <c r="IL7" s="90" t="s">
        <v>64</v>
      </c>
      <c r="IM7" s="94" t="s">
        <v>52</v>
      </c>
      <c r="IN7" s="93" t="s">
        <v>65</v>
      </c>
      <c r="IO7" s="94" t="s">
        <v>66</v>
      </c>
      <c r="IP7" s="93" t="s">
        <v>67</v>
      </c>
      <c r="IQ7" s="94" t="s">
        <v>52</v>
      </c>
      <c r="IR7" s="106" t="s">
        <v>68</v>
      </c>
      <c r="IS7" s="111"/>
      <c r="IT7" s="119" t="s">
        <v>120</v>
      </c>
    </row>
    <row r="8" spans="1:254" ht="15" customHeight="1" x14ac:dyDescent="0.2">
      <c r="A8" s="127"/>
      <c r="B8" s="128"/>
      <c r="C8" s="93"/>
      <c r="D8" s="90"/>
      <c r="E8" s="90"/>
      <c r="F8" s="94"/>
      <c r="G8" s="93"/>
      <c r="H8" s="85"/>
      <c r="I8" s="86"/>
      <c r="J8" s="90"/>
      <c r="K8" s="90"/>
      <c r="L8" s="90"/>
      <c r="M8" s="94"/>
      <c r="N8" s="108" t="s">
        <v>69</v>
      </c>
      <c r="O8" s="109"/>
      <c r="P8" s="110"/>
      <c r="Q8" s="103"/>
      <c r="R8" s="167"/>
      <c r="S8" s="100"/>
      <c r="T8" s="89" t="s">
        <v>121</v>
      </c>
      <c r="U8" s="91" t="s">
        <v>122</v>
      </c>
      <c r="V8" s="89" t="s">
        <v>70</v>
      </c>
      <c r="W8" s="115"/>
      <c r="X8" s="95" t="s">
        <v>71</v>
      </c>
      <c r="Y8" s="97" t="s">
        <v>72</v>
      </c>
      <c r="Z8" s="99" t="s">
        <v>73</v>
      </c>
      <c r="AA8" s="99" t="s">
        <v>74</v>
      </c>
      <c r="AB8" s="89" t="s">
        <v>70</v>
      </c>
      <c r="AC8" s="90"/>
      <c r="AD8" s="90"/>
      <c r="AE8" s="94"/>
      <c r="AF8" s="93"/>
      <c r="AG8" s="94"/>
      <c r="AH8" s="93"/>
      <c r="AI8" s="94"/>
      <c r="AJ8" s="106"/>
      <c r="AK8" s="112"/>
      <c r="AL8" s="119"/>
      <c r="AM8" s="93"/>
      <c r="AN8" s="90"/>
      <c r="AO8" s="90"/>
      <c r="AP8" s="94"/>
      <c r="AQ8" s="93"/>
      <c r="AR8" s="85"/>
      <c r="AS8" s="86"/>
      <c r="AT8" s="90"/>
      <c r="AU8" s="90"/>
      <c r="AV8" s="90"/>
      <c r="AW8" s="94"/>
      <c r="AX8" s="108" t="s">
        <v>69</v>
      </c>
      <c r="AY8" s="109"/>
      <c r="AZ8" s="110"/>
      <c r="BA8" s="103"/>
      <c r="BB8" s="167"/>
      <c r="BC8" s="100"/>
      <c r="BD8" s="89" t="s">
        <v>121</v>
      </c>
      <c r="BE8" s="91" t="s">
        <v>122</v>
      </c>
      <c r="BF8" s="89" t="s">
        <v>70</v>
      </c>
      <c r="BG8" s="115"/>
      <c r="BH8" s="95" t="s">
        <v>71</v>
      </c>
      <c r="BI8" s="97" t="s">
        <v>72</v>
      </c>
      <c r="BJ8" s="99" t="s">
        <v>73</v>
      </c>
      <c r="BK8" s="99" t="s">
        <v>74</v>
      </c>
      <c r="BL8" s="89" t="s">
        <v>70</v>
      </c>
      <c r="BM8" s="90"/>
      <c r="BN8" s="90"/>
      <c r="BO8" s="94"/>
      <c r="BP8" s="93"/>
      <c r="BQ8" s="94"/>
      <c r="BR8" s="93"/>
      <c r="BS8" s="94"/>
      <c r="BT8" s="106"/>
      <c r="BU8" s="112"/>
      <c r="BV8" s="119"/>
      <c r="BW8" s="93"/>
      <c r="BX8" s="90"/>
      <c r="BY8" s="90"/>
      <c r="BZ8" s="94"/>
      <c r="CA8" s="93"/>
      <c r="CB8" s="85"/>
      <c r="CC8" s="86"/>
      <c r="CD8" s="90"/>
      <c r="CE8" s="90"/>
      <c r="CF8" s="90"/>
      <c r="CG8" s="94"/>
      <c r="CH8" s="108" t="s">
        <v>69</v>
      </c>
      <c r="CI8" s="109"/>
      <c r="CJ8" s="110"/>
      <c r="CK8" s="103"/>
      <c r="CL8" s="167"/>
      <c r="CM8" s="100"/>
      <c r="CN8" s="89" t="s">
        <v>121</v>
      </c>
      <c r="CO8" s="91" t="s">
        <v>122</v>
      </c>
      <c r="CP8" s="89" t="s">
        <v>70</v>
      </c>
      <c r="CQ8" s="115"/>
      <c r="CR8" s="95" t="s">
        <v>71</v>
      </c>
      <c r="CS8" s="97" t="s">
        <v>72</v>
      </c>
      <c r="CT8" s="99" t="s">
        <v>73</v>
      </c>
      <c r="CU8" s="99" t="s">
        <v>74</v>
      </c>
      <c r="CV8" s="89" t="s">
        <v>70</v>
      </c>
      <c r="CW8" s="90"/>
      <c r="CX8" s="90"/>
      <c r="CY8" s="94"/>
      <c r="CZ8" s="93"/>
      <c r="DA8" s="94"/>
      <c r="DB8" s="93"/>
      <c r="DC8" s="94"/>
      <c r="DD8" s="106"/>
      <c r="DE8" s="112"/>
      <c r="DF8" s="119"/>
      <c r="DG8" s="93"/>
      <c r="DH8" s="90"/>
      <c r="DI8" s="90"/>
      <c r="DJ8" s="94"/>
      <c r="DK8" s="93"/>
      <c r="DL8" s="85"/>
      <c r="DM8" s="86"/>
      <c r="DN8" s="90"/>
      <c r="DO8" s="90"/>
      <c r="DP8" s="90"/>
      <c r="DQ8" s="94"/>
      <c r="DR8" s="108" t="s">
        <v>69</v>
      </c>
      <c r="DS8" s="109"/>
      <c r="DT8" s="110"/>
      <c r="DU8" s="103"/>
      <c r="DV8" s="167"/>
      <c r="DW8" s="100"/>
      <c r="DX8" s="89" t="s">
        <v>121</v>
      </c>
      <c r="DY8" s="91" t="s">
        <v>122</v>
      </c>
      <c r="DZ8" s="89" t="s">
        <v>70</v>
      </c>
      <c r="EA8" s="115"/>
      <c r="EB8" s="95" t="s">
        <v>71</v>
      </c>
      <c r="EC8" s="97" t="s">
        <v>72</v>
      </c>
      <c r="ED8" s="99" t="s">
        <v>73</v>
      </c>
      <c r="EE8" s="99" t="s">
        <v>74</v>
      </c>
      <c r="EF8" s="89" t="s">
        <v>70</v>
      </c>
      <c r="EG8" s="90"/>
      <c r="EH8" s="90"/>
      <c r="EI8" s="94"/>
      <c r="EJ8" s="93"/>
      <c r="EK8" s="94"/>
      <c r="EL8" s="93"/>
      <c r="EM8" s="94"/>
      <c r="EN8" s="106"/>
      <c r="EO8" s="112"/>
      <c r="EP8" s="119"/>
      <c r="EQ8" s="93"/>
      <c r="ER8" s="90"/>
      <c r="ES8" s="90"/>
      <c r="ET8" s="94"/>
      <c r="EU8" s="93"/>
      <c r="EV8" s="85"/>
      <c r="EW8" s="86"/>
      <c r="EX8" s="90"/>
      <c r="EY8" s="90"/>
      <c r="EZ8" s="90"/>
      <c r="FA8" s="94"/>
      <c r="FB8" s="108" t="s">
        <v>69</v>
      </c>
      <c r="FC8" s="109"/>
      <c r="FD8" s="110"/>
      <c r="FE8" s="103"/>
      <c r="FF8" s="167"/>
      <c r="FG8" s="100"/>
      <c r="FH8" s="89" t="s">
        <v>121</v>
      </c>
      <c r="FI8" s="91" t="s">
        <v>122</v>
      </c>
      <c r="FJ8" s="89" t="s">
        <v>70</v>
      </c>
      <c r="FK8" s="115"/>
      <c r="FL8" s="95" t="s">
        <v>71</v>
      </c>
      <c r="FM8" s="97" t="s">
        <v>72</v>
      </c>
      <c r="FN8" s="99" t="s">
        <v>73</v>
      </c>
      <c r="FO8" s="99" t="s">
        <v>74</v>
      </c>
      <c r="FP8" s="89" t="s">
        <v>70</v>
      </c>
      <c r="FQ8" s="90"/>
      <c r="FR8" s="90"/>
      <c r="FS8" s="94"/>
      <c r="FT8" s="93"/>
      <c r="FU8" s="94"/>
      <c r="FV8" s="93"/>
      <c r="FW8" s="94"/>
      <c r="FX8" s="106"/>
      <c r="FY8" s="112"/>
      <c r="FZ8" s="119"/>
      <c r="GA8" s="93"/>
      <c r="GB8" s="90"/>
      <c r="GC8" s="90"/>
      <c r="GD8" s="94"/>
      <c r="GE8" s="93"/>
      <c r="GF8" s="85"/>
      <c r="GG8" s="86"/>
      <c r="GH8" s="90"/>
      <c r="GI8" s="90"/>
      <c r="GJ8" s="90"/>
      <c r="GK8" s="94"/>
      <c r="GL8" s="108" t="s">
        <v>69</v>
      </c>
      <c r="GM8" s="109"/>
      <c r="GN8" s="110"/>
      <c r="GO8" s="103"/>
      <c r="GP8" s="167"/>
      <c r="GQ8" s="100"/>
      <c r="GR8" s="89" t="s">
        <v>121</v>
      </c>
      <c r="GS8" s="91" t="s">
        <v>122</v>
      </c>
      <c r="GT8" s="89" t="s">
        <v>70</v>
      </c>
      <c r="GU8" s="115"/>
      <c r="GV8" s="95" t="s">
        <v>71</v>
      </c>
      <c r="GW8" s="97" t="s">
        <v>72</v>
      </c>
      <c r="GX8" s="99" t="s">
        <v>73</v>
      </c>
      <c r="GY8" s="99" t="s">
        <v>74</v>
      </c>
      <c r="GZ8" s="89" t="s">
        <v>70</v>
      </c>
      <c r="HA8" s="90"/>
      <c r="HB8" s="90"/>
      <c r="HC8" s="94"/>
      <c r="HD8" s="93"/>
      <c r="HE8" s="94"/>
      <c r="HF8" s="93"/>
      <c r="HG8" s="94"/>
      <c r="HH8" s="106"/>
      <c r="HI8" s="112"/>
      <c r="HJ8" s="119"/>
      <c r="HK8" s="93"/>
      <c r="HL8" s="90"/>
      <c r="HM8" s="90"/>
      <c r="HN8" s="94"/>
      <c r="HO8" s="93"/>
      <c r="HP8" s="85"/>
      <c r="HQ8" s="86"/>
      <c r="HR8" s="90"/>
      <c r="HS8" s="90"/>
      <c r="HT8" s="90"/>
      <c r="HU8" s="94"/>
      <c r="HV8" s="108" t="s">
        <v>69</v>
      </c>
      <c r="HW8" s="109"/>
      <c r="HX8" s="110"/>
      <c r="HY8" s="103"/>
      <c r="HZ8" s="105"/>
      <c r="IA8" s="100"/>
      <c r="IB8" s="89" t="s">
        <v>121</v>
      </c>
      <c r="IC8" s="91" t="s">
        <v>122</v>
      </c>
      <c r="ID8" s="89" t="s">
        <v>70</v>
      </c>
      <c r="IE8" s="115"/>
      <c r="IF8" s="95" t="s">
        <v>71</v>
      </c>
      <c r="IG8" s="97" t="s">
        <v>72</v>
      </c>
      <c r="IH8" s="99" t="s">
        <v>73</v>
      </c>
      <c r="II8" s="99" t="s">
        <v>74</v>
      </c>
      <c r="IJ8" s="89" t="s">
        <v>70</v>
      </c>
      <c r="IK8" s="90"/>
      <c r="IL8" s="90"/>
      <c r="IM8" s="94"/>
      <c r="IN8" s="93"/>
      <c r="IO8" s="94"/>
      <c r="IP8" s="93"/>
      <c r="IQ8" s="94"/>
      <c r="IR8" s="106"/>
      <c r="IS8" s="112"/>
      <c r="IT8" s="119"/>
    </row>
    <row r="9" spans="1:254" ht="15" customHeight="1" x14ac:dyDescent="0.2">
      <c r="A9" s="127"/>
      <c r="B9" s="128"/>
      <c r="C9" s="93"/>
      <c r="D9" s="90"/>
      <c r="E9" s="90"/>
      <c r="F9" s="94"/>
      <c r="G9" s="93"/>
      <c r="H9" s="74"/>
      <c r="I9" s="87" t="s">
        <v>149</v>
      </c>
      <c r="J9" s="90"/>
      <c r="K9" s="90"/>
      <c r="L9" s="90"/>
      <c r="M9" s="94"/>
      <c r="N9" s="101" t="s">
        <v>75</v>
      </c>
      <c r="O9" s="89" t="s">
        <v>76</v>
      </c>
      <c r="P9" s="120" t="s">
        <v>70</v>
      </c>
      <c r="Q9" s="103"/>
      <c r="R9" s="167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7" t="s">
        <v>77</v>
      </c>
      <c r="AL9" s="119"/>
      <c r="AM9" s="93"/>
      <c r="AN9" s="90"/>
      <c r="AO9" s="90"/>
      <c r="AP9" s="94"/>
      <c r="AQ9" s="93"/>
      <c r="AR9" s="74"/>
      <c r="AS9" s="87" t="s">
        <v>149</v>
      </c>
      <c r="AT9" s="90"/>
      <c r="AU9" s="90"/>
      <c r="AV9" s="90"/>
      <c r="AW9" s="94"/>
      <c r="AX9" s="101" t="s">
        <v>75</v>
      </c>
      <c r="AY9" s="89" t="s">
        <v>76</v>
      </c>
      <c r="AZ9" s="120" t="s">
        <v>70</v>
      </c>
      <c r="BA9" s="103"/>
      <c r="BB9" s="167"/>
      <c r="BC9" s="100"/>
      <c r="BD9" s="90"/>
      <c r="BE9" s="92"/>
      <c r="BF9" s="90"/>
      <c r="BG9" s="115"/>
      <c r="BH9" s="96"/>
      <c r="BI9" s="98"/>
      <c r="BJ9" s="100"/>
      <c r="BK9" s="100"/>
      <c r="BL9" s="90"/>
      <c r="BM9" s="90"/>
      <c r="BN9" s="90"/>
      <c r="BO9" s="94"/>
      <c r="BP9" s="93"/>
      <c r="BQ9" s="94"/>
      <c r="BR9" s="93"/>
      <c r="BS9" s="94"/>
      <c r="BT9" s="107"/>
      <c r="BU9" s="117" t="s">
        <v>77</v>
      </c>
      <c r="BV9" s="119"/>
      <c r="BW9" s="93"/>
      <c r="BX9" s="90"/>
      <c r="BY9" s="90"/>
      <c r="BZ9" s="94"/>
      <c r="CA9" s="93"/>
      <c r="CB9" s="74"/>
      <c r="CC9" s="87" t="s">
        <v>149</v>
      </c>
      <c r="CD9" s="90"/>
      <c r="CE9" s="90"/>
      <c r="CF9" s="90"/>
      <c r="CG9" s="94"/>
      <c r="CH9" s="101" t="s">
        <v>75</v>
      </c>
      <c r="CI9" s="89" t="s">
        <v>76</v>
      </c>
      <c r="CJ9" s="120" t="s">
        <v>70</v>
      </c>
      <c r="CK9" s="103"/>
      <c r="CL9" s="167"/>
      <c r="CM9" s="100"/>
      <c r="CN9" s="90"/>
      <c r="CO9" s="92"/>
      <c r="CP9" s="90"/>
      <c r="CQ9" s="115"/>
      <c r="CR9" s="96"/>
      <c r="CS9" s="98"/>
      <c r="CT9" s="100"/>
      <c r="CU9" s="100"/>
      <c r="CV9" s="90"/>
      <c r="CW9" s="90"/>
      <c r="CX9" s="90"/>
      <c r="CY9" s="94"/>
      <c r="CZ9" s="93"/>
      <c r="DA9" s="94"/>
      <c r="DB9" s="93"/>
      <c r="DC9" s="94"/>
      <c r="DD9" s="107"/>
      <c r="DE9" s="117" t="s">
        <v>77</v>
      </c>
      <c r="DF9" s="119"/>
      <c r="DG9" s="93"/>
      <c r="DH9" s="90"/>
      <c r="DI9" s="90"/>
      <c r="DJ9" s="94"/>
      <c r="DK9" s="93"/>
      <c r="DL9" s="74"/>
      <c r="DM9" s="87" t="s">
        <v>149</v>
      </c>
      <c r="DN9" s="90"/>
      <c r="DO9" s="90"/>
      <c r="DP9" s="90"/>
      <c r="DQ9" s="94"/>
      <c r="DR9" s="101" t="s">
        <v>75</v>
      </c>
      <c r="DS9" s="89" t="s">
        <v>76</v>
      </c>
      <c r="DT9" s="120" t="s">
        <v>70</v>
      </c>
      <c r="DU9" s="103"/>
      <c r="DV9" s="167"/>
      <c r="DW9" s="100"/>
      <c r="DX9" s="90"/>
      <c r="DY9" s="92"/>
      <c r="DZ9" s="90"/>
      <c r="EA9" s="115"/>
      <c r="EB9" s="96"/>
      <c r="EC9" s="98"/>
      <c r="ED9" s="100"/>
      <c r="EE9" s="100"/>
      <c r="EF9" s="90"/>
      <c r="EG9" s="90"/>
      <c r="EH9" s="90"/>
      <c r="EI9" s="94"/>
      <c r="EJ9" s="93"/>
      <c r="EK9" s="94"/>
      <c r="EL9" s="93"/>
      <c r="EM9" s="94"/>
      <c r="EN9" s="107"/>
      <c r="EO9" s="117" t="s">
        <v>77</v>
      </c>
      <c r="EP9" s="119"/>
      <c r="EQ9" s="93"/>
      <c r="ER9" s="90"/>
      <c r="ES9" s="90"/>
      <c r="ET9" s="94"/>
      <c r="EU9" s="93"/>
      <c r="EV9" s="74"/>
      <c r="EW9" s="87" t="s">
        <v>149</v>
      </c>
      <c r="EX9" s="90"/>
      <c r="EY9" s="90"/>
      <c r="EZ9" s="90"/>
      <c r="FA9" s="94"/>
      <c r="FB9" s="101" t="s">
        <v>75</v>
      </c>
      <c r="FC9" s="89" t="s">
        <v>76</v>
      </c>
      <c r="FD9" s="120" t="s">
        <v>70</v>
      </c>
      <c r="FE9" s="103"/>
      <c r="FF9" s="167"/>
      <c r="FG9" s="100"/>
      <c r="FH9" s="90"/>
      <c r="FI9" s="92"/>
      <c r="FJ9" s="90"/>
      <c r="FK9" s="115"/>
      <c r="FL9" s="96"/>
      <c r="FM9" s="98"/>
      <c r="FN9" s="100"/>
      <c r="FO9" s="100"/>
      <c r="FP9" s="90"/>
      <c r="FQ9" s="90"/>
      <c r="FR9" s="90"/>
      <c r="FS9" s="94"/>
      <c r="FT9" s="93"/>
      <c r="FU9" s="94"/>
      <c r="FV9" s="93"/>
      <c r="FW9" s="94"/>
      <c r="FX9" s="107"/>
      <c r="FY9" s="117" t="s">
        <v>77</v>
      </c>
      <c r="FZ9" s="119"/>
      <c r="GA9" s="93"/>
      <c r="GB9" s="90"/>
      <c r="GC9" s="90"/>
      <c r="GD9" s="94"/>
      <c r="GE9" s="93"/>
      <c r="GF9" s="74"/>
      <c r="GG9" s="87" t="s">
        <v>149</v>
      </c>
      <c r="GH9" s="90"/>
      <c r="GI9" s="90"/>
      <c r="GJ9" s="90"/>
      <c r="GK9" s="94"/>
      <c r="GL9" s="101" t="s">
        <v>75</v>
      </c>
      <c r="GM9" s="89" t="s">
        <v>76</v>
      </c>
      <c r="GN9" s="120" t="s">
        <v>70</v>
      </c>
      <c r="GO9" s="103"/>
      <c r="GP9" s="167"/>
      <c r="GQ9" s="100"/>
      <c r="GR9" s="90"/>
      <c r="GS9" s="92"/>
      <c r="GT9" s="90"/>
      <c r="GU9" s="115"/>
      <c r="GV9" s="96"/>
      <c r="GW9" s="98"/>
      <c r="GX9" s="100"/>
      <c r="GY9" s="100"/>
      <c r="GZ9" s="90"/>
      <c r="HA9" s="90"/>
      <c r="HB9" s="90"/>
      <c r="HC9" s="94"/>
      <c r="HD9" s="93"/>
      <c r="HE9" s="94"/>
      <c r="HF9" s="93"/>
      <c r="HG9" s="94"/>
      <c r="HH9" s="107"/>
      <c r="HI9" s="117" t="s">
        <v>77</v>
      </c>
      <c r="HJ9" s="119"/>
      <c r="HK9" s="93"/>
      <c r="HL9" s="90"/>
      <c r="HM9" s="90"/>
      <c r="HN9" s="94"/>
      <c r="HO9" s="93"/>
      <c r="HP9" s="74"/>
      <c r="HQ9" s="87" t="s">
        <v>149</v>
      </c>
      <c r="HR9" s="90"/>
      <c r="HS9" s="90"/>
      <c r="HT9" s="90"/>
      <c r="HU9" s="94"/>
      <c r="HV9" s="101" t="s">
        <v>75</v>
      </c>
      <c r="HW9" s="89" t="s">
        <v>76</v>
      </c>
      <c r="HX9" s="120" t="s">
        <v>70</v>
      </c>
      <c r="HY9" s="103"/>
      <c r="HZ9" s="105"/>
      <c r="IA9" s="100"/>
      <c r="IB9" s="90"/>
      <c r="IC9" s="92"/>
      <c r="ID9" s="90"/>
      <c r="IE9" s="115"/>
      <c r="IF9" s="96"/>
      <c r="IG9" s="98"/>
      <c r="IH9" s="100"/>
      <c r="II9" s="100"/>
      <c r="IJ9" s="90"/>
      <c r="IK9" s="90"/>
      <c r="IL9" s="90"/>
      <c r="IM9" s="94"/>
      <c r="IN9" s="93"/>
      <c r="IO9" s="94"/>
      <c r="IP9" s="93"/>
      <c r="IQ9" s="94"/>
      <c r="IR9" s="107"/>
      <c r="IS9" s="117" t="s">
        <v>77</v>
      </c>
      <c r="IT9" s="119"/>
    </row>
    <row r="10" spans="1:254" ht="15" customHeight="1" x14ac:dyDescent="0.2">
      <c r="A10" s="127"/>
      <c r="B10" s="128"/>
      <c r="C10" s="93"/>
      <c r="D10" s="90"/>
      <c r="E10" s="90"/>
      <c r="F10" s="94"/>
      <c r="G10" s="93"/>
      <c r="H10" s="74"/>
      <c r="I10" s="88"/>
      <c r="J10" s="90"/>
      <c r="K10" s="90"/>
      <c r="L10" s="90"/>
      <c r="M10" s="94"/>
      <c r="N10" s="93"/>
      <c r="O10" s="90"/>
      <c r="P10" s="94"/>
      <c r="Q10" s="103"/>
      <c r="R10" s="167"/>
      <c r="S10" s="100"/>
      <c r="T10" s="90"/>
      <c r="U10" s="92"/>
      <c r="V10" s="90"/>
      <c r="W10" s="115"/>
      <c r="X10" s="96"/>
      <c r="Y10" s="98"/>
      <c r="Z10" s="100"/>
      <c r="AA10" s="100"/>
      <c r="AB10" s="90"/>
      <c r="AC10" s="90"/>
      <c r="AD10" s="90"/>
      <c r="AE10" s="94"/>
      <c r="AF10" s="93"/>
      <c r="AG10" s="94"/>
      <c r="AH10" s="93"/>
      <c r="AI10" s="94"/>
      <c r="AJ10" s="107"/>
      <c r="AK10" s="118"/>
      <c r="AL10" s="119"/>
      <c r="AM10" s="93"/>
      <c r="AN10" s="90"/>
      <c r="AO10" s="90"/>
      <c r="AP10" s="94"/>
      <c r="AQ10" s="93"/>
      <c r="AR10" s="74"/>
      <c r="AS10" s="88"/>
      <c r="AT10" s="90"/>
      <c r="AU10" s="90"/>
      <c r="AV10" s="90"/>
      <c r="AW10" s="94"/>
      <c r="AX10" s="93"/>
      <c r="AY10" s="90"/>
      <c r="AZ10" s="94"/>
      <c r="BA10" s="103"/>
      <c r="BB10" s="167"/>
      <c r="BC10" s="100"/>
      <c r="BD10" s="90"/>
      <c r="BE10" s="92"/>
      <c r="BF10" s="90"/>
      <c r="BG10" s="115"/>
      <c r="BH10" s="96"/>
      <c r="BI10" s="98"/>
      <c r="BJ10" s="100"/>
      <c r="BK10" s="100"/>
      <c r="BL10" s="90"/>
      <c r="BM10" s="90"/>
      <c r="BN10" s="90"/>
      <c r="BO10" s="94"/>
      <c r="BP10" s="93"/>
      <c r="BQ10" s="94"/>
      <c r="BR10" s="93"/>
      <c r="BS10" s="94"/>
      <c r="BT10" s="107"/>
      <c r="BU10" s="118"/>
      <c r="BV10" s="119"/>
      <c r="BW10" s="93"/>
      <c r="BX10" s="90"/>
      <c r="BY10" s="90"/>
      <c r="BZ10" s="94"/>
      <c r="CA10" s="93"/>
      <c r="CB10" s="74"/>
      <c r="CC10" s="88"/>
      <c r="CD10" s="90"/>
      <c r="CE10" s="90"/>
      <c r="CF10" s="90"/>
      <c r="CG10" s="94"/>
      <c r="CH10" s="93"/>
      <c r="CI10" s="90"/>
      <c r="CJ10" s="94"/>
      <c r="CK10" s="103"/>
      <c r="CL10" s="167"/>
      <c r="CM10" s="100"/>
      <c r="CN10" s="90"/>
      <c r="CO10" s="92"/>
      <c r="CP10" s="90"/>
      <c r="CQ10" s="115"/>
      <c r="CR10" s="96"/>
      <c r="CS10" s="98"/>
      <c r="CT10" s="100"/>
      <c r="CU10" s="100"/>
      <c r="CV10" s="90"/>
      <c r="CW10" s="90"/>
      <c r="CX10" s="90"/>
      <c r="CY10" s="94"/>
      <c r="CZ10" s="93"/>
      <c r="DA10" s="94"/>
      <c r="DB10" s="93"/>
      <c r="DC10" s="94"/>
      <c r="DD10" s="107"/>
      <c r="DE10" s="118"/>
      <c r="DF10" s="119"/>
      <c r="DG10" s="93"/>
      <c r="DH10" s="90"/>
      <c r="DI10" s="90"/>
      <c r="DJ10" s="94"/>
      <c r="DK10" s="93"/>
      <c r="DL10" s="74"/>
      <c r="DM10" s="88"/>
      <c r="DN10" s="90"/>
      <c r="DO10" s="90"/>
      <c r="DP10" s="90"/>
      <c r="DQ10" s="94"/>
      <c r="DR10" s="93"/>
      <c r="DS10" s="90"/>
      <c r="DT10" s="94"/>
      <c r="DU10" s="103"/>
      <c r="DV10" s="167"/>
      <c r="DW10" s="100"/>
      <c r="DX10" s="90"/>
      <c r="DY10" s="92"/>
      <c r="DZ10" s="90"/>
      <c r="EA10" s="115"/>
      <c r="EB10" s="96"/>
      <c r="EC10" s="98"/>
      <c r="ED10" s="100"/>
      <c r="EE10" s="100"/>
      <c r="EF10" s="90"/>
      <c r="EG10" s="90"/>
      <c r="EH10" s="90"/>
      <c r="EI10" s="94"/>
      <c r="EJ10" s="93"/>
      <c r="EK10" s="94"/>
      <c r="EL10" s="93"/>
      <c r="EM10" s="94"/>
      <c r="EN10" s="107"/>
      <c r="EO10" s="118"/>
      <c r="EP10" s="119"/>
      <c r="EQ10" s="93"/>
      <c r="ER10" s="90"/>
      <c r="ES10" s="90"/>
      <c r="ET10" s="94"/>
      <c r="EU10" s="93"/>
      <c r="EV10" s="74"/>
      <c r="EW10" s="88"/>
      <c r="EX10" s="90"/>
      <c r="EY10" s="90"/>
      <c r="EZ10" s="90"/>
      <c r="FA10" s="94"/>
      <c r="FB10" s="93"/>
      <c r="FC10" s="90"/>
      <c r="FD10" s="94"/>
      <c r="FE10" s="103"/>
      <c r="FF10" s="167"/>
      <c r="FG10" s="100"/>
      <c r="FH10" s="90"/>
      <c r="FI10" s="92"/>
      <c r="FJ10" s="90"/>
      <c r="FK10" s="115"/>
      <c r="FL10" s="96"/>
      <c r="FM10" s="98"/>
      <c r="FN10" s="100"/>
      <c r="FO10" s="100"/>
      <c r="FP10" s="90"/>
      <c r="FQ10" s="90"/>
      <c r="FR10" s="90"/>
      <c r="FS10" s="94"/>
      <c r="FT10" s="93"/>
      <c r="FU10" s="94"/>
      <c r="FV10" s="93"/>
      <c r="FW10" s="94"/>
      <c r="FX10" s="107"/>
      <c r="FY10" s="118"/>
      <c r="FZ10" s="119"/>
      <c r="GA10" s="93"/>
      <c r="GB10" s="90"/>
      <c r="GC10" s="90"/>
      <c r="GD10" s="94"/>
      <c r="GE10" s="93"/>
      <c r="GF10" s="74"/>
      <c r="GG10" s="88"/>
      <c r="GH10" s="90"/>
      <c r="GI10" s="90"/>
      <c r="GJ10" s="90"/>
      <c r="GK10" s="94"/>
      <c r="GL10" s="93"/>
      <c r="GM10" s="90"/>
      <c r="GN10" s="94"/>
      <c r="GO10" s="103"/>
      <c r="GP10" s="167"/>
      <c r="GQ10" s="100"/>
      <c r="GR10" s="90"/>
      <c r="GS10" s="92"/>
      <c r="GT10" s="90"/>
      <c r="GU10" s="115"/>
      <c r="GV10" s="96"/>
      <c r="GW10" s="98"/>
      <c r="GX10" s="100"/>
      <c r="GY10" s="100"/>
      <c r="GZ10" s="90"/>
      <c r="HA10" s="90"/>
      <c r="HB10" s="90"/>
      <c r="HC10" s="94"/>
      <c r="HD10" s="93"/>
      <c r="HE10" s="94"/>
      <c r="HF10" s="93"/>
      <c r="HG10" s="94"/>
      <c r="HH10" s="107"/>
      <c r="HI10" s="118"/>
      <c r="HJ10" s="119"/>
      <c r="HK10" s="93"/>
      <c r="HL10" s="90"/>
      <c r="HM10" s="90"/>
      <c r="HN10" s="94"/>
      <c r="HO10" s="93"/>
      <c r="HP10" s="74"/>
      <c r="HQ10" s="88"/>
      <c r="HR10" s="90"/>
      <c r="HS10" s="90"/>
      <c r="HT10" s="90"/>
      <c r="HU10" s="94"/>
      <c r="HV10" s="93"/>
      <c r="HW10" s="90"/>
      <c r="HX10" s="94"/>
      <c r="HY10" s="103"/>
      <c r="HZ10" s="105"/>
      <c r="IA10" s="100"/>
      <c r="IB10" s="90"/>
      <c r="IC10" s="92"/>
      <c r="ID10" s="90"/>
      <c r="IE10" s="115"/>
      <c r="IF10" s="96"/>
      <c r="IG10" s="98"/>
      <c r="IH10" s="100"/>
      <c r="II10" s="100"/>
      <c r="IJ10" s="90"/>
      <c r="IK10" s="90"/>
      <c r="IL10" s="90"/>
      <c r="IM10" s="94"/>
      <c r="IN10" s="93"/>
      <c r="IO10" s="94"/>
      <c r="IP10" s="93"/>
      <c r="IQ10" s="94"/>
      <c r="IR10" s="107"/>
      <c r="IS10" s="118"/>
      <c r="IT10" s="119"/>
    </row>
    <row r="11" spans="1:254" ht="15" customHeight="1" x14ac:dyDescent="0.2">
      <c r="A11" s="127"/>
      <c r="B11" s="128"/>
      <c r="C11" s="93"/>
      <c r="D11" s="90"/>
      <c r="E11" s="90"/>
      <c r="F11" s="94"/>
      <c r="G11" s="93"/>
      <c r="H11" s="74"/>
      <c r="I11" s="88"/>
      <c r="J11" s="90"/>
      <c r="K11" s="90"/>
      <c r="L11" s="90"/>
      <c r="M11" s="94"/>
      <c r="N11" s="93"/>
      <c r="O11" s="90"/>
      <c r="P11" s="94"/>
      <c r="Q11" s="103"/>
      <c r="R11" s="167"/>
      <c r="S11" s="100"/>
      <c r="T11" s="90"/>
      <c r="U11" s="92"/>
      <c r="V11" s="90"/>
      <c r="W11" s="115"/>
      <c r="X11" s="96"/>
      <c r="Y11" s="98"/>
      <c r="Z11" s="100"/>
      <c r="AA11" s="100"/>
      <c r="AB11" s="90"/>
      <c r="AC11" s="90"/>
      <c r="AD11" s="90"/>
      <c r="AE11" s="94"/>
      <c r="AF11" s="93"/>
      <c r="AG11" s="94"/>
      <c r="AH11" s="93"/>
      <c r="AI11" s="94"/>
      <c r="AJ11" s="107"/>
      <c r="AK11" s="118"/>
      <c r="AL11" s="119"/>
      <c r="AM11" s="93"/>
      <c r="AN11" s="90"/>
      <c r="AO11" s="90"/>
      <c r="AP11" s="94"/>
      <c r="AQ11" s="93"/>
      <c r="AR11" s="74"/>
      <c r="AS11" s="88"/>
      <c r="AT11" s="90"/>
      <c r="AU11" s="90"/>
      <c r="AV11" s="90"/>
      <c r="AW11" s="94"/>
      <c r="AX11" s="93"/>
      <c r="AY11" s="90"/>
      <c r="AZ11" s="94"/>
      <c r="BA11" s="103"/>
      <c r="BB11" s="167"/>
      <c r="BC11" s="100"/>
      <c r="BD11" s="90"/>
      <c r="BE11" s="92"/>
      <c r="BF11" s="90"/>
      <c r="BG11" s="115"/>
      <c r="BH11" s="96"/>
      <c r="BI11" s="98"/>
      <c r="BJ11" s="100"/>
      <c r="BK11" s="100"/>
      <c r="BL11" s="90"/>
      <c r="BM11" s="90"/>
      <c r="BN11" s="90"/>
      <c r="BO11" s="94"/>
      <c r="BP11" s="93"/>
      <c r="BQ11" s="94"/>
      <c r="BR11" s="93"/>
      <c r="BS11" s="94"/>
      <c r="BT11" s="107"/>
      <c r="BU11" s="118"/>
      <c r="BV11" s="119"/>
      <c r="BW11" s="93"/>
      <c r="BX11" s="90"/>
      <c r="BY11" s="90"/>
      <c r="BZ11" s="94"/>
      <c r="CA11" s="93"/>
      <c r="CB11" s="74"/>
      <c r="CC11" s="88"/>
      <c r="CD11" s="90"/>
      <c r="CE11" s="90"/>
      <c r="CF11" s="90"/>
      <c r="CG11" s="94"/>
      <c r="CH11" s="93"/>
      <c r="CI11" s="90"/>
      <c r="CJ11" s="94"/>
      <c r="CK11" s="103"/>
      <c r="CL11" s="167"/>
      <c r="CM11" s="100"/>
      <c r="CN11" s="90"/>
      <c r="CO11" s="92"/>
      <c r="CP11" s="90"/>
      <c r="CQ11" s="115"/>
      <c r="CR11" s="96"/>
      <c r="CS11" s="98"/>
      <c r="CT11" s="100"/>
      <c r="CU11" s="100"/>
      <c r="CV11" s="90"/>
      <c r="CW11" s="90"/>
      <c r="CX11" s="90"/>
      <c r="CY11" s="94"/>
      <c r="CZ11" s="93"/>
      <c r="DA11" s="94"/>
      <c r="DB11" s="93"/>
      <c r="DC11" s="94"/>
      <c r="DD11" s="107"/>
      <c r="DE11" s="118"/>
      <c r="DF11" s="119"/>
      <c r="DG11" s="93"/>
      <c r="DH11" s="90"/>
      <c r="DI11" s="90"/>
      <c r="DJ11" s="94"/>
      <c r="DK11" s="93"/>
      <c r="DL11" s="74"/>
      <c r="DM11" s="88"/>
      <c r="DN11" s="90"/>
      <c r="DO11" s="90"/>
      <c r="DP11" s="90"/>
      <c r="DQ11" s="94"/>
      <c r="DR11" s="93"/>
      <c r="DS11" s="90"/>
      <c r="DT11" s="94"/>
      <c r="DU11" s="103"/>
      <c r="DV11" s="167"/>
      <c r="DW11" s="100"/>
      <c r="DX11" s="90"/>
      <c r="DY11" s="92"/>
      <c r="DZ11" s="90"/>
      <c r="EA11" s="115"/>
      <c r="EB11" s="96"/>
      <c r="EC11" s="98"/>
      <c r="ED11" s="100"/>
      <c r="EE11" s="100"/>
      <c r="EF11" s="90"/>
      <c r="EG11" s="90"/>
      <c r="EH11" s="90"/>
      <c r="EI11" s="94"/>
      <c r="EJ11" s="93"/>
      <c r="EK11" s="94"/>
      <c r="EL11" s="93"/>
      <c r="EM11" s="94"/>
      <c r="EN11" s="107"/>
      <c r="EO11" s="118"/>
      <c r="EP11" s="119"/>
      <c r="EQ11" s="93"/>
      <c r="ER11" s="90"/>
      <c r="ES11" s="90"/>
      <c r="ET11" s="94"/>
      <c r="EU11" s="93"/>
      <c r="EV11" s="74"/>
      <c r="EW11" s="88"/>
      <c r="EX11" s="90"/>
      <c r="EY11" s="90"/>
      <c r="EZ11" s="90"/>
      <c r="FA11" s="94"/>
      <c r="FB11" s="93"/>
      <c r="FC11" s="90"/>
      <c r="FD11" s="94"/>
      <c r="FE11" s="103"/>
      <c r="FF11" s="167"/>
      <c r="FG11" s="100"/>
      <c r="FH11" s="90"/>
      <c r="FI11" s="92"/>
      <c r="FJ11" s="90"/>
      <c r="FK11" s="115"/>
      <c r="FL11" s="96"/>
      <c r="FM11" s="98"/>
      <c r="FN11" s="100"/>
      <c r="FO11" s="100"/>
      <c r="FP11" s="90"/>
      <c r="FQ11" s="90"/>
      <c r="FR11" s="90"/>
      <c r="FS11" s="94"/>
      <c r="FT11" s="93"/>
      <c r="FU11" s="94"/>
      <c r="FV11" s="93"/>
      <c r="FW11" s="94"/>
      <c r="FX11" s="107"/>
      <c r="FY11" s="118"/>
      <c r="FZ11" s="119"/>
      <c r="GA11" s="93"/>
      <c r="GB11" s="90"/>
      <c r="GC11" s="90"/>
      <c r="GD11" s="94"/>
      <c r="GE11" s="93"/>
      <c r="GF11" s="74"/>
      <c r="GG11" s="88"/>
      <c r="GH11" s="90"/>
      <c r="GI11" s="90"/>
      <c r="GJ11" s="90"/>
      <c r="GK11" s="94"/>
      <c r="GL11" s="93"/>
      <c r="GM11" s="90"/>
      <c r="GN11" s="94"/>
      <c r="GO11" s="103"/>
      <c r="GP11" s="167"/>
      <c r="GQ11" s="100"/>
      <c r="GR11" s="90"/>
      <c r="GS11" s="92"/>
      <c r="GT11" s="90"/>
      <c r="GU11" s="115"/>
      <c r="GV11" s="96"/>
      <c r="GW11" s="98"/>
      <c r="GX11" s="100"/>
      <c r="GY11" s="100"/>
      <c r="GZ11" s="90"/>
      <c r="HA11" s="90"/>
      <c r="HB11" s="90"/>
      <c r="HC11" s="94"/>
      <c r="HD11" s="93"/>
      <c r="HE11" s="94"/>
      <c r="HF11" s="93"/>
      <c r="HG11" s="94"/>
      <c r="HH11" s="107"/>
      <c r="HI11" s="118"/>
      <c r="HJ11" s="119"/>
      <c r="HK11" s="93"/>
      <c r="HL11" s="90"/>
      <c r="HM11" s="90"/>
      <c r="HN11" s="94"/>
      <c r="HO11" s="93"/>
      <c r="HP11" s="74"/>
      <c r="HQ11" s="88"/>
      <c r="HR11" s="90"/>
      <c r="HS11" s="90"/>
      <c r="HT11" s="90"/>
      <c r="HU11" s="94"/>
      <c r="HV11" s="93"/>
      <c r="HW11" s="90"/>
      <c r="HX11" s="94"/>
      <c r="HY11" s="103"/>
      <c r="HZ11" s="105"/>
      <c r="IA11" s="100"/>
      <c r="IB11" s="90"/>
      <c r="IC11" s="92"/>
      <c r="ID11" s="90"/>
      <c r="IE11" s="115"/>
      <c r="IF11" s="96"/>
      <c r="IG11" s="98"/>
      <c r="IH11" s="100"/>
      <c r="II11" s="100"/>
      <c r="IJ11" s="90"/>
      <c r="IK11" s="90"/>
      <c r="IL11" s="90"/>
      <c r="IM11" s="94"/>
      <c r="IN11" s="93"/>
      <c r="IO11" s="94"/>
      <c r="IP11" s="93"/>
      <c r="IQ11" s="94"/>
      <c r="IR11" s="107"/>
      <c r="IS11" s="118"/>
      <c r="IT11" s="119"/>
    </row>
    <row r="12" spans="1:254" ht="15" customHeight="1" x14ac:dyDescent="0.2">
      <c r="A12" s="129"/>
      <c r="B12" s="130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78</v>
      </c>
      <c r="DH12" s="53" t="s">
        <v>78</v>
      </c>
      <c r="DI12" s="53" t="s">
        <v>78</v>
      </c>
      <c r="DJ12" s="54" t="s">
        <v>78</v>
      </c>
      <c r="DK12" s="52" t="s">
        <v>78</v>
      </c>
      <c r="DL12" s="53" t="s">
        <v>78</v>
      </c>
      <c r="DM12" s="53" t="s">
        <v>78</v>
      </c>
      <c r="DN12" s="53" t="s">
        <v>78</v>
      </c>
      <c r="DO12" s="53" t="s">
        <v>78</v>
      </c>
      <c r="DP12" s="53" t="s">
        <v>78</v>
      </c>
      <c r="DQ12" s="54" t="s">
        <v>78</v>
      </c>
      <c r="DR12" s="52" t="s">
        <v>78</v>
      </c>
      <c r="DS12" s="53" t="s">
        <v>78</v>
      </c>
      <c r="DT12" s="54" t="s">
        <v>78</v>
      </c>
      <c r="DU12" s="52" t="s">
        <v>78</v>
      </c>
      <c r="DV12" s="53" t="s">
        <v>78</v>
      </c>
      <c r="DW12" s="53" t="s">
        <v>78</v>
      </c>
      <c r="DX12" s="53" t="s">
        <v>78</v>
      </c>
      <c r="DY12" s="53" t="s">
        <v>78</v>
      </c>
      <c r="DZ12" s="53" t="s">
        <v>78</v>
      </c>
      <c r="EA12" s="54" t="s">
        <v>78</v>
      </c>
      <c r="EB12" s="60" t="s">
        <v>78</v>
      </c>
      <c r="EC12" s="53" t="s">
        <v>78</v>
      </c>
      <c r="ED12" s="53" t="s">
        <v>78</v>
      </c>
      <c r="EE12" s="53" t="s">
        <v>78</v>
      </c>
      <c r="EF12" s="53" t="s">
        <v>78</v>
      </c>
      <c r="EG12" s="53" t="s">
        <v>78</v>
      </c>
      <c r="EH12" s="53" t="s">
        <v>78</v>
      </c>
      <c r="EI12" s="54" t="s">
        <v>78</v>
      </c>
      <c r="EJ12" s="55" t="s">
        <v>78</v>
      </c>
      <c r="EK12" s="56" t="s">
        <v>78</v>
      </c>
      <c r="EL12" s="55" t="s">
        <v>78</v>
      </c>
      <c r="EM12" s="57" t="s">
        <v>125</v>
      </c>
      <c r="EN12" s="58" t="s">
        <v>79</v>
      </c>
      <c r="EO12" s="59" t="s">
        <v>127</v>
      </c>
      <c r="EP12" s="54" t="s">
        <v>128</v>
      </c>
      <c r="EQ12" s="52" t="s">
        <v>78</v>
      </c>
      <c r="ER12" s="53" t="s">
        <v>78</v>
      </c>
      <c r="ES12" s="53" t="s">
        <v>78</v>
      </c>
      <c r="ET12" s="54" t="s">
        <v>78</v>
      </c>
      <c r="EU12" s="52" t="s">
        <v>78</v>
      </c>
      <c r="EV12" s="53" t="s">
        <v>78</v>
      </c>
      <c r="EW12" s="53" t="s">
        <v>78</v>
      </c>
      <c r="EX12" s="53" t="s">
        <v>78</v>
      </c>
      <c r="EY12" s="53" t="s">
        <v>78</v>
      </c>
      <c r="EZ12" s="53" t="s">
        <v>78</v>
      </c>
      <c r="FA12" s="54" t="s">
        <v>78</v>
      </c>
      <c r="FB12" s="52" t="s">
        <v>78</v>
      </c>
      <c r="FC12" s="53" t="s">
        <v>78</v>
      </c>
      <c r="FD12" s="54" t="s">
        <v>78</v>
      </c>
      <c r="FE12" s="52" t="s">
        <v>78</v>
      </c>
      <c r="FF12" s="53" t="s">
        <v>78</v>
      </c>
      <c r="FG12" s="53" t="s">
        <v>78</v>
      </c>
      <c r="FH12" s="53" t="s">
        <v>78</v>
      </c>
      <c r="FI12" s="53" t="s">
        <v>78</v>
      </c>
      <c r="FJ12" s="53" t="s">
        <v>78</v>
      </c>
      <c r="FK12" s="54" t="s">
        <v>78</v>
      </c>
      <c r="FL12" s="60" t="s">
        <v>78</v>
      </c>
      <c r="FM12" s="53" t="s">
        <v>78</v>
      </c>
      <c r="FN12" s="53" t="s">
        <v>78</v>
      </c>
      <c r="FO12" s="53" t="s">
        <v>78</v>
      </c>
      <c r="FP12" s="53" t="s">
        <v>78</v>
      </c>
      <c r="FQ12" s="53" t="s">
        <v>78</v>
      </c>
      <c r="FR12" s="53" t="s">
        <v>78</v>
      </c>
      <c r="FS12" s="54" t="s">
        <v>78</v>
      </c>
      <c r="FT12" s="55" t="s">
        <v>78</v>
      </c>
      <c r="FU12" s="56" t="s">
        <v>78</v>
      </c>
      <c r="FV12" s="55" t="s">
        <v>78</v>
      </c>
      <c r="FW12" s="57" t="s">
        <v>125</v>
      </c>
      <c r="FX12" s="58" t="s">
        <v>79</v>
      </c>
      <c r="FY12" s="59" t="s">
        <v>127</v>
      </c>
      <c r="FZ12" s="54" t="s">
        <v>128</v>
      </c>
      <c r="GA12" s="52" t="s">
        <v>78</v>
      </c>
      <c r="GB12" s="53" t="s">
        <v>78</v>
      </c>
      <c r="GC12" s="53" t="s">
        <v>78</v>
      </c>
      <c r="GD12" s="54" t="s">
        <v>78</v>
      </c>
      <c r="GE12" s="52" t="s">
        <v>78</v>
      </c>
      <c r="GF12" s="53" t="s">
        <v>78</v>
      </c>
      <c r="GG12" s="53" t="s">
        <v>78</v>
      </c>
      <c r="GH12" s="53" t="s">
        <v>78</v>
      </c>
      <c r="GI12" s="53" t="s">
        <v>78</v>
      </c>
      <c r="GJ12" s="53" t="s">
        <v>78</v>
      </c>
      <c r="GK12" s="54" t="s">
        <v>78</v>
      </c>
      <c r="GL12" s="52" t="s">
        <v>78</v>
      </c>
      <c r="GM12" s="53" t="s">
        <v>78</v>
      </c>
      <c r="GN12" s="54" t="s">
        <v>78</v>
      </c>
      <c r="GO12" s="52" t="s">
        <v>78</v>
      </c>
      <c r="GP12" s="53" t="s">
        <v>78</v>
      </c>
      <c r="GQ12" s="53" t="s">
        <v>78</v>
      </c>
      <c r="GR12" s="53" t="s">
        <v>78</v>
      </c>
      <c r="GS12" s="53" t="s">
        <v>78</v>
      </c>
      <c r="GT12" s="53" t="s">
        <v>78</v>
      </c>
      <c r="GU12" s="54" t="s">
        <v>78</v>
      </c>
      <c r="GV12" s="60" t="s">
        <v>78</v>
      </c>
      <c r="GW12" s="53" t="s">
        <v>78</v>
      </c>
      <c r="GX12" s="53" t="s">
        <v>78</v>
      </c>
      <c r="GY12" s="53" t="s">
        <v>78</v>
      </c>
      <c r="GZ12" s="53" t="s">
        <v>78</v>
      </c>
      <c r="HA12" s="53" t="s">
        <v>78</v>
      </c>
      <c r="HB12" s="53" t="s">
        <v>78</v>
      </c>
      <c r="HC12" s="54" t="s">
        <v>78</v>
      </c>
      <c r="HD12" s="55" t="s">
        <v>78</v>
      </c>
      <c r="HE12" s="56" t="s">
        <v>78</v>
      </c>
      <c r="HF12" s="55" t="s">
        <v>78</v>
      </c>
      <c r="HG12" s="57" t="s">
        <v>125</v>
      </c>
      <c r="HH12" s="58" t="s">
        <v>79</v>
      </c>
      <c r="HI12" s="59" t="s">
        <v>127</v>
      </c>
      <c r="HJ12" s="54" t="s">
        <v>128</v>
      </c>
      <c r="HK12" s="52" t="s">
        <v>78</v>
      </c>
      <c r="HL12" s="53" t="s">
        <v>78</v>
      </c>
      <c r="HM12" s="53" t="s">
        <v>78</v>
      </c>
      <c r="HN12" s="54" t="s">
        <v>78</v>
      </c>
      <c r="HO12" s="52" t="s">
        <v>78</v>
      </c>
      <c r="HP12" s="53" t="s">
        <v>78</v>
      </c>
      <c r="HQ12" s="53" t="s">
        <v>78</v>
      </c>
      <c r="HR12" s="53" t="s">
        <v>78</v>
      </c>
      <c r="HS12" s="53" t="s">
        <v>78</v>
      </c>
      <c r="HT12" s="53" t="s">
        <v>78</v>
      </c>
      <c r="HU12" s="54" t="s">
        <v>78</v>
      </c>
      <c r="HV12" s="52" t="s">
        <v>78</v>
      </c>
      <c r="HW12" s="53" t="s">
        <v>78</v>
      </c>
      <c r="HX12" s="54" t="s">
        <v>78</v>
      </c>
      <c r="HY12" s="52" t="s">
        <v>78</v>
      </c>
      <c r="HZ12" s="53" t="s">
        <v>78</v>
      </c>
      <c r="IA12" s="53" t="s">
        <v>78</v>
      </c>
      <c r="IB12" s="53" t="s">
        <v>78</v>
      </c>
      <c r="IC12" s="53" t="s">
        <v>78</v>
      </c>
      <c r="ID12" s="53" t="s">
        <v>78</v>
      </c>
      <c r="IE12" s="54" t="s">
        <v>78</v>
      </c>
      <c r="IF12" s="60" t="s">
        <v>78</v>
      </c>
      <c r="IG12" s="53" t="s">
        <v>78</v>
      </c>
      <c r="IH12" s="53" t="s">
        <v>78</v>
      </c>
      <c r="II12" s="53" t="s">
        <v>78</v>
      </c>
      <c r="IJ12" s="53" t="s">
        <v>78</v>
      </c>
      <c r="IK12" s="53" t="s">
        <v>78</v>
      </c>
      <c r="IL12" s="53" t="s">
        <v>78</v>
      </c>
      <c r="IM12" s="54" t="s">
        <v>78</v>
      </c>
      <c r="IN12" s="55" t="s">
        <v>78</v>
      </c>
      <c r="IO12" s="56" t="s">
        <v>78</v>
      </c>
      <c r="IP12" s="55" t="s">
        <v>78</v>
      </c>
      <c r="IQ12" s="57" t="s">
        <v>125</v>
      </c>
      <c r="IR12" s="58" t="s">
        <v>79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5">
        <v>10950557</v>
      </c>
      <c r="D13" s="2">
        <v>3</v>
      </c>
      <c r="E13" s="2">
        <v>0</v>
      </c>
      <c r="F13" s="3">
        <v>10950560</v>
      </c>
      <c r="G13" s="1">
        <v>558</v>
      </c>
      <c r="H13" s="2">
        <v>499614</v>
      </c>
      <c r="I13" s="2">
        <v>89</v>
      </c>
      <c r="J13" s="2">
        <v>1227078</v>
      </c>
      <c r="K13" s="2">
        <v>112713</v>
      </c>
      <c r="L13" s="2">
        <v>79945</v>
      </c>
      <c r="M13" s="4">
        <v>15148</v>
      </c>
      <c r="N13" s="5">
        <v>30420</v>
      </c>
      <c r="O13" s="2">
        <v>35700</v>
      </c>
      <c r="P13" s="3">
        <v>66120</v>
      </c>
      <c r="Q13" s="1">
        <v>63180</v>
      </c>
      <c r="R13" s="2">
        <v>6300</v>
      </c>
      <c r="S13" s="2">
        <v>0</v>
      </c>
      <c r="T13" s="2">
        <v>63800</v>
      </c>
      <c r="U13" s="2">
        <v>137820</v>
      </c>
      <c r="V13" s="6">
        <v>201620</v>
      </c>
      <c r="W13" s="4">
        <v>31380</v>
      </c>
      <c r="X13" s="5">
        <v>40920</v>
      </c>
      <c r="Y13" s="2">
        <v>10800</v>
      </c>
      <c r="Z13" s="2">
        <v>16720</v>
      </c>
      <c r="AA13" s="2">
        <v>12150</v>
      </c>
      <c r="AB13" s="6">
        <v>80590</v>
      </c>
      <c r="AC13" s="2">
        <v>5290</v>
      </c>
      <c r="AD13" s="2">
        <v>1459570</v>
      </c>
      <c r="AE13" s="3">
        <v>3849106</v>
      </c>
      <c r="AF13" s="1">
        <v>7101454</v>
      </c>
      <c r="AG13" s="4">
        <v>0</v>
      </c>
      <c r="AH13" s="5">
        <v>0</v>
      </c>
      <c r="AI13" s="3">
        <v>7101454</v>
      </c>
      <c r="AJ13" s="1">
        <v>284155</v>
      </c>
      <c r="AK13" s="2">
        <v>284155</v>
      </c>
      <c r="AL13" s="7">
        <f t="shared" ref="AL13:AL35" si="0">AJ13/AI13</f>
        <v>4.001363664398868E-2</v>
      </c>
      <c r="AM13" s="5">
        <v>2525358</v>
      </c>
      <c r="AN13" s="2">
        <v>1</v>
      </c>
      <c r="AO13" s="2">
        <v>0</v>
      </c>
      <c r="AP13" s="3">
        <v>2525359</v>
      </c>
      <c r="AQ13" s="1">
        <v>0</v>
      </c>
      <c r="AR13" s="2">
        <v>69028</v>
      </c>
      <c r="AS13" s="2">
        <v>0</v>
      </c>
      <c r="AT13" s="2">
        <v>178306</v>
      </c>
      <c r="AU13" s="2">
        <v>28889</v>
      </c>
      <c r="AV13" s="2">
        <v>9194</v>
      </c>
      <c r="AW13" s="4">
        <v>1615</v>
      </c>
      <c r="AX13" s="5">
        <v>2340</v>
      </c>
      <c r="AY13" s="2">
        <v>3600</v>
      </c>
      <c r="AZ13" s="3">
        <v>5940</v>
      </c>
      <c r="BA13" s="1">
        <v>0</v>
      </c>
      <c r="BB13" s="2">
        <v>0</v>
      </c>
      <c r="BC13" s="2">
        <v>0</v>
      </c>
      <c r="BD13" s="2">
        <v>1760</v>
      </c>
      <c r="BE13" s="2">
        <v>1810</v>
      </c>
      <c r="BF13" s="6">
        <v>3570</v>
      </c>
      <c r="BG13" s="4">
        <v>970</v>
      </c>
      <c r="BH13" s="5">
        <v>4620</v>
      </c>
      <c r="BI13" s="2">
        <v>1350</v>
      </c>
      <c r="BJ13" s="2">
        <v>2280</v>
      </c>
      <c r="BK13" s="2">
        <v>900</v>
      </c>
      <c r="BL13" s="6">
        <v>9150</v>
      </c>
      <c r="BM13" s="2">
        <v>230</v>
      </c>
      <c r="BN13" s="2">
        <v>103500</v>
      </c>
      <c r="BO13" s="3">
        <v>410392</v>
      </c>
      <c r="BP13" s="1">
        <v>2114967</v>
      </c>
      <c r="BQ13" s="4">
        <v>0</v>
      </c>
      <c r="BR13" s="5">
        <v>0</v>
      </c>
      <c r="BS13" s="3">
        <v>2114967</v>
      </c>
      <c r="BT13" s="1">
        <v>84372</v>
      </c>
      <c r="BU13" s="2">
        <v>84372</v>
      </c>
      <c r="BV13" s="7">
        <f t="shared" ref="BV13:BV35" si="1">BT13/BS13</f>
        <v>3.9892821022739361E-2</v>
      </c>
      <c r="BW13" s="5">
        <v>4750566</v>
      </c>
      <c r="BX13" s="2">
        <v>0</v>
      </c>
      <c r="BY13" s="2">
        <v>0</v>
      </c>
      <c r="BZ13" s="3">
        <v>4750566</v>
      </c>
      <c r="CA13" s="1">
        <v>0</v>
      </c>
      <c r="CB13" s="2">
        <v>88146</v>
      </c>
      <c r="CC13" s="2">
        <v>0</v>
      </c>
      <c r="CD13" s="2">
        <v>246426</v>
      </c>
      <c r="CE13" s="2">
        <v>36905</v>
      </c>
      <c r="CF13" s="2">
        <v>9194</v>
      </c>
      <c r="CG13" s="4">
        <v>1928</v>
      </c>
      <c r="CH13" s="5">
        <v>3900</v>
      </c>
      <c r="CI13" s="2">
        <v>2400</v>
      </c>
      <c r="CJ13" s="3">
        <v>6300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6600</v>
      </c>
      <c r="CS13" s="2">
        <v>1800</v>
      </c>
      <c r="CT13" s="2">
        <v>3040</v>
      </c>
      <c r="CU13" s="2">
        <v>900</v>
      </c>
      <c r="CV13" s="6">
        <v>12340</v>
      </c>
      <c r="CW13" s="2">
        <v>230</v>
      </c>
      <c r="CX13" s="2">
        <v>123410</v>
      </c>
      <c r="CY13" s="3">
        <v>524879</v>
      </c>
      <c r="CZ13" s="1">
        <v>4225687</v>
      </c>
      <c r="DA13" s="4">
        <v>0</v>
      </c>
      <c r="DB13" s="5">
        <v>0</v>
      </c>
      <c r="DC13" s="3">
        <v>4225687</v>
      </c>
      <c r="DD13" s="1">
        <v>169007</v>
      </c>
      <c r="DE13" s="2">
        <v>169007</v>
      </c>
      <c r="DF13" s="7">
        <f t="shared" ref="DF13:DF35" si="2">DD13/DC13</f>
        <v>3.9995153450788003E-2</v>
      </c>
      <c r="DG13" s="5">
        <v>3729894</v>
      </c>
      <c r="DH13" s="2">
        <v>0</v>
      </c>
      <c r="DI13" s="2">
        <v>0</v>
      </c>
      <c r="DJ13" s="3">
        <v>3729894</v>
      </c>
      <c r="DK13" s="1">
        <v>0</v>
      </c>
      <c r="DL13" s="2">
        <v>40969</v>
      </c>
      <c r="DM13" s="2">
        <v>0</v>
      </c>
      <c r="DN13" s="2">
        <v>109328</v>
      </c>
      <c r="DO13" s="2">
        <v>26908</v>
      </c>
      <c r="DP13" s="2">
        <v>3466</v>
      </c>
      <c r="DQ13" s="4">
        <v>720</v>
      </c>
      <c r="DR13" s="5">
        <v>780</v>
      </c>
      <c r="DS13" s="2">
        <v>1500</v>
      </c>
      <c r="DT13" s="3">
        <v>2280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990</v>
      </c>
      <c r="EC13" s="2">
        <v>1800</v>
      </c>
      <c r="ED13" s="2">
        <v>760</v>
      </c>
      <c r="EE13" s="2">
        <v>0</v>
      </c>
      <c r="EF13" s="6">
        <v>3550</v>
      </c>
      <c r="EG13" s="2">
        <v>0</v>
      </c>
      <c r="EH13" s="2">
        <v>9500</v>
      </c>
      <c r="EI13" s="3">
        <v>196721</v>
      </c>
      <c r="EJ13" s="1">
        <v>3533173</v>
      </c>
      <c r="EK13" s="4">
        <v>0</v>
      </c>
      <c r="EL13" s="5">
        <v>0</v>
      </c>
      <c r="EM13" s="3">
        <v>3533173</v>
      </c>
      <c r="EN13" s="1">
        <v>141314</v>
      </c>
      <c r="EO13" s="2">
        <v>141314</v>
      </c>
      <c r="EP13" s="7">
        <f t="shared" ref="EP13:EP35" si="3">EN13/EM13</f>
        <v>3.9996343230291866E-2</v>
      </c>
      <c r="EQ13" s="5">
        <v>1647723</v>
      </c>
      <c r="ER13" s="2">
        <v>0</v>
      </c>
      <c r="ES13" s="2">
        <v>0</v>
      </c>
      <c r="ET13" s="3">
        <v>1647723</v>
      </c>
      <c r="EU13" s="1">
        <v>0</v>
      </c>
      <c r="EV13" s="2">
        <v>8689</v>
      </c>
      <c r="EW13" s="2">
        <v>0</v>
      </c>
      <c r="EX13" s="2">
        <v>29540</v>
      </c>
      <c r="EY13" s="2">
        <v>1956</v>
      </c>
      <c r="EZ13" s="2">
        <v>523</v>
      </c>
      <c r="FA13" s="4">
        <v>102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330</v>
      </c>
      <c r="FM13" s="2">
        <v>1350</v>
      </c>
      <c r="FN13" s="2">
        <v>380</v>
      </c>
      <c r="FO13" s="2">
        <v>0</v>
      </c>
      <c r="FP13" s="6">
        <v>2060</v>
      </c>
      <c r="FQ13" s="2">
        <v>0</v>
      </c>
      <c r="FR13" s="2">
        <v>0</v>
      </c>
      <c r="FS13" s="3">
        <v>42870</v>
      </c>
      <c r="FT13" s="1">
        <v>1604853</v>
      </c>
      <c r="FU13" s="4">
        <v>0</v>
      </c>
      <c r="FV13" s="5">
        <v>0</v>
      </c>
      <c r="FW13" s="3">
        <v>1604853</v>
      </c>
      <c r="FX13" s="1">
        <v>64186</v>
      </c>
      <c r="FY13" s="2">
        <v>64186</v>
      </c>
      <c r="FZ13" s="7">
        <f t="shared" ref="FZ13:FZ35" si="4">FX13/FW13</f>
        <v>3.9994940346561335E-2</v>
      </c>
      <c r="GA13" s="5">
        <v>6552597</v>
      </c>
      <c r="GB13" s="2">
        <v>0</v>
      </c>
      <c r="GC13" s="2">
        <v>0</v>
      </c>
      <c r="GD13" s="3">
        <v>6552597</v>
      </c>
      <c r="GE13" s="1">
        <v>0</v>
      </c>
      <c r="GF13" s="2">
        <v>4837</v>
      </c>
      <c r="GG13" s="2">
        <v>0</v>
      </c>
      <c r="GH13" s="2">
        <v>21121</v>
      </c>
      <c r="GI13" s="2">
        <v>1680</v>
      </c>
      <c r="GJ13" s="2">
        <v>486</v>
      </c>
      <c r="GK13" s="4">
        <v>153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660</v>
      </c>
      <c r="GW13" s="2">
        <v>0</v>
      </c>
      <c r="GX13" s="2">
        <v>0</v>
      </c>
      <c r="GY13" s="2">
        <v>0</v>
      </c>
      <c r="GZ13" s="6">
        <v>660</v>
      </c>
      <c r="HA13" s="2">
        <v>0</v>
      </c>
      <c r="HB13" s="2">
        <v>0</v>
      </c>
      <c r="HC13" s="3">
        <v>28937</v>
      </c>
      <c r="HD13" s="1">
        <v>6523660</v>
      </c>
      <c r="HE13" s="4">
        <v>0</v>
      </c>
      <c r="HF13" s="5">
        <v>0</v>
      </c>
      <c r="HG13" s="3">
        <v>6523660</v>
      </c>
      <c r="HH13" s="1">
        <v>260939</v>
      </c>
      <c r="HI13" s="2">
        <v>260939</v>
      </c>
      <c r="HJ13" s="7">
        <f t="shared" ref="HJ13:HJ35" si="5">HH13/HG13</f>
        <v>3.9998865667432083E-2</v>
      </c>
      <c r="HK13" s="5">
        <v>30156695</v>
      </c>
      <c r="HL13" s="2">
        <v>4</v>
      </c>
      <c r="HM13" s="2">
        <v>0</v>
      </c>
      <c r="HN13" s="3">
        <v>30156699</v>
      </c>
      <c r="HO13" s="1">
        <v>558</v>
      </c>
      <c r="HP13" s="2">
        <v>711283</v>
      </c>
      <c r="HQ13" s="2">
        <v>89</v>
      </c>
      <c r="HR13" s="2">
        <v>1811799</v>
      </c>
      <c r="HS13" s="2">
        <v>209051</v>
      </c>
      <c r="HT13" s="2">
        <v>102808</v>
      </c>
      <c r="HU13" s="4">
        <v>19666</v>
      </c>
      <c r="HV13" s="5">
        <v>37440</v>
      </c>
      <c r="HW13" s="2">
        <v>43200</v>
      </c>
      <c r="HX13" s="3">
        <v>80640</v>
      </c>
      <c r="HY13" s="1">
        <v>63180</v>
      </c>
      <c r="HZ13" s="2">
        <v>6300</v>
      </c>
      <c r="IA13" s="2">
        <v>0</v>
      </c>
      <c r="IB13" s="2">
        <v>65560</v>
      </c>
      <c r="IC13" s="2">
        <v>139630</v>
      </c>
      <c r="ID13" s="6">
        <v>205190</v>
      </c>
      <c r="IE13" s="4">
        <v>32350</v>
      </c>
      <c r="IF13" s="5">
        <v>54120</v>
      </c>
      <c r="IG13" s="2">
        <v>17100</v>
      </c>
      <c r="IH13" s="2">
        <v>23180</v>
      </c>
      <c r="II13" s="2">
        <v>13950</v>
      </c>
      <c r="IJ13" s="6">
        <v>108350</v>
      </c>
      <c r="IK13" s="2">
        <v>5750</v>
      </c>
      <c r="IL13" s="2">
        <v>1695980</v>
      </c>
      <c r="IM13" s="3">
        <v>5052905</v>
      </c>
      <c r="IN13" s="1">
        <v>25103794</v>
      </c>
      <c r="IO13" s="4">
        <v>0</v>
      </c>
      <c r="IP13" s="5">
        <v>0</v>
      </c>
      <c r="IQ13" s="3">
        <v>25103794</v>
      </c>
      <c r="IR13" s="1">
        <v>1003973</v>
      </c>
      <c r="IS13" s="2">
        <v>1003973</v>
      </c>
      <c r="IT13" s="7">
        <f t="shared" ref="IT13:IT35" si="6">IR13/IQ13</f>
        <v>3.9992879164002064E-2</v>
      </c>
    </row>
    <row r="14" spans="1:254" ht="12.6" customHeight="1" x14ac:dyDescent="0.2">
      <c r="A14" s="63">
        <v>2</v>
      </c>
      <c r="B14" s="64" t="s">
        <v>81</v>
      </c>
      <c r="C14" s="12">
        <v>17812366</v>
      </c>
      <c r="D14" s="9">
        <v>285</v>
      </c>
      <c r="E14" s="9">
        <v>0</v>
      </c>
      <c r="F14" s="10">
        <v>17812651</v>
      </c>
      <c r="G14" s="8">
        <v>0</v>
      </c>
      <c r="H14" s="9">
        <v>724642</v>
      </c>
      <c r="I14" s="9">
        <v>335</v>
      </c>
      <c r="J14" s="9">
        <v>2167892</v>
      </c>
      <c r="K14" s="9">
        <v>142393</v>
      </c>
      <c r="L14" s="9">
        <v>151199</v>
      </c>
      <c r="M14" s="11">
        <v>23083</v>
      </c>
      <c r="N14" s="12">
        <v>52780</v>
      </c>
      <c r="O14" s="9">
        <v>54600</v>
      </c>
      <c r="P14" s="10">
        <v>107380</v>
      </c>
      <c r="Q14" s="8">
        <v>89700</v>
      </c>
      <c r="R14" s="9">
        <v>9300</v>
      </c>
      <c r="S14" s="9">
        <v>0</v>
      </c>
      <c r="T14" s="9">
        <v>140140</v>
      </c>
      <c r="U14" s="9">
        <v>333140</v>
      </c>
      <c r="V14" s="13">
        <v>473280</v>
      </c>
      <c r="W14" s="11">
        <v>76990</v>
      </c>
      <c r="X14" s="12">
        <v>67320</v>
      </c>
      <c r="Y14" s="9">
        <v>18900</v>
      </c>
      <c r="Z14" s="9">
        <v>36860</v>
      </c>
      <c r="AA14" s="9">
        <v>17550</v>
      </c>
      <c r="AB14" s="13">
        <v>140630</v>
      </c>
      <c r="AC14" s="9">
        <v>7130</v>
      </c>
      <c r="AD14" s="9">
        <v>2834140</v>
      </c>
      <c r="AE14" s="10">
        <v>6947759</v>
      </c>
      <c r="AF14" s="8">
        <v>10864607</v>
      </c>
      <c r="AG14" s="11">
        <v>285</v>
      </c>
      <c r="AH14" s="12">
        <v>0</v>
      </c>
      <c r="AI14" s="10">
        <v>10864892</v>
      </c>
      <c r="AJ14" s="8">
        <v>434322</v>
      </c>
      <c r="AK14" s="9">
        <v>434322</v>
      </c>
      <c r="AL14" s="14">
        <f t="shared" si="0"/>
        <v>3.9974810610174494E-2</v>
      </c>
      <c r="AM14" s="12">
        <v>2320691</v>
      </c>
      <c r="AN14" s="9">
        <v>0</v>
      </c>
      <c r="AO14" s="9">
        <v>0</v>
      </c>
      <c r="AP14" s="10">
        <v>2320691</v>
      </c>
      <c r="AQ14" s="8">
        <v>0</v>
      </c>
      <c r="AR14" s="9">
        <v>53415</v>
      </c>
      <c r="AS14" s="9">
        <v>88</v>
      </c>
      <c r="AT14" s="9">
        <v>158434</v>
      </c>
      <c r="AU14" s="9">
        <v>17866</v>
      </c>
      <c r="AV14" s="9">
        <v>7588</v>
      </c>
      <c r="AW14" s="11">
        <v>1237</v>
      </c>
      <c r="AX14" s="12">
        <v>1300</v>
      </c>
      <c r="AY14" s="9">
        <v>3300</v>
      </c>
      <c r="AZ14" s="10">
        <v>4600</v>
      </c>
      <c r="BA14" s="8">
        <v>0</v>
      </c>
      <c r="BB14" s="9">
        <v>0</v>
      </c>
      <c r="BC14" s="9">
        <v>0</v>
      </c>
      <c r="BD14" s="9">
        <v>2750</v>
      </c>
      <c r="BE14" s="9">
        <v>2930</v>
      </c>
      <c r="BF14" s="13">
        <v>5680</v>
      </c>
      <c r="BG14" s="11">
        <v>440</v>
      </c>
      <c r="BH14" s="12">
        <v>2970</v>
      </c>
      <c r="BI14" s="9">
        <v>1350</v>
      </c>
      <c r="BJ14" s="9">
        <v>0</v>
      </c>
      <c r="BK14" s="9">
        <v>900</v>
      </c>
      <c r="BL14" s="13">
        <v>5220</v>
      </c>
      <c r="BM14" s="9">
        <v>920</v>
      </c>
      <c r="BN14" s="9">
        <v>101200</v>
      </c>
      <c r="BO14" s="10">
        <v>356600</v>
      </c>
      <c r="BP14" s="8">
        <v>1964091</v>
      </c>
      <c r="BQ14" s="11">
        <v>0</v>
      </c>
      <c r="BR14" s="12">
        <v>0</v>
      </c>
      <c r="BS14" s="10">
        <v>1964091</v>
      </c>
      <c r="BT14" s="8">
        <v>78553</v>
      </c>
      <c r="BU14" s="9">
        <v>78553</v>
      </c>
      <c r="BV14" s="14">
        <f t="shared" si="1"/>
        <v>3.9994582735728638E-2</v>
      </c>
      <c r="BW14" s="12">
        <v>3867577</v>
      </c>
      <c r="BX14" s="9">
        <v>0</v>
      </c>
      <c r="BY14" s="9">
        <v>0</v>
      </c>
      <c r="BZ14" s="10">
        <v>3867577</v>
      </c>
      <c r="CA14" s="8">
        <v>0</v>
      </c>
      <c r="CB14" s="9">
        <v>66727</v>
      </c>
      <c r="CC14" s="9">
        <v>0</v>
      </c>
      <c r="CD14" s="9">
        <v>198239</v>
      </c>
      <c r="CE14" s="9">
        <v>26189</v>
      </c>
      <c r="CF14" s="9">
        <v>8231</v>
      </c>
      <c r="CG14" s="11">
        <v>1324</v>
      </c>
      <c r="CH14" s="12">
        <v>1300</v>
      </c>
      <c r="CI14" s="9">
        <v>2700</v>
      </c>
      <c r="CJ14" s="10">
        <v>4000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3300</v>
      </c>
      <c r="CS14" s="9">
        <v>3600</v>
      </c>
      <c r="CT14" s="9">
        <v>760</v>
      </c>
      <c r="CU14" s="9">
        <v>900</v>
      </c>
      <c r="CV14" s="13">
        <v>8560</v>
      </c>
      <c r="CW14" s="9">
        <v>460</v>
      </c>
      <c r="CX14" s="9">
        <v>107500</v>
      </c>
      <c r="CY14" s="10">
        <v>421230</v>
      </c>
      <c r="CZ14" s="8">
        <v>3446347</v>
      </c>
      <c r="DA14" s="11">
        <v>0</v>
      </c>
      <c r="DB14" s="12">
        <v>0</v>
      </c>
      <c r="DC14" s="10">
        <v>3446347</v>
      </c>
      <c r="DD14" s="8">
        <v>137841</v>
      </c>
      <c r="DE14" s="9">
        <v>137841</v>
      </c>
      <c r="DF14" s="14">
        <f t="shared" si="2"/>
        <v>3.9996262709471798E-2</v>
      </c>
      <c r="DG14" s="12">
        <v>3275053</v>
      </c>
      <c r="DH14" s="9">
        <v>0</v>
      </c>
      <c r="DI14" s="9">
        <v>0</v>
      </c>
      <c r="DJ14" s="10">
        <v>3275053</v>
      </c>
      <c r="DK14" s="8">
        <v>0</v>
      </c>
      <c r="DL14" s="9">
        <v>34261</v>
      </c>
      <c r="DM14" s="9">
        <v>0</v>
      </c>
      <c r="DN14" s="9">
        <v>111527</v>
      </c>
      <c r="DO14" s="9">
        <v>7572</v>
      </c>
      <c r="DP14" s="9">
        <v>3438</v>
      </c>
      <c r="DQ14" s="11">
        <v>532</v>
      </c>
      <c r="DR14" s="12">
        <v>520</v>
      </c>
      <c r="DS14" s="9">
        <v>600</v>
      </c>
      <c r="DT14" s="10">
        <v>1120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3300</v>
      </c>
      <c r="EC14" s="9">
        <v>1800</v>
      </c>
      <c r="ED14" s="9">
        <v>1140</v>
      </c>
      <c r="EE14" s="9">
        <v>450</v>
      </c>
      <c r="EF14" s="13">
        <v>6690</v>
      </c>
      <c r="EG14" s="9">
        <v>0</v>
      </c>
      <c r="EH14" s="9">
        <v>12250</v>
      </c>
      <c r="EI14" s="10">
        <v>177390</v>
      </c>
      <c r="EJ14" s="8">
        <v>3097663</v>
      </c>
      <c r="EK14" s="11">
        <v>0</v>
      </c>
      <c r="EL14" s="12">
        <v>0</v>
      </c>
      <c r="EM14" s="10">
        <v>3097663</v>
      </c>
      <c r="EN14" s="8">
        <v>123903</v>
      </c>
      <c r="EO14" s="9">
        <v>123903</v>
      </c>
      <c r="EP14" s="14">
        <f t="shared" si="3"/>
        <v>3.9998863659474901E-2</v>
      </c>
      <c r="EQ14" s="12">
        <v>2570162</v>
      </c>
      <c r="ER14" s="9">
        <v>0</v>
      </c>
      <c r="ES14" s="9">
        <v>0</v>
      </c>
      <c r="ET14" s="10">
        <v>2570162</v>
      </c>
      <c r="EU14" s="8">
        <v>0</v>
      </c>
      <c r="EV14" s="9">
        <v>12927</v>
      </c>
      <c r="EW14" s="9">
        <v>0</v>
      </c>
      <c r="EX14" s="9">
        <v>45533</v>
      </c>
      <c r="EY14" s="9">
        <v>4516</v>
      </c>
      <c r="EZ14" s="9">
        <v>1218</v>
      </c>
      <c r="FA14" s="11">
        <v>135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1320</v>
      </c>
      <c r="FM14" s="9">
        <v>450</v>
      </c>
      <c r="FN14" s="9">
        <v>1140</v>
      </c>
      <c r="FO14" s="9">
        <v>0</v>
      </c>
      <c r="FP14" s="13">
        <v>2910</v>
      </c>
      <c r="FQ14" s="9">
        <v>0</v>
      </c>
      <c r="FR14" s="9">
        <v>0</v>
      </c>
      <c r="FS14" s="10">
        <v>67239</v>
      </c>
      <c r="FT14" s="8">
        <v>2502923</v>
      </c>
      <c r="FU14" s="11">
        <v>0</v>
      </c>
      <c r="FV14" s="12">
        <v>0</v>
      </c>
      <c r="FW14" s="10">
        <v>2502923</v>
      </c>
      <c r="FX14" s="8">
        <v>100116</v>
      </c>
      <c r="FY14" s="9">
        <v>100116</v>
      </c>
      <c r="FZ14" s="14">
        <f t="shared" si="4"/>
        <v>3.9999632429763121E-2</v>
      </c>
      <c r="GA14" s="12">
        <v>2725988</v>
      </c>
      <c r="GB14" s="9">
        <v>0</v>
      </c>
      <c r="GC14" s="9">
        <v>0</v>
      </c>
      <c r="GD14" s="10">
        <v>2725988</v>
      </c>
      <c r="GE14" s="8">
        <v>0</v>
      </c>
      <c r="GF14" s="9">
        <v>4556</v>
      </c>
      <c r="GG14" s="9">
        <v>0</v>
      </c>
      <c r="GH14" s="9">
        <v>14797</v>
      </c>
      <c r="GI14" s="9">
        <v>960</v>
      </c>
      <c r="GJ14" s="9">
        <v>304</v>
      </c>
      <c r="GK14" s="11">
        <v>56</v>
      </c>
      <c r="GL14" s="12">
        <v>260</v>
      </c>
      <c r="GM14" s="9">
        <v>0</v>
      </c>
      <c r="GN14" s="10">
        <v>260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330</v>
      </c>
      <c r="GW14" s="9">
        <v>1350</v>
      </c>
      <c r="GX14" s="9">
        <v>0</v>
      </c>
      <c r="GY14" s="9">
        <v>0</v>
      </c>
      <c r="GZ14" s="13">
        <v>1680</v>
      </c>
      <c r="HA14" s="9">
        <v>0</v>
      </c>
      <c r="HB14" s="9">
        <v>0</v>
      </c>
      <c r="HC14" s="10">
        <v>22613</v>
      </c>
      <c r="HD14" s="8">
        <v>2703375</v>
      </c>
      <c r="HE14" s="11">
        <v>0</v>
      </c>
      <c r="HF14" s="12">
        <v>0</v>
      </c>
      <c r="HG14" s="10">
        <v>2703375</v>
      </c>
      <c r="HH14" s="8">
        <v>108134</v>
      </c>
      <c r="HI14" s="9">
        <v>108134</v>
      </c>
      <c r="HJ14" s="14">
        <f t="shared" si="5"/>
        <v>3.9999630092014613E-2</v>
      </c>
      <c r="HK14" s="12">
        <v>32571837</v>
      </c>
      <c r="HL14" s="9">
        <v>285</v>
      </c>
      <c r="HM14" s="9">
        <v>0</v>
      </c>
      <c r="HN14" s="10">
        <v>32572122</v>
      </c>
      <c r="HO14" s="8">
        <v>0</v>
      </c>
      <c r="HP14" s="9">
        <v>896528</v>
      </c>
      <c r="HQ14" s="9">
        <v>423</v>
      </c>
      <c r="HR14" s="9">
        <v>2696422</v>
      </c>
      <c r="HS14" s="9">
        <v>199496</v>
      </c>
      <c r="HT14" s="9">
        <v>171978</v>
      </c>
      <c r="HU14" s="11">
        <v>26367</v>
      </c>
      <c r="HV14" s="12">
        <v>56160</v>
      </c>
      <c r="HW14" s="9">
        <v>61200</v>
      </c>
      <c r="HX14" s="10">
        <v>117360</v>
      </c>
      <c r="HY14" s="8">
        <v>89700</v>
      </c>
      <c r="HZ14" s="9">
        <v>9300</v>
      </c>
      <c r="IA14" s="9">
        <v>0</v>
      </c>
      <c r="IB14" s="9">
        <v>142890</v>
      </c>
      <c r="IC14" s="9">
        <v>336070</v>
      </c>
      <c r="ID14" s="13">
        <v>478960</v>
      </c>
      <c r="IE14" s="11">
        <v>77430</v>
      </c>
      <c r="IF14" s="12">
        <v>78540</v>
      </c>
      <c r="IG14" s="9">
        <v>27450</v>
      </c>
      <c r="IH14" s="9">
        <v>39900</v>
      </c>
      <c r="II14" s="9">
        <v>19800</v>
      </c>
      <c r="IJ14" s="13">
        <v>165690</v>
      </c>
      <c r="IK14" s="9">
        <v>8510</v>
      </c>
      <c r="IL14" s="9">
        <v>3055090</v>
      </c>
      <c r="IM14" s="10">
        <v>7992831</v>
      </c>
      <c r="IN14" s="8">
        <v>24579006</v>
      </c>
      <c r="IO14" s="11">
        <v>285</v>
      </c>
      <c r="IP14" s="12">
        <v>0</v>
      </c>
      <c r="IQ14" s="10">
        <v>24579291</v>
      </c>
      <c r="IR14" s="8">
        <v>982869</v>
      </c>
      <c r="IS14" s="9">
        <v>982869</v>
      </c>
      <c r="IT14" s="14">
        <f t="shared" si="6"/>
        <v>3.9987687195696571E-2</v>
      </c>
    </row>
    <row r="15" spans="1:254" ht="12.6" customHeight="1" x14ac:dyDescent="0.2">
      <c r="A15" s="65">
        <v>3</v>
      </c>
      <c r="B15" s="66" t="s">
        <v>82</v>
      </c>
      <c r="C15" s="19">
        <v>33915748</v>
      </c>
      <c r="D15" s="16">
        <v>1598</v>
      </c>
      <c r="E15" s="16">
        <v>0</v>
      </c>
      <c r="F15" s="17">
        <v>33917346</v>
      </c>
      <c r="G15" s="15">
        <v>4567</v>
      </c>
      <c r="H15" s="16">
        <v>1614464</v>
      </c>
      <c r="I15" s="16">
        <v>300</v>
      </c>
      <c r="J15" s="16">
        <v>3993590</v>
      </c>
      <c r="K15" s="16">
        <v>263211</v>
      </c>
      <c r="L15" s="16">
        <v>265530</v>
      </c>
      <c r="M15" s="18">
        <v>49137</v>
      </c>
      <c r="N15" s="19">
        <v>107120</v>
      </c>
      <c r="O15" s="16">
        <v>113400</v>
      </c>
      <c r="P15" s="17">
        <v>220520</v>
      </c>
      <c r="Q15" s="15">
        <v>156520</v>
      </c>
      <c r="R15" s="16">
        <v>14400</v>
      </c>
      <c r="S15" s="16">
        <v>0</v>
      </c>
      <c r="T15" s="16">
        <v>242880</v>
      </c>
      <c r="U15" s="16">
        <v>630720</v>
      </c>
      <c r="V15" s="20">
        <v>873600</v>
      </c>
      <c r="W15" s="18">
        <v>108950</v>
      </c>
      <c r="X15" s="19">
        <v>126060</v>
      </c>
      <c r="Y15" s="16">
        <v>25200</v>
      </c>
      <c r="Z15" s="16">
        <v>50540</v>
      </c>
      <c r="AA15" s="16">
        <v>29700</v>
      </c>
      <c r="AB15" s="20">
        <v>231500</v>
      </c>
      <c r="AC15" s="16">
        <v>19320</v>
      </c>
      <c r="AD15" s="16">
        <v>4908880</v>
      </c>
      <c r="AE15" s="17">
        <v>12724189</v>
      </c>
      <c r="AF15" s="15">
        <v>21191560</v>
      </c>
      <c r="AG15" s="18">
        <v>1597</v>
      </c>
      <c r="AH15" s="19">
        <v>0</v>
      </c>
      <c r="AI15" s="17">
        <v>21193157</v>
      </c>
      <c r="AJ15" s="15">
        <v>847248</v>
      </c>
      <c r="AK15" s="16">
        <v>847248</v>
      </c>
      <c r="AL15" s="21">
        <f t="shared" si="0"/>
        <v>3.9977432338183502E-2</v>
      </c>
      <c r="AM15" s="19">
        <v>5991458</v>
      </c>
      <c r="AN15" s="16">
        <v>0</v>
      </c>
      <c r="AO15" s="16">
        <v>0</v>
      </c>
      <c r="AP15" s="17">
        <v>5991458</v>
      </c>
      <c r="AQ15" s="15">
        <v>0</v>
      </c>
      <c r="AR15" s="16">
        <v>185624</v>
      </c>
      <c r="AS15" s="16">
        <v>33</v>
      </c>
      <c r="AT15" s="16">
        <v>424089</v>
      </c>
      <c r="AU15" s="16">
        <v>59946</v>
      </c>
      <c r="AV15" s="16">
        <v>19114</v>
      </c>
      <c r="AW15" s="18">
        <v>3896</v>
      </c>
      <c r="AX15" s="19">
        <v>8580</v>
      </c>
      <c r="AY15" s="16">
        <v>8700</v>
      </c>
      <c r="AZ15" s="17">
        <v>17280</v>
      </c>
      <c r="BA15" s="15">
        <v>0</v>
      </c>
      <c r="BB15" s="16">
        <v>0</v>
      </c>
      <c r="BC15" s="16">
        <v>0</v>
      </c>
      <c r="BD15" s="16">
        <v>6160</v>
      </c>
      <c r="BE15" s="16">
        <v>2210</v>
      </c>
      <c r="BF15" s="20">
        <v>8370</v>
      </c>
      <c r="BG15" s="18">
        <v>2010</v>
      </c>
      <c r="BH15" s="19">
        <v>15510</v>
      </c>
      <c r="BI15" s="16">
        <v>7200</v>
      </c>
      <c r="BJ15" s="16">
        <v>7220</v>
      </c>
      <c r="BK15" s="16">
        <v>3150</v>
      </c>
      <c r="BL15" s="20">
        <v>33080</v>
      </c>
      <c r="BM15" s="16">
        <v>1150</v>
      </c>
      <c r="BN15" s="16">
        <v>254560</v>
      </c>
      <c r="BO15" s="17">
        <v>1009119</v>
      </c>
      <c r="BP15" s="15">
        <v>4982339</v>
      </c>
      <c r="BQ15" s="18">
        <v>0</v>
      </c>
      <c r="BR15" s="19">
        <v>0</v>
      </c>
      <c r="BS15" s="17">
        <v>4982339</v>
      </c>
      <c r="BT15" s="15">
        <v>199266</v>
      </c>
      <c r="BU15" s="16">
        <v>199266</v>
      </c>
      <c r="BV15" s="21">
        <f t="shared" si="1"/>
        <v>3.9994468461499712E-2</v>
      </c>
      <c r="BW15" s="19">
        <v>10656867</v>
      </c>
      <c r="BX15" s="16">
        <v>0</v>
      </c>
      <c r="BY15" s="16">
        <v>0</v>
      </c>
      <c r="BZ15" s="17">
        <v>10656867</v>
      </c>
      <c r="CA15" s="15">
        <v>0</v>
      </c>
      <c r="CB15" s="16">
        <v>228468</v>
      </c>
      <c r="CC15" s="16">
        <v>0</v>
      </c>
      <c r="CD15" s="16">
        <v>543844</v>
      </c>
      <c r="CE15" s="16">
        <v>75980</v>
      </c>
      <c r="CF15" s="16">
        <v>21485</v>
      </c>
      <c r="CG15" s="18">
        <v>3952</v>
      </c>
      <c r="CH15" s="19">
        <v>4160</v>
      </c>
      <c r="CI15" s="16">
        <v>7500</v>
      </c>
      <c r="CJ15" s="17">
        <v>11660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15510</v>
      </c>
      <c r="CS15" s="16">
        <v>7650</v>
      </c>
      <c r="CT15" s="16">
        <v>5700</v>
      </c>
      <c r="CU15" s="16">
        <v>2250</v>
      </c>
      <c r="CV15" s="20">
        <v>31110</v>
      </c>
      <c r="CW15" s="16">
        <v>460</v>
      </c>
      <c r="CX15" s="16">
        <v>288100</v>
      </c>
      <c r="CY15" s="17">
        <v>1205059</v>
      </c>
      <c r="CZ15" s="15">
        <v>9451808</v>
      </c>
      <c r="DA15" s="18">
        <v>0</v>
      </c>
      <c r="DB15" s="19">
        <v>0</v>
      </c>
      <c r="DC15" s="17">
        <v>9451808</v>
      </c>
      <c r="DD15" s="15">
        <v>378042</v>
      </c>
      <c r="DE15" s="16">
        <v>378042</v>
      </c>
      <c r="DF15" s="21">
        <f t="shared" si="2"/>
        <v>3.9996792148126584E-2</v>
      </c>
      <c r="DG15" s="19">
        <v>10455082</v>
      </c>
      <c r="DH15" s="16">
        <v>0</v>
      </c>
      <c r="DI15" s="16">
        <v>0</v>
      </c>
      <c r="DJ15" s="17">
        <v>10455082</v>
      </c>
      <c r="DK15" s="15">
        <v>0</v>
      </c>
      <c r="DL15" s="16">
        <v>125271</v>
      </c>
      <c r="DM15" s="16">
        <v>0</v>
      </c>
      <c r="DN15" s="16">
        <v>314604</v>
      </c>
      <c r="DO15" s="16">
        <v>28864</v>
      </c>
      <c r="DP15" s="16">
        <v>9853</v>
      </c>
      <c r="DQ15" s="18">
        <v>2045</v>
      </c>
      <c r="DR15" s="19">
        <v>2600</v>
      </c>
      <c r="DS15" s="16">
        <v>5100</v>
      </c>
      <c r="DT15" s="17">
        <v>7700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7590</v>
      </c>
      <c r="EC15" s="16">
        <v>7200</v>
      </c>
      <c r="ED15" s="16">
        <v>3040</v>
      </c>
      <c r="EE15" s="16">
        <v>450</v>
      </c>
      <c r="EF15" s="20">
        <v>18280</v>
      </c>
      <c r="EG15" s="16">
        <v>230</v>
      </c>
      <c r="EH15" s="16">
        <v>26380</v>
      </c>
      <c r="EI15" s="17">
        <v>533227</v>
      </c>
      <c r="EJ15" s="15">
        <v>9921855</v>
      </c>
      <c r="EK15" s="18">
        <v>0</v>
      </c>
      <c r="EL15" s="19">
        <v>0</v>
      </c>
      <c r="EM15" s="17">
        <v>9921855</v>
      </c>
      <c r="EN15" s="15">
        <v>396859</v>
      </c>
      <c r="EO15" s="16">
        <v>396859</v>
      </c>
      <c r="EP15" s="21">
        <f t="shared" si="3"/>
        <v>3.9998468028407994E-2</v>
      </c>
      <c r="EQ15" s="19">
        <v>5037833</v>
      </c>
      <c r="ER15" s="16">
        <v>0</v>
      </c>
      <c r="ES15" s="16">
        <v>0</v>
      </c>
      <c r="ET15" s="17">
        <v>5037833</v>
      </c>
      <c r="EU15" s="15">
        <v>0</v>
      </c>
      <c r="EV15" s="16">
        <v>30396</v>
      </c>
      <c r="EW15" s="16">
        <v>0</v>
      </c>
      <c r="EX15" s="16">
        <v>85237</v>
      </c>
      <c r="EY15" s="16">
        <v>8569</v>
      </c>
      <c r="EZ15" s="16">
        <v>1701</v>
      </c>
      <c r="FA15" s="18">
        <v>247</v>
      </c>
      <c r="FB15" s="19">
        <v>520</v>
      </c>
      <c r="FC15" s="16">
        <v>1500</v>
      </c>
      <c r="FD15" s="17">
        <v>2020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1980</v>
      </c>
      <c r="FM15" s="16">
        <v>450</v>
      </c>
      <c r="FN15" s="16">
        <v>1520</v>
      </c>
      <c r="FO15" s="16">
        <v>450</v>
      </c>
      <c r="FP15" s="20">
        <v>4400</v>
      </c>
      <c r="FQ15" s="16">
        <v>0</v>
      </c>
      <c r="FR15" s="16">
        <v>0</v>
      </c>
      <c r="FS15" s="17">
        <v>132570</v>
      </c>
      <c r="FT15" s="15">
        <v>4905263</v>
      </c>
      <c r="FU15" s="18">
        <v>0</v>
      </c>
      <c r="FV15" s="19">
        <v>0</v>
      </c>
      <c r="FW15" s="17">
        <v>4905263</v>
      </c>
      <c r="FX15" s="15">
        <v>196206</v>
      </c>
      <c r="FY15" s="16">
        <v>196206</v>
      </c>
      <c r="FZ15" s="21">
        <f t="shared" si="4"/>
        <v>3.9999078540742874E-2</v>
      </c>
      <c r="GA15" s="19">
        <v>68931600</v>
      </c>
      <c r="GB15" s="16">
        <v>0</v>
      </c>
      <c r="GC15" s="16">
        <v>0</v>
      </c>
      <c r="GD15" s="17">
        <v>68931600</v>
      </c>
      <c r="GE15" s="15">
        <v>0</v>
      </c>
      <c r="GF15" s="16">
        <v>51391</v>
      </c>
      <c r="GG15" s="16">
        <v>0</v>
      </c>
      <c r="GH15" s="16">
        <v>136312</v>
      </c>
      <c r="GI15" s="16">
        <v>3614</v>
      </c>
      <c r="GJ15" s="16">
        <v>1919</v>
      </c>
      <c r="GK15" s="18">
        <v>585</v>
      </c>
      <c r="GL15" s="19">
        <v>520</v>
      </c>
      <c r="GM15" s="16">
        <v>300</v>
      </c>
      <c r="GN15" s="17">
        <v>820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2970</v>
      </c>
      <c r="GW15" s="16">
        <v>3600</v>
      </c>
      <c r="GX15" s="16">
        <v>760</v>
      </c>
      <c r="GY15" s="16">
        <v>450</v>
      </c>
      <c r="GZ15" s="20">
        <v>7780</v>
      </c>
      <c r="HA15" s="16">
        <v>230</v>
      </c>
      <c r="HB15" s="16">
        <v>0</v>
      </c>
      <c r="HC15" s="17">
        <v>202651</v>
      </c>
      <c r="HD15" s="15">
        <v>68728949</v>
      </c>
      <c r="HE15" s="18">
        <v>0</v>
      </c>
      <c r="HF15" s="19">
        <v>0</v>
      </c>
      <c r="HG15" s="17">
        <v>68728949</v>
      </c>
      <c r="HH15" s="15">
        <v>2749154</v>
      </c>
      <c r="HI15" s="16">
        <v>2749154</v>
      </c>
      <c r="HJ15" s="21">
        <f t="shared" si="5"/>
        <v>3.9999942382357691E-2</v>
      </c>
      <c r="HK15" s="19">
        <v>134988588</v>
      </c>
      <c r="HL15" s="16">
        <v>1598</v>
      </c>
      <c r="HM15" s="16">
        <v>0</v>
      </c>
      <c r="HN15" s="17">
        <v>134990186</v>
      </c>
      <c r="HO15" s="15">
        <v>4567</v>
      </c>
      <c r="HP15" s="16">
        <v>2235614</v>
      </c>
      <c r="HQ15" s="16">
        <v>333</v>
      </c>
      <c r="HR15" s="16">
        <v>5497676</v>
      </c>
      <c r="HS15" s="16">
        <v>440184</v>
      </c>
      <c r="HT15" s="16">
        <v>319602</v>
      </c>
      <c r="HU15" s="18">
        <v>59862</v>
      </c>
      <c r="HV15" s="19">
        <v>123500</v>
      </c>
      <c r="HW15" s="16">
        <v>136500</v>
      </c>
      <c r="HX15" s="17">
        <v>260000</v>
      </c>
      <c r="HY15" s="15">
        <v>156520</v>
      </c>
      <c r="HZ15" s="16">
        <v>14400</v>
      </c>
      <c r="IA15" s="16">
        <v>0</v>
      </c>
      <c r="IB15" s="16">
        <v>249040</v>
      </c>
      <c r="IC15" s="16">
        <v>632930</v>
      </c>
      <c r="ID15" s="20">
        <v>881970</v>
      </c>
      <c r="IE15" s="18">
        <v>110960</v>
      </c>
      <c r="IF15" s="19">
        <v>169620</v>
      </c>
      <c r="IG15" s="16">
        <v>51300</v>
      </c>
      <c r="IH15" s="16">
        <v>68780</v>
      </c>
      <c r="II15" s="16">
        <v>36450</v>
      </c>
      <c r="IJ15" s="20">
        <v>326150</v>
      </c>
      <c r="IK15" s="16">
        <v>21390</v>
      </c>
      <c r="IL15" s="16">
        <v>5477920</v>
      </c>
      <c r="IM15" s="17">
        <v>15806815</v>
      </c>
      <c r="IN15" s="15">
        <v>119181774</v>
      </c>
      <c r="IO15" s="18">
        <v>1597</v>
      </c>
      <c r="IP15" s="19">
        <v>0</v>
      </c>
      <c r="IQ15" s="17">
        <v>119183371</v>
      </c>
      <c r="IR15" s="15">
        <v>4766775</v>
      </c>
      <c r="IS15" s="16">
        <v>4766775</v>
      </c>
      <c r="IT15" s="21">
        <f t="shared" si="6"/>
        <v>3.9995302700407763E-2</v>
      </c>
    </row>
    <row r="16" spans="1:254" ht="12.6" customHeight="1" x14ac:dyDescent="0.2">
      <c r="A16" s="63">
        <v>4</v>
      </c>
      <c r="B16" s="64" t="s">
        <v>83</v>
      </c>
      <c r="C16" s="12">
        <v>44082277</v>
      </c>
      <c r="D16" s="9">
        <v>0</v>
      </c>
      <c r="E16" s="9">
        <v>0</v>
      </c>
      <c r="F16" s="10">
        <v>44082277</v>
      </c>
      <c r="G16" s="8">
        <v>3334</v>
      </c>
      <c r="H16" s="9">
        <v>1713246</v>
      </c>
      <c r="I16" s="9">
        <v>701</v>
      </c>
      <c r="J16" s="9">
        <v>5251880</v>
      </c>
      <c r="K16" s="9">
        <v>331914</v>
      </c>
      <c r="L16" s="9">
        <v>379095</v>
      </c>
      <c r="M16" s="11">
        <v>78319</v>
      </c>
      <c r="N16" s="12">
        <v>159900</v>
      </c>
      <c r="O16" s="9">
        <v>177000</v>
      </c>
      <c r="P16" s="10">
        <v>336900</v>
      </c>
      <c r="Q16" s="8">
        <v>244920</v>
      </c>
      <c r="R16" s="9">
        <v>20700</v>
      </c>
      <c r="S16" s="9">
        <v>0</v>
      </c>
      <c r="T16" s="9">
        <v>351560</v>
      </c>
      <c r="U16" s="9">
        <v>953840</v>
      </c>
      <c r="V16" s="13">
        <v>1305400</v>
      </c>
      <c r="W16" s="11">
        <v>156490</v>
      </c>
      <c r="X16" s="12">
        <v>190740</v>
      </c>
      <c r="Y16" s="9">
        <v>36000</v>
      </c>
      <c r="Z16" s="9">
        <v>53580</v>
      </c>
      <c r="AA16" s="9">
        <v>58050</v>
      </c>
      <c r="AB16" s="13">
        <v>338370</v>
      </c>
      <c r="AC16" s="9">
        <v>28520</v>
      </c>
      <c r="AD16" s="9">
        <v>6950240</v>
      </c>
      <c r="AE16" s="10">
        <v>17139328</v>
      </c>
      <c r="AF16" s="8">
        <v>26942949</v>
      </c>
      <c r="AG16" s="11">
        <v>0</v>
      </c>
      <c r="AH16" s="12">
        <v>0</v>
      </c>
      <c r="AI16" s="10">
        <v>26942949</v>
      </c>
      <c r="AJ16" s="8">
        <v>1077041</v>
      </c>
      <c r="AK16" s="9">
        <v>1077041</v>
      </c>
      <c r="AL16" s="14">
        <f t="shared" si="0"/>
        <v>3.9974874316838889E-2</v>
      </c>
      <c r="AM16" s="12">
        <v>5987931</v>
      </c>
      <c r="AN16" s="9">
        <v>0</v>
      </c>
      <c r="AO16" s="9">
        <v>0</v>
      </c>
      <c r="AP16" s="10">
        <v>5987931</v>
      </c>
      <c r="AQ16" s="8">
        <v>0</v>
      </c>
      <c r="AR16" s="9">
        <v>152425</v>
      </c>
      <c r="AS16" s="9">
        <v>21</v>
      </c>
      <c r="AT16" s="9">
        <v>445017</v>
      </c>
      <c r="AU16" s="9">
        <v>64260</v>
      </c>
      <c r="AV16" s="9">
        <v>20238</v>
      </c>
      <c r="AW16" s="11">
        <v>4157</v>
      </c>
      <c r="AX16" s="12">
        <v>7280</v>
      </c>
      <c r="AY16" s="9">
        <v>9000</v>
      </c>
      <c r="AZ16" s="10">
        <v>16280</v>
      </c>
      <c r="BA16" s="8">
        <v>0</v>
      </c>
      <c r="BB16" s="9">
        <v>0</v>
      </c>
      <c r="BC16" s="9">
        <v>0</v>
      </c>
      <c r="BD16" s="9">
        <v>4400</v>
      </c>
      <c r="BE16" s="9">
        <v>6560</v>
      </c>
      <c r="BF16" s="13">
        <v>10960</v>
      </c>
      <c r="BG16" s="11">
        <v>1130</v>
      </c>
      <c r="BH16" s="12">
        <v>14190</v>
      </c>
      <c r="BI16" s="9">
        <v>4500</v>
      </c>
      <c r="BJ16" s="9">
        <v>3800</v>
      </c>
      <c r="BK16" s="9">
        <v>4500</v>
      </c>
      <c r="BL16" s="13">
        <v>26990</v>
      </c>
      <c r="BM16" s="9">
        <v>920</v>
      </c>
      <c r="BN16" s="9">
        <v>257140</v>
      </c>
      <c r="BO16" s="10">
        <v>999517</v>
      </c>
      <c r="BP16" s="8">
        <v>4988414</v>
      </c>
      <c r="BQ16" s="11">
        <v>0</v>
      </c>
      <c r="BR16" s="12">
        <v>0</v>
      </c>
      <c r="BS16" s="10">
        <v>4988414</v>
      </c>
      <c r="BT16" s="8">
        <v>199509</v>
      </c>
      <c r="BU16" s="9">
        <v>199509</v>
      </c>
      <c r="BV16" s="14">
        <f t="shared" si="1"/>
        <v>3.999447519792864E-2</v>
      </c>
      <c r="BW16" s="12">
        <v>9710888</v>
      </c>
      <c r="BX16" s="9">
        <v>0</v>
      </c>
      <c r="BY16" s="9">
        <v>0</v>
      </c>
      <c r="BZ16" s="10">
        <v>9710888</v>
      </c>
      <c r="CA16" s="8">
        <v>0</v>
      </c>
      <c r="CB16" s="9">
        <v>173184</v>
      </c>
      <c r="CC16" s="9">
        <v>0</v>
      </c>
      <c r="CD16" s="9">
        <v>528473</v>
      </c>
      <c r="CE16" s="9">
        <v>88057</v>
      </c>
      <c r="CF16" s="9">
        <v>21690</v>
      </c>
      <c r="CG16" s="11">
        <v>4381</v>
      </c>
      <c r="CH16" s="12">
        <v>6240</v>
      </c>
      <c r="CI16" s="9">
        <v>6900</v>
      </c>
      <c r="CJ16" s="10">
        <v>13140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18810</v>
      </c>
      <c r="CS16" s="9">
        <v>10350</v>
      </c>
      <c r="CT16" s="9">
        <v>1900</v>
      </c>
      <c r="CU16" s="9">
        <v>1800</v>
      </c>
      <c r="CV16" s="13">
        <v>32860</v>
      </c>
      <c r="CW16" s="9">
        <v>1610</v>
      </c>
      <c r="CX16" s="9">
        <v>267460</v>
      </c>
      <c r="CY16" s="10">
        <v>1130855</v>
      </c>
      <c r="CZ16" s="8">
        <v>8580033</v>
      </c>
      <c r="DA16" s="11">
        <v>0</v>
      </c>
      <c r="DB16" s="12">
        <v>0</v>
      </c>
      <c r="DC16" s="10">
        <v>8580033</v>
      </c>
      <c r="DD16" s="8">
        <v>343173</v>
      </c>
      <c r="DE16" s="9">
        <v>343173</v>
      </c>
      <c r="DF16" s="14">
        <f t="shared" si="2"/>
        <v>3.9996699313394252E-2</v>
      </c>
      <c r="DG16" s="12">
        <v>7559301</v>
      </c>
      <c r="DH16" s="9">
        <v>0</v>
      </c>
      <c r="DI16" s="9">
        <v>0</v>
      </c>
      <c r="DJ16" s="10">
        <v>7559301</v>
      </c>
      <c r="DK16" s="8">
        <v>0</v>
      </c>
      <c r="DL16" s="9">
        <v>73783</v>
      </c>
      <c r="DM16" s="9">
        <v>0</v>
      </c>
      <c r="DN16" s="9">
        <v>233204</v>
      </c>
      <c r="DO16" s="9">
        <v>31292</v>
      </c>
      <c r="DP16" s="9">
        <v>8059</v>
      </c>
      <c r="DQ16" s="11">
        <v>1874</v>
      </c>
      <c r="DR16" s="12">
        <v>1040</v>
      </c>
      <c r="DS16" s="9">
        <v>2100</v>
      </c>
      <c r="DT16" s="10">
        <v>3140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6270</v>
      </c>
      <c r="EC16" s="9">
        <v>9000</v>
      </c>
      <c r="ED16" s="9">
        <v>2280</v>
      </c>
      <c r="EE16" s="9">
        <v>0</v>
      </c>
      <c r="EF16" s="13">
        <v>17550</v>
      </c>
      <c r="EG16" s="9">
        <v>230</v>
      </c>
      <c r="EH16" s="9">
        <v>21410</v>
      </c>
      <c r="EI16" s="10">
        <v>390542</v>
      </c>
      <c r="EJ16" s="8">
        <v>7168759</v>
      </c>
      <c r="EK16" s="11">
        <v>0</v>
      </c>
      <c r="EL16" s="12">
        <v>0</v>
      </c>
      <c r="EM16" s="10">
        <v>7168759</v>
      </c>
      <c r="EN16" s="8">
        <v>286739</v>
      </c>
      <c r="EO16" s="9">
        <v>286739</v>
      </c>
      <c r="EP16" s="14">
        <f t="shared" si="3"/>
        <v>3.9998415346366084E-2</v>
      </c>
      <c r="EQ16" s="12">
        <v>3986234</v>
      </c>
      <c r="ER16" s="9">
        <v>0</v>
      </c>
      <c r="ES16" s="9">
        <v>0</v>
      </c>
      <c r="ET16" s="10">
        <v>3986234</v>
      </c>
      <c r="EU16" s="8">
        <v>0</v>
      </c>
      <c r="EV16" s="9">
        <v>31280</v>
      </c>
      <c r="EW16" s="9">
        <v>0</v>
      </c>
      <c r="EX16" s="9">
        <v>60942</v>
      </c>
      <c r="EY16" s="9">
        <v>6799</v>
      </c>
      <c r="EZ16" s="9">
        <v>1626</v>
      </c>
      <c r="FA16" s="11">
        <v>465</v>
      </c>
      <c r="FB16" s="12">
        <v>520</v>
      </c>
      <c r="FC16" s="9">
        <v>600</v>
      </c>
      <c r="FD16" s="10">
        <v>1120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1650</v>
      </c>
      <c r="FM16" s="9">
        <v>900</v>
      </c>
      <c r="FN16" s="9">
        <v>1140</v>
      </c>
      <c r="FO16" s="9">
        <v>0</v>
      </c>
      <c r="FP16" s="13">
        <v>3690</v>
      </c>
      <c r="FQ16" s="9">
        <v>0</v>
      </c>
      <c r="FR16" s="9">
        <v>0</v>
      </c>
      <c r="FS16" s="10">
        <v>105922</v>
      </c>
      <c r="FT16" s="8">
        <v>3880312</v>
      </c>
      <c r="FU16" s="11">
        <v>0</v>
      </c>
      <c r="FV16" s="12">
        <v>0</v>
      </c>
      <c r="FW16" s="10">
        <v>3880312</v>
      </c>
      <c r="FX16" s="8">
        <v>155210</v>
      </c>
      <c r="FY16" s="9">
        <v>155210</v>
      </c>
      <c r="FZ16" s="14">
        <f t="shared" si="4"/>
        <v>3.9999360876135731E-2</v>
      </c>
      <c r="GA16" s="12">
        <v>6348840</v>
      </c>
      <c r="GB16" s="9">
        <v>0</v>
      </c>
      <c r="GC16" s="9">
        <v>0</v>
      </c>
      <c r="GD16" s="10">
        <v>6348840</v>
      </c>
      <c r="GE16" s="8">
        <v>0</v>
      </c>
      <c r="GF16" s="9">
        <v>12795</v>
      </c>
      <c r="GG16" s="9">
        <v>0</v>
      </c>
      <c r="GH16" s="9">
        <v>24064</v>
      </c>
      <c r="GI16" s="9">
        <v>2752</v>
      </c>
      <c r="GJ16" s="9">
        <v>649</v>
      </c>
      <c r="GK16" s="11">
        <v>188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330</v>
      </c>
      <c r="GW16" s="9">
        <v>450</v>
      </c>
      <c r="GX16" s="9">
        <v>0</v>
      </c>
      <c r="GY16" s="9">
        <v>0</v>
      </c>
      <c r="GZ16" s="13">
        <v>780</v>
      </c>
      <c r="HA16" s="9">
        <v>0</v>
      </c>
      <c r="HB16" s="9">
        <v>0</v>
      </c>
      <c r="HC16" s="10">
        <v>41228</v>
      </c>
      <c r="HD16" s="8">
        <v>6307612</v>
      </c>
      <c r="HE16" s="11">
        <v>0</v>
      </c>
      <c r="HF16" s="12">
        <v>0</v>
      </c>
      <c r="HG16" s="10">
        <v>6307612</v>
      </c>
      <c r="HH16" s="8">
        <v>252304</v>
      </c>
      <c r="HI16" s="9">
        <v>252304</v>
      </c>
      <c r="HJ16" s="14">
        <f t="shared" si="5"/>
        <v>3.9999923901470162E-2</v>
      </c>
      <c r="HK16" s="12">
        <v>77675471</v>
      </c>
      <c r="HL16" s="9">
        <v>0</v>
      </c>
      <c r="HM16" s="9">
        <v>0</v>
      </c>
      <c r="HN16" s="10">
        <v>77675471</v>
      </c>
      <c r="HO16" s="8">
        <v>3334</v>
      </c>
      <c r="HP16" s="9">
        <v>2156713</v>
      </c>
      <c r="HQ16" s="9">
        <v>722</v>
      </c>
      <c r="HR16" s="9">
        <v>6543580</v>
      </c>
      <c r="HS16" s="9">
        <v>525074</v>
      </c>
      <c r="HT16" s="9">
        <v>431357</v>
      </c>
      <c r="HU16" s="11">
        <v>89384</v>
      </c>
      <c r="HV16" s="12">
        <v>174980</v>
      </c>
      <c r="HW16" s="9">
        <v>195600</v>
      </c>
      <c r="HX16" s="10">
        <v>370580</v>
      </c>
      <c r="HY16" s="8">
        <v>244920</v>
      </c>
      <c r="HZ16" s="9">
        <v>20700</v>
      </c>
      <c r="IA16" s="9">
        <v>0</v>
      </c>
      <c r="IB16" s="9">
        <v>355960</v>
      </c>
      <c r="IC16" s="9">
        <v>960400</v>
      </c>
      <c r="ID16" s="13">
        <v>1316360</v>
      </c>
      <c r="IE16" s="11">
        <v>157620</v>
      </c>
      <c r="IF16" s="12">
        <v>231990</v>
      </c>
      <c r="IG16" s="9">
        <v>61200</v>
      </c>
      <c r="IH16" s="9">
        <v>62700</v>
      </c>
      <c r="II16" s="9">
        <v>64350</v>
      </c>
      <c r="IJ16" s="13">
        <v>420240</v>
      </c>
      <c r="IK16" s="9">
        <v>31280</v>
      </c>
      <c r="IL16" s="9">
        <v>7496250</v>
      </c>
      <c r="IM16" s="10">
        <v>19807392</v>
      </c>
      <c r="IN16" s="8">
        <v>57868079</v>
      </c>
      <c r="IO16" s="11">
        <v>0</v>
      </c>
      <c r="IP16" s="12">
        <v>0</v>
      </c>
      <c r="IQ16" s="10">
        <v>57868079</v>
      </c>
      <c r="IR16" s="8">
        <v>2313976</v>
      </c>
      <c r="IS16" s="9">
        <v>2313976</v>
      </c>
      <c r="IT16" s="14">
        <f t="shared" si="6"/>
        <v>3.998708856397324E-2</v>
      </c>
    </row>
    <row r="17" spans="1:254" ht="12.6" customHeight="1" x14ac:dyDescent="0.2">
      <c r="A17" s="65">
        <v>5</v>
      </c>
      <c r="B17" s="66" t="s">
        <v>84</v>
      </c>
      <c r="C17" s="19">
        <v>33040345</v>
      </c>
      <c r="D17" s="16">
        <v>0</v>
      </c>
      <c r="E17" s="16">
        <v>0</v>
      </c>
      <c r="F17" s="17">
        <v>33040345</v>
      </c>
      <c r="G17" s="15">
        <v>5464</v>
      </c>
      <c r="H17" s="16">
        <v>1356226</v>
      </c>
      <c r="I17" s="16">
        <v>360</v>
      </c>
      <c r="J17" s="16">
        <v>3937813</v>
      </c>
      <c r="K17" s="16">
        <v>232280</v>
      </c>
      <c r="L17" s="16">
        <v>278457</v>
      </c>
      <c r="M17" s="18">
        <v>59514</v>
      </c>
      <c r="N17" s="19">
        <v>109720</v>
      </c>
      <c r="O17" s="16">
        <v>106800</v>
      </c>
      <c r="P17" s="17">
        <v>216520</v>
      </c>
      <c r="Q17" s="15">
        <v>183300</v>
      </c>
      <c r="R17" s="16">
        <v>19200</v>
      </c>
      <c r="S17" s="16">
        <v>0</v>
      </c>
      <c r="T17" s="16">
        <v>257950</v>
      </c>
      <c r="U17" s="16">
        <v>722640</v>
      </c>
      <c r="V17" s="20">
        <v>980590</v>
      </c>
      <c r="W17" s="18">
        <v>141270</v>
      </c>
      <c r="X17" s="19">
        <v>138930</v>
      </c>
      <c r="Y17" s="16">
        <v>32400</v>
      </c>
      <c r="Z17" s="16">
        <v>37240</v>
      </c>
      <c r="AA17" s="16">
        <v>43200</v>
      </c>
      <c r="AB17" s="20">
        <v>251770</v>
      </c>
      <c r="AC17" s="16">
        <v>15870</v>
      </c>
      <c r="AD17" s="16">
        <v>5283140</v>
      </c>
      <c r="AE17" s="17">
        <v>12961414</v>
      </c>
      <c r="AF17" s="15">
        <v>20078931</v>
      </c>
      <c r="AG17" s="18">
        <v>0</v>
      </c>
      <c r="AH17" s="19">
        <v>0</v>
      </c>
      <c r="AI17" s="17">
        <v>20078931</v>
      </c>
      <c r="AJ17" s="15">
        <v>802646</v>
      </c>
      <c r="AK17" s="16">
        <v>802646</v>
      </c>
      <c r="AL17" s="21">
        <f t="shared" si="0"/>
        <v>3.9974538485141466E-2</v>
      </c>
      <c r="AM17" s="19">
        <v>3981336</v>
      </c>
      <c r="AN17" s="16">
        <v>0</v>
      </c>
      <c r="AO17" s="16">
        <v>0</v>
      </c>
      <c r="AP17" s="17">
        <v>3981336</v>
      </c>
      <c r="AQ17" s="15">
        <v>0</v>
      </c>
      <c r="AR17" s="16">
        <v>93054</v>
      </c>
      <c r="AS17" s="16">
        <v>12</v>
      </c>
      <c r="AT17" s="16">
        <v>287999</v>
      </c>
      <c r="AU17" s="16">
        <v>33907</v>
      </c>
      <c r="AV17" s="16">
        <v>13438</v>
      </c>
      <c r="AW17" s="18">
        <v>3109</v>
      </c>
      <c r="AX17" s="19">
        <v>3120</v>
      </c>
      <c r="AY17" s="16">
        <v>5700</v>
      </c>
      <c r="AZ17" s="17">
        <v>8820</v>
      </c>
      <c r="BA17" s="15">
        <v>0</v>
      </c>
      <c r="BB17" s="16">
        <v>0</v>
      </c>
      <c r="BC17" s="16">
        <v>0</v>
      </c>
      <c r="BD17" s="16">
        <v>4510</v>
      </c>
      <c r="BE17" s="16">
        <v>3100</v>
      </c>
      <c r="BF17" s="20">
        <v>7610</v>
      </c>
      <c r="BG17" s="18">
        <v>800</v>
      </c>
      <c r="BH17" s="19">
        <v>8910</v>
      </c>
      <c r="BI17" s="16">
        <v>3600</v>
      </c>
      <c r="BJ17" s="16">
        <v>3040</v>
      </c>
      <c r="BK17" s="16">
        <v>2700</v>
      </c>
      <c r="BL17" s="20">
        <v>18250</v>
      </c>
      <c r="BM17" s="16">
        <v>460</v>
      </c>
      <c r="BN17" s="16">
        <v>174580</v>
      </c>
      <c r="BO17" s="17">
        <v>642027</v>
      </c>
      <c r="BP17" s="15">
        <v>3339309</v>
      </c>
      <c r="BQ17" s="18">
        <v>0</v>
      </c>
      <c r="BR17" s="19">
        <v>0</v>
      </c>
      <c r="BS17" s="17">
        <v>3339309</v>
      </c>
      <c r="BT17" s="15">
        <v>133555</v>
      </c>
      <c r="BU17" s="16">
        <v>133555</v>
      </c>
      <c r="BV17" s="21">
        <f t="shared" si="1"/>
        <v>3.9994801319674221E-2</v>
      </c>
      <c r="BW17" s="19">
        <v>5817736</v>
      </c>
      <c r="BX17" s="16">
        <v>0</v>
      </c>
      <c r="BY17" s="16">
        <v>0</v>
      </c>
      <c r="BZ17" s="17">
        <v>5817736</v>
      </c>
      <c r="CA17" s="15">
        <v>0</v>
      </c>
      <c r="CB17" s="16">
        <v>105791</v>
      </c>
      <c r="CC17" s="16">
        <v>0</v>
      </c>
      <c r="CD17" s="16">
        <v>310818</v>
      </c>
      <c r="CE17" s="16">
        <v>45800</v>
      </c>
      <c r="CF17" s="16">
        <v>14020</v>
      </c>
      <c r="CG17" s="18">
        <v>3190</v>
      </c>
      <c r="CH17" s="19">
        <v>3380</v>
      </c>
      <c r="CI17" s="16">
        <v>3000</v>
      </c>
      <c r="CJ17" s="17">
        <v>6380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12540</v>
      </c>
      <c r="CS17" s="16">
        <v>7650</v>
      </c>
      <c r="CT17" s="16">
        <v>3040</v>
      </c>
      <c r="CU17" s="16">
        <v>1350</v>
      </c>
      <c r="CV17" s="20">
        <v>24580</v>
      </c>
      <c r="CW17" s="16">
        <v>230</v>
      </c>
      <c r="CX17" s="16">
        <v>162690</v>
      </c>
      <c r="CY17" s="17">
        <v>673499</v>
      </c>
      <c r="CZ17" s="15">
        <v>5144237</v>
      </c>
      <c r="DA17" s="18">
        <v>0</v>
      </c>
      <c r="DB17" s="19">
        <v>0</v>
      </c>
      <c r="DC17" s="17">
        <v>5144237</v>
      </c>
      <c r="DD17" s="15">
        <v>205753</v>
      </c>
      <c r="DE17" s="16">
        <v>205753</v>
      </c>
      <c r="DF17" s="21">
        <f t="shared" si="2"/>
        <v>3.9996796415095182E-2</v>
      </c>
      <c r="DG17" s="19">
        <v>4397025</v>
      </c>
      <c r="DH17" s="16">
        <v>0</v>
      </c>
      <c r="DI17" s="16">
        <v>0</v>
      </c>
      <c r="DJ17" s="17">
        <v>4397025</v>
      </c>
      <c r="DK17" s="15">
        <v>0</v>
      </c>
      <c r="DL17" s="16">
        <v>37277</v>
      </c>
      <c r="DM17" s="16">
        <v>0</v>
      </c>
      <c r="DN17" s="16">
        <v>132594</v>
      </c>
      <c r="DO17" s="16">
        <v>16252</v>
      </c>
      <c r="DP17" s="16">
        <v>4407</v>
      </c>
      <c r="DQ17" s="18">
        <v>1278</v>
      </c>
      <c r="DR17" s="19">
        <v>780</v>
      </c>
      <c r="DS17" s="16">
        <v>1500</v>
      </c>
      <c r="DT17" s="17">
        <v>2280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3630</v>
      </c>
      <c r="EC17" s="16">
        <v>3150</v>
      </c>
      <c r="ED17" s="16">
        <v>760</v>
      </c>
      <c r="EE17" s="16">
        <v>1350</v>
      </c>
      <c r="EF17" s="20">
        <v>8890</v>
      </c>
      <c r="EG17" s="16">
        <v>0</v>
      </c>
      <c r="EH17" s="16">
        <v>12950</v>
      </c>
      <c r="EI17" s="17">
        <v>215928</v>
      </c>
      <c r="EJ17" s="15">
        <v>4181097</v>
      </c>
      <c r="EK17" s="18">
        <v>0</v>
      </c>
      <c r="EL17" s="19">
        <v>0</v>
      </c>
      <c r="EM17" s="17">
        <v>4181097</v>
      </c>
      <c r="EN17" s="15">
        <v>167237</v>
      </c>
      <c r="EO17" s="16">
        <v>167237</v>
      </c>
      <c r="EP17" s="21">
        <f t="shared" si="3"/>
        <v>3.9998354498831289E-2</v>
      </c>
      <c r="EQ17" s="19">
        <v>1688464</v>
      </c>
      <c r="ER17" s="16">
        <v>0</v>
      </c>
      <c r="ES17" s="16">
        <v>0</v>
      </c>
      <c r="ET17" s="17">
        <v>1688464</v>
      </c>
      <c r="EU17" s="15">
        <v>0</v>
      </c>
      <c r="EV17" s="16">
        <v>11000</v>
      </c>
      <c r="EW17" s="16">
        <v>0</v>
      </c>
      <c r="EX17" s="16">
        <v>30889</v>
      </c>
      <c r="EY17" s="16">
        <v>3072</v>
      </c>
      <c r="EZ17" s="16">
        <v>826</v>
      </c>
      <c r="FA17" s="18">
        <v>274</v>
      </c>
      <c r="FB17" s="19">
        <v>260</v>
      </c>
      <c r="FC17" s="16">
        <v>300</v>
      </c>
      <c r="FD17" s="17">
        <v>560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450</v>
      </c>
      <c r="FN17" s="16">
        <v>380</v>
      </c>
      <c r="FO17" s="16">
        <v>0</v>
      </c>
      <c r="FP17" s="20">
        <v>830</v>
      </c>
      <c r="FQ17" s="16">
        <v>0</v>
      </c>
      <c r="FR17" s="16">
        <v>0</v>
      </c>
      <c r="FS17" s="17">
        <v>47451</v>
      </c>
      <c r="FT17" s="15">
        <v>1641013</v>
      </c>
      <c r="FU17" s="18">
        <v>0</v>
      </c>
      <c r="FV17" s="19">
        <v>0</v>
      </c>
      <c r="FW17" s="17">
        <v>1641013</v>
      </c>
      <c r="FX17" s="15">
        <v>65639</v>
      </c>
      <c r="FY17" s="16">
        <v>65639</v>
      </c>
      <c r="FZ17" s="21">
        <f t="shared" si="4"/>
        <v>3.9999073742864925E-2</v>
      </c>
      <c r="GA17" s="19">
        <v>10274744</v>
      </c>
      <c r="GB17" s="16">
        <v>0</v>
      </c>
      <c r="GC17" s="16">
        <v>0</v>
      </c>
      <c r="GD17" s="17">
        <v>10274744</v>
      </c>
      <c r="GE17" s="15">
        <v>0</v>
      </c>
      <c r="GF17" s="16">
        <v>8644</v>
      </c>
      <c r="GG17" s="16">
        <v>0</v>
      </c>
      <c r="GH17" s="16">
        <v>22202</v>
      </c>
      <c r="GI17" s="16">
        <v>0</v>
      </c>
      <c r="GJ17" s="16">
        <v>633</v>
      </c>
      <c r="GK17" s="18">
        <v>101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990</v>
      </c>
      <c r="GW17" s="16">
        <v>450</v>
      </c>
      <c r="GX17" s="16">
        <v>380</v>
      </c>
      <c r="GY17" s="16">
        <v>0</v>
      </c>
      <c r="GZ17" s="20">
        <v>1820</v>
      </c>
      <c r="HA17" s="16">
        <v>0</v>
      </c>
      <c r="HB17" s="16">
        <v>0</v>
      </c>
      <c r="HC17" s="17">
        <v>33400</v>
      </c>
      <c r="HD17" s="15">
        <v>10241344</v>
      </c>
      <c r="HE17" s="18">
        <v>0</v>
      </c>
      <c r="HF17" s="19">
        <v>0</v>
      </c>
      <c r="HG17" s="17">
        <v>10241344</v>
      </c>
      <c r="HH17" s="15">
        <v>409652</v>
      </c>
      <c r="HI17" s="16">
        <v>409652</v>
      </c>
      <c r="HJ17" s="21">
        <f t="shared" si="5"/>
        <v>3.9999828147555636E-2</v>
      </c>
      <c r="HK17" s="19">
        <v>59199650</v>
      </c>
      <c r="HL17" s="16">
        <v>0</v>
      </c>
      <c r="HM17" s="16">
        <v>0</v>
      </c>
      <c r="HN17" s="17">
        <v>59199650</v>
      </c>
      <c r="HO17" s="15">
        <v>5464</v>
      </c>
      <c r="HP17" s="16">
        <v>1611992</v>
      </c>
      <c r="HQ17" s="16">
        <v>372</v>
      </c>
      <c r="HR17" s="16">
        <v>4722315</v>
      </c>
      <c r="HS17" s="16">
        <v>331311</v>
      </c>
      <c r="HT17" s="16">
        <v>311781</v>
      </c>
      <c r="HU17" s="18">
        <v>67466</v>
      </c>
      <c r="HV17" s="19">
        <v>117260</v>
      </c>
      <c r="HW17" s="16">
        <v>117300</v>
      </c>
      <c r="HX17" s="17">
        <v>234560</v>
      </c>
      <c r="HY17" s="15">
        <v>183300</v>
      </c>
      <c r="HZ17" s="16">
        <v>19200</v>
      </c>
      <c r="IA17" s="16">
        <v>0</v>
      </c>
      <c r="IB17" s="16">
        <v>262460</v>
      </c>
      <c r="IC17" s="16">
        <v>725740</v>
      </c>
      <c r="ID17" s="20">
        <v>988200</v>
      </c>
      <c r="IE17" s="18">
        <v>142070</v>
      </c>
      <c r="IF17" s="19">
        <v>165000</v>
      </c>
      <c r="IG17" s="16">
        <v>47700</v>
      </c>
      <c r="IH17" s="16">
        <v>44840</v>
      </c>
      <c r="II17" s="16">
        <v>48600</v>
      </c>
      <c r="IJ17" s="20">
        <v>306140</v>
      </c>
      <c r="IK17" s="16">
        <v>16560</v>
      </c>
      <c r="IL17" s="16">
        <v>5633360</v>
      </c>
      <c r="IM17" s="17">
        <v>14573719</v>
      </c>
      <c r="IN17" s="15">
        <v>44625931</v>
      </c>
      <c r="IO17" s="18">
        <v>0</v>
      </c>
      <c r="IP17" s="19">
        <v>0</v>
      </c>
      <c r="IQ17" s="17">
        <v>44625931</v>
      </c>
      <c r="IR17" s="15">
        <v>1784482</v>
      </c>
      <c r="IS17" s="16">
        <v>1784482</v>
      </c>
      <c r="IT17" s="21">
        <f t="shared" si="6"/>
        <v>3.9987557906635045E-2</v>
      </c>
    </row>
    <row r="18" spans="1:254" ht="12.6" customHeight="1" x14ac:dyDescent="0.2">
      <c r="A18" s="63">
        <v>6</v>
      </c>
      <c r="B18" s="64" t="s">
        <v>85</v>
      </c>
      <c r="C18" s="12">
        <v>25204070</v>
      </c>
      <c r="D18" s="9">
        <v>0</v>
      </c>
      <c r="E18" s="9">
        <v>0</v>
      </c>
      <c r="F18" s="10">
        <v>25204070</v>
      </c>
      <c r="G18" s="8">
        <v>1948</v>
      </c>
      <c r="H18" s="9">
        <v>1019723</v>
      </c>
      <c r="I18" s="9">
        <v>234</v>
      </c>
      <c r="J18" s="9">
        <v>3111470</v>
      </c>
      <c r="K18" s="9">
        <v>193931</v>
      </c>
      <c r="L18" s="9">
        <v>229612</v>
      </c>
      <c r="M18" s="11">
        <v>47952</v>
      </c>
      <c r="N18" s="12">
        <v>89960</v>
      </c>
      <c r="O18" s="9">
        <v>85200</v>
      </c>
      <c r="P18" s="10">
        <v>175160</v>
      </c>
      <c r="Q18" s="8">
        <v>157040</v>
      </c>
      <c r="R18" s="9">
        <v>16500</v>
      </c>
      <c r="S18" s="9">
        <v>0</v>
      </c>
      <c r="T18" s="9">
        <v>205480</v>
      </c>
      <c r="U18" s="9">
        <v>439300</v>
      </c>
      <c r="V18" s="13">
        <v>644780</v>
      </c>
      <c r="W18" s="11">
        <v>115640</v>
      </c>
      <c r="X18" s="12">
        <v>100650</v>
      </c>
      <c r="Y18" s="9">
        <v>23400</v>
      </c>
      <c r="Z18" s="9">
        <v>33820</v>
      </c>
      <c r="AA18" s="9">
        <v>47700</v>
      </c>
      <c r="AB18" s="13">
        <v>205570</v>
      </c>
      <c r="AC18" s="9">
        <v>11960</v>
      </c>
      <c r="AD18" s="9">
        <v>4037420</v>
      </c>
      <c r="AE18" s="10">
        <v>9968706</v>
      </c>
      <c r="AF18" s="8">
        <v>15235364</v>
      </c>
      <c r="AG18" s="11">
        <v>0</v>
      </c>
      <c r="AH18" s="12">
        <v>0</v>
      </c>
      <c r="AI18" s="10">
        <v>15235364</v>
      </c>
      <c r="AJ18" s="8">
        <v>609022</v>
      </c>
      <c r="AK18" s="9">
        <v>609022</v>
      </c>
      <c r="AL18" s="14">
        <f t="shared" si="0"/>
        <v>3.9974233631700565E-2</v>
      </c>
      <c r="AM18" s="12">
        <v>3098136</v>
      </c>
      <c r="AN18" s="9">
        <v>140</v>
      </c>
      <c r="AO18" s="9">
        <v>0</v>
      </c>
      <c r="AP18" s="10">
        <v>3098276</v>
      </c>
      <c r="AQ18" s="8">
        <v>0</v>
      </c>
      <c r="AR18" s="9">
        <v>81382</v>
      </c>
      <c r="AS18" s="9">
        <v>0</v>
      </c>
      <c r="AT18" s="9">
        <v>223101</v>
      </c>
      <c r="AU18" s="9">
        <v>26450</v>
      </c>
      <c r="AV18" s="9">
        <v>11724</v>
      </c>
      <c r="AW18" s="11">
        <v>2390</v>
      </c>
      <c r="AX18" s="12">
        <v>4940</v>
      </c>
      <c r="AY18" s="9">
        <v>3000</v>
      </c>
      <c r="AZ18" s="10">
        <v>7940</v>
      </c>
      <c r="BA18" s="8">
        <v>0</v>
      </c>
      <c r="BB18" s="9">
        <v>0</v>
      </c>
      <c r="BC18" s="9">
        <v>0</v>
      </c>
      <c r="BD18" s="9">
        <v>2420</v>
      </c>
      <c r="BE18" s="9">
        <v>1800</v>
      </c>
      <c r="BF18" s="13">
        <v>4220</v>
      </c>
      <c r="BG18" s="11">
        <v>910</v>
      </c>
      <c r="BH18" s="12">
        <v>8250</v>
      </c>
      <c r="BI18" s="9">
        <v>2700</v>
      </c>
      <c r="BJ18" s="9">
        <v>3040</v>
      </c>
      <c r="BK18" s="9">
        <v>2700</v>
      </c>
      <c r="BL18" s="13">
        <v>16690</v>
      </c>
      <c r="BM18" s="9">
        <v>230</v>
      </c>
      <c r="BN18" s="9">
        <v>134160</v>
      </c>
      <c r="BO18" s="10">
        <v>509197</v>
      </c>
      <c r="BP18" s="8">
        <v>2588939</v>
      </c>
      <c r="BQ18" s="11">
        <v>140</v>
      </c>
      <c r="BR18" s="12">
        <v>0</v>
      </c>
      <c r="BS18" s="10">
        <v>2589079</v>
      </c>
      <c r="BT18" s="8">
        <v>103550</v>
      </c>
      <c r="BU18" s="9">
        <v>103550</v>
      </c>
      <c r="BV18" s="14">
        <f t="shared" si="1"/>
        <v>3.9994917111451603E-2</v>
      </c>
      <c r="BW18" s="12">
        <v>4685422</v>
      </c>
      <c r="BX18" s="9">
        <v>0</v>
      </c>
      <c r="BY18" s="9">
        <v>0</v>
      </c>
      <c r="BZ18" s="10">
        <v>4685422</v>
      </c>
      <c r="CA18" s="8">
        <v>0</v>
      </c>
      <c r="CB18" s="9">
        <v>79037</v>
      </c>
      <c r="CC18" s="9">
        <v>0</v>
      </c>
      <c r="CD18" s="9">
        <v>239519</v>
      </c>
      <c r="CE18" s="9">
        <v>43172</v>
      </c>
      <c r="CF18" s="9">
        <v>11425</v>
      </c>
      <c r="CG18" s="11">
        <v>2457</v>
      </c>
      <c r="CH18" s="12">
        <v>3120</v>
      </c>
      <c r="CI18" s="9">
        <v>2400</v>
      </c>
      <c r="CJ18" s="10">
        <v>5520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12540</v>
      </c>
      <c r="CS18" s="9">
        <v>2700</v>
      </c>
      <c r="CT18" s="9">
        <v>2660</v>
      </c>
      <c r="CU18" s="9">
        <v>2250</v>
      </c>
      <c r="CV18" s="13">
        <v>20150</v>
      </c>
      <c r="CW18" s="9">
        <v>460</v>
      </c>
      <c r="CX18" s="9">
        <v>130720</v>
      </c>
      <c r="CY18" s="10">
        <v>532460</v>
      </c>
      <c r="CZ18" s="8">
        <v>4152962</v>
      </c>
      <c r="DA18" s="11">
        <v>0</v>
      </c>
      <c r="DB18" s="12">
        <v>0</v>
      </c>
      <c r="DC18" s="10">
        <v>4152962</v>
      </c>
      <c r="DD18" s="8">
        <v>166105</v>
      </c>
      <c r="DE18" s="9">
        <v>166105</v>
      </c>
      <c r="DF18" s="14">
        <f t="shared" si="2"/>
        <v>3.9996754123924082E-2</v>
      </c>
      <c r="DG18" s="12">
        <v>3148594</v>
      </c>
      <c r="DH18" s="9">
        <v>0</v>
      </c>
      <c r="DI18" s="9">
        <v>0</v>
      </c>
      <c r="DJ18" s="10">
        <v>3148594</v>
      </c>
      <c r="DK18" s="8">
        <v>0</v>
      </c>
      <c r="DL18" s="9">
        <v>34559</v>
      </c>
      <c r="DM18" s="9">
        <v>0</v>
      </c>
      <c r="DN18" s="9">
        <v>103386</v>
      </c>
      <c r="DO18" s="9">
        <v>11867</v>
      </c>
      <c r="DP18" s="9">
        <v>4256</v>
      </c>
      <c r="DQ18" s="11">
        <v>667</v>
      </c>
      <c r="DR18" s="12">
        <v>1040</v>
      </c>
      <c r="DS18" s="9">
        <v>900</v>
      </c>
      <c r="DT18" s="10">
        <v>1940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2640</v>
      </c>
      <c r="EC18" s="9">
        <v>450</v>
      </c>
      <c r="ED18" s="9">
        <v>380</v>
      </c>
      <c r="EE18" s="9">
        <v>450</v>
      </c>
      <c r="EF18" s="13">
        <v>3920</v>
      </c>
      <c r="EG18" s="9">
        <v>0</v>
      </c>
      <c r="EH18" s="9">
        <v>11650</v>
      </c>
      <c r="EI18" s="10">
        <v>172245</v>
      </c>
      <c r="EJ18" s="8">
        <v>2976349</v>
      </c>
      <c r="EK18" s="11">
        <v>0</v>
      </c>
      <c r="EL18" s="12">
        <v>0</v>
      </c>
      <c r="EM18" s="10">
        <v>2976349</v>
      </c>
      <c r="EN18" s="8">
        <v>119049</v>
      </c>
      <c r="EO18" s="9">
        <v>119049</v>
      </c>
      <c r="EP18" s="14">
        <f t="shared" si="3"/>
        <v>3.9998333528762926E-2</v>
      </c>
      <c r="EQ18" s="12">
        <v>746512</v>
      </c>
      <c r="ER18" s="9">
        <v>0</v>
      </c>
      <c r="ES18" s="9">
        <v>0</v>
      </c>
      <c r="ET18" s="10">
        <v>746512</v>
      </c>
      <c r="EU18" s="8">
        <v>0</v>
      </c>
      <c r="EV18" s="9">
        <v>8744</v>
      </c>
      <c r="EW18" s="9">
        <v>0</v>
      </c>
      <c r="EX18" s="9">
        <v>13152</v>
      </c>
      <c r="EY18" s="9">
        <v>0</v>
      </c>
      <c r="EZ18" s="9">
        <v>334</v>
      </c>
      <c r="FA18" s="11">
        <v>72</v>
      </c>
      <c r="FB18" s="12">
        <v>0</v>
      </c>
      <c r="FC18" s="9">
        <v>300</v>
      </c>
      <c r="FD18" s="10">
        <v>300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450</v>
      </c>
      <c r="FN18" s="9">
        <v>380</v>
      </c>
      <c r="FO18" s="9">
        <v>0</v>
      </c>
      <c r="FP18" s="13">
        <v>830</v>
      </c>
      <c r="FQ18" s="9">
        <v>0</v>
      </c>
      <c r="FR18" s="9">
        <v>0</v>
      </c>
      <c r="FS18" s="10">
        <v>23432</v>
      </c>
      <c r="FT18" s="8">
        <v>723080</v>
      </c>
      <c r="FU18" s="11">
        <v>0</v>
      </c>
      <c r="FV18" s="12">
        <v>0</v>
      </c>
      <c r="FW18" s="10">
        <v>723080</v>
      </c>
      <c r="FX18" s="8">
        <v>28923</v>
      </c>
      <c r="FY18" s="9">
        <v>28923</v>
      </c>
      <c r="FZ18" s="14">
        <f t="shared" si="4"/>
        <v>3.9999723405432321E-2</v>
      </c>
      <c r="GA18" s="12">
        <v>512584</v>
      </c>
      <c r="GB18" s="9">
        <v>0</v>
      </c>
      <c r="GC18" s="9">
        <v>0</v>
      </c>
      <c r="GD18" s="10">
        <v>512584</v>
      </c>
      <c r="GE18" s="8">
        <v>0</v>
      </c>
      <c r="GF18" s="9">
        <v>1089</v>
      </c>
      <c r="GG18" s="9">
        <v>0</v>
      </c>
      <c r="GH18" s="9">
        <v>6938</v>
      </c>
      <c r="GI18" s="9">
        <v>840</v>
      </c>
      <c r="GJ18" s="9">
        <v>182</v>
      </c>
      <c r="GK18" s="11">
        <v>7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330</v>
      </c>
      <c r="GW18" s="9">
        <v>1350</v>
      </c>
      <c r="GX18" s="9">
        <v>0</v>
      </c>
      <c r="GY18" s="9">
        <v>0</v>
      </c>
      <c r="GZ18" s="13">
        <v>1680</v>
      </c>
      <c r="HA18" s="9">
        <v>0</v>
      </c>
      <c r="HB18" s="9">
        <v>0</v>
      </c>
      <c r="HC18" s="10">
        <v>10736</v>
      </c>
      <c r="HD18" s="8">
        <v>501848</v>
      </c>
      <c r="HE18" s="11">
        <v>0</v>
      </c>
      <c r="HF18" s="12">
        <v>0</v>
      </c>
      <c r="HG18" s="10">
        <v>501848</v>
      </c>
      <c r="HH18" s="8">
        <v>20074</v>
      </c>
      <c r="HI18" s="9">
        <v>20074</v>
      </c>
      <c r="HJ18" s="14">
        <f t="shared" si="5"/>
        <v>4.0000159410817616E-2</v>
      </c>
      <c r="HK18" s="12">
        <v>37395318</v>
      </c>
      <c r="HL18" s="9">
        <v>140</v>
      </c>
      <c r="HM18" s="9">
        <v>0</v>
      </c>
      <c r="HN18" s="10">
        <v>37395458</v>
      </c>
      <c r="HO18" s="8">
        <v>1948</v>
      </c>
      <c r="HP18" s="9">
        <v>1224534</v>
      </c>
      <c r="HQ18" s="9">
        <v>234</v>
      </c>
      <c r="HR18" s="9">
        <v>3697566</v>
      </c>
      <c r="HS18" s="9">
        <v>276260</v>
      </c>
      <c r="HT18" s="9">
        <v>257533</v>
      </c>
      <c r="HU18" s="11">
        <v>53545</v>
      </c>
      <c r="HV18" s="12">
        <v>99060</v>
      </c>
      <c r="HW18" s="9">
        <v>91800</v>
      </c>
      <c r="HX18" s="10">
        <v>190860</v>
      </c>
      <c r="HY18" s="8">
        <v>157040</v>
      </c>
      <c r="HZ18" s="9">
        <v>16500</v>
      </c>
      <c r="IA18" s="9">
        <v>0</v>
      </c>
      <c r="IB18" s="9">
        <v>207900</v>
      </c>
      <c r="IC18" s="9">
        <v>441100</v>
      </c>
      <c r="ID18" s="13">
        <v>649000</v>
      </c>
      <c r="IE18" s="11">
        <v>116550</v>
      </c>
      <c r="IF18" s="12">
        <v>124410</v>
      </c>
      <c r="IG18" s="9">
        <v>31050</v>
      </c>
      <c r="IH18" s="9">
        <v>40280</v>
      </c>
      <c r="II18" s="9">
        <v>53100</v>
      </c>
      <c r="IJ18" s="13">
        <v>248840</v>
      </c>
      <c r="IK18" s="9">
        <v>12650</v>
      </c>
      <c r="IL18" s="9">
        <v>4313950</v>
      </c>
      <c r="IM18" s="10">
        <v>11216776</v>
      </c>
      <c r="IN18" s="8">
        <v>26178542</v>
      </c>
      <c r="IO18" s="11">
        <v>140</v>
      </c>
      <c r="IP18" s="12">
        <v>0</v>
      </c>
      <c r="IQ18" s="10">
        <v>26178682</v>
      </c>
      <c r="IR18" s="8">
        <v>1046723</v>
      </c>
      <c r="IS18" s="9">
        <v>1046723</v>
      </c>
      <c r="IT18" s="14">
        <f t="shared" si="6"/>
        <v>3.9983792919750502E-2</v>
      </c>
    </row>
    <row r="19" spans="1:254" ht="12.6" customHeight="1" x14ac:dyDescent="0.2">
      <c r="A19" s="65">
        <v>7</v>
      </c>
      <c r="B19" s="66" t="s">
        <v>86</v>
      </c>
      <c r="C19" s="19">
        <v>27062811</v>
      </c>
      <c r="D19" s="16">
        <v>0</v>
      </c>
      <c r="E19" s="16">
        <v>0</v>
      </c>
      <c r="F19" s="17">
        <v>27062811</v>
      </c>
      <c r="G19" s="15">
        <v>806</v>
      </c>
      <c r="H19" s="16">
        <v>929473</v>
      </c>
      <c r="I19" s="16">
        <v>218</v>
      </c>
      <c r="J19" s="16">
        <v>3408674</v>
      </c>
      <c r="K19" s="16">
        <v>180113</v>
      </c>
      <c r="L19" s="16">
        <v>272127</v>
      </c>
      <c r="M19" s="18">
        <v>50868</v>
      </c>
      <c r="N19" s="19">
        <v>95940</v>
      </c>
      <c r="O19" s="16">
        <v>81000</v>
      </c>
      <c r="P19" s="17">
        <v>176940</v>
      </c>
      <c r="Q19" s="15">
        <v>145340</v>
      </c>
      <c r="R19" s="16">
        <v>16500</v>
      </c>
      <c r="S19" s="16">
        <v>0</v>
      </c>
      <c r="T19" s="16">
        <v>283690</v>
      </c>
      <c r="U19" s="16">
        <v>582560</v>
      </c>
      <c r="V19" s="20">
        <v>866250</v>
      </c>
      <c r="W19" s="18">
        <v>155600</v>
      </c>
      <c r="X19" s="19">
        <v>134310</v>
      </c>
      <c r="Y19" s="16">
        <v>21600</v>
      </c>
      <c r="Z19" s="16">
        <v>33060</v>
      </c>
      <c r="AA19" s="16">
        <v>45900</v>
      </c>
      <c r="AB19" s="20">
        <v>234870</v>
      </c>
      <c r="AC19" s="16">
        <v>11960</v>
      </c>
      <c r="AD19" s="16">
        <v>4901150</v>
      </c>
      <c r="AE19" s="17">
        <v>11350671</v>
      </c>
      <c r="AF19" s="15">
        <v>15712140</v>
      </c>
      <c r="AG19" s="18">
        <v>0</v>
      </c>
      <c r="AH19" s="19">
        <v>0</v>
      </c>
      <c r="AI19" s="17">
        <v>15712140</v>
      </c>
      <c r="AJ19" s="15">
        <v>628014</v>
      </c>
      <c r="AK19" s="16">
        <v>628014</v>
      </c>
      <c r="AL19" s="21">
        <f t="shared" si="0"/>
        <v>3.9969984992496245E-2</v>
      </c>
      <c r="AM19" s="19">
        <v>2845311</v>
      </c>
      <c r="AN19" s="16">
        <v>0</v>
      </c>
      <c r="AO19" s="16">
        <v>0</v>
      </c>
      <c r="AP19" s="17">
        <v>2845311</v>
      </c>
      <c r="AQ19" s="15">
        <v>0</v>
      </c>
      <c r="AR19" s="16">
        <v>61809</v>
      </c>
      <c r="AS19" s="16">
        <v>13</v>
      </c>
      <c r="AT19" s="16">
        <v>203780</v>
      </c>
      <c r="AU19" s="16">
        <v>28580</v>
      </c>
      <c r="AV19" s="16">
        <v>10860</v>
      </c>
      <c r="AW19" s="18">
        <v>2420</v>
      </c>
      <c r="AX19" s="19">
        <v>2860</v>
      </c>
      <c r="AY19" s="16">
        <v>3900</v>
      </c>
      <c r="AZ19" s="17">
        <v>6760</v>
      </c>
      <c r="BA19" s="15">
        <v>0</v>
      </c>
      <c r="BB19" s="16">
        <v>0</v>
      </c>
      <c r="BC19" s="16">
        <v>0</v>
      </c>
      <c r="BD19" s="16">
        <v>1650</v>
      </c>
      <c r="BE19" s="16">
        <v>2460</v>
      </c>
      <c r="BF19" s="20">
        <v>4110</v>
      </c>
      <c r="BG19" s="18">
        <v>940</v>
      </c>
      <c r="BH19" s="19">
        <v>10230</v>
      </c>
      <c r="BI19" s="16">
        <v>4950</v>
      </c>
      <c r="BJ19" s="16">
        <v>1140</v>
      </c>
      <c r="BK19" s="16">
        <v>2250</v>
      </c>
      <c r="BL19" s="20">
        <v>18570</v>
      </c>
      <c r="BM19" s="16">
        <v>460</v>
      </c>
      <c r="BN19" s="16">
        <v>122980</v>
      </c>
      <c r="BO19" s="17">
        <v>461269</v>
      </c>
      <c r="BP19" s="15">
        <v>2384042</v>
      </c>
      <c r="BQ19" s="18">
        <v>0</v>
      </c>
      <c r="BR19" s="19">
        <v>0</v>
      </c>
      <c r="BS19" s="17">
        <v>2384042</v>
      </c>
      <c r="BT19" s="15">
        <v>95348</v>
      </c>
      <c r="BU19" s="16">
        <v>95348</v>
      </c>
      <c r="BV19" s="21">
        <f t="shared" si="1"/>
        <v>3.9994261846058081E-2</v>
      </c>
      <c r="BW19" s="19">
        <v>3396605</v>
      </c>
      <c r="BX19" s="16">
        <v>0</v>
      </c>
      <c r="BY19" s="16">
        <v>0</v>
      </c>
      <c r="BZ19" s="17">
        <v>3396605</v>
      </c>
      <c r="CA19" s="15">
        <v>0</v>
      </c>
      <c r="CB19" s="16">
        <v>59434</v>
      </c>
      <c r="CC19" s="16">
        <v>0</v>
      </c>
      <c r="CD19" s="16">
        <v>190195</v>
      </c>
      <c r="CE19" s="16">
        <v>31318</v>
      </c>
      <c r="CF19" s="16">
        <v>9098</v>
      </c>
      <c r="CG19" s="18">
        <v>1792</v>
      </c>
      <c r="CH19" s="19">
        <v>2860</v>
      </c>
      <c r="CI19" s="16">
        <v>2100</v>
      </c>
      <c r="CJ19" s="17">
        <v>4960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5940</v>
      </c>
      <c r="CS19" s="16">
        <v>3600</v>
      </c>
      <c r="CT19" s="16">
        <v>2280</v>
      </c>
      <c r="CU19" s="16">
        <v>2250</v>
      </c>
      <c r="CV19" s="20">
        <v>14070</v>
      </c>
      <c r="CW19" s="16">
        <v>690</v>
      </c>
      <c r="CX19" s="16">
        <v>95030</v>
      </c>
      <c r="CY19" s="17">
        <v>406587</v>
      </c>
      <c r="CZ19" s="15">
        <v>2990018</v>
      </c>
      <c r="DA19" s="18">
        <v>0</v>
      </c>
      <c r="DB19" s="19">
        <v>0</v>
      </c>
      <c r="DC19" s="17">
        <v>2990018</v>
      </c>
      <c r="DD19" s="15">
        <v>119589</v>
      </c>
      <c r="DE19" s="16">
        <v>119589</v>
      </c>
      <c r="DF19" s="21">
        <f t="shared" si="2"/>
        <v>3.9996080291155436E-2</v>
      </c>
      <c r="DG19" s="19">
        <v>2525004</v>
      </c>
      <c r="DH19" s="16">
        <v>0</v>
      </c>
      <c r="DI19" s="16">
        <v>0</v>
      </c>
      <c r="DJ19" s="17">
        <v>2525004</v>
      </c>
      <c r="DK19" s="15">
        <v>0</v>
      </c>
      <c r="DL19" s="16">
        <v>19607</v>
      </c>
      <c r="DM19" s="16">
        <v>0</v>
      </c>
      <c r="DN19" s="16">
        <v>72322</v>
      </c>
      <c r="DO19" s="16">
        <v>8427</v>
      </c>
      <c r="DP19" s="16">
        <v>3157</v>
      </c>
      <c r="DQ19" s="18">
        <v>623</v>
      </c>
      <c r="DR19" s="19">
        <v>780</v>
      </c>
      <c r="DS19" s="16">
        <v>900</v>
      </c>
      <c r="DT19" s="17">
        <v>1680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2310</v>
      </c>
      <c r="EC19" s="16">
        <v>1350</v>
      </c>
      <c r="ED19" s="16">
        <v>380</v>
      </c>
      <c r="EE19" s="16">
        <v>450</v>
      </c>
      <c r="EF19" s="20">
        <v>4490</v>
      </c>
      <c r="EG19" s="16">
        <v>0</v>
      </c>
      <c r="EH19" s="16">
        <v>7490</v>
      </c>
      <c r="EI19" s="17">
        <v>117796</v>
      </c>
      <c r="EJ19" s="15">
        <v>2407208</v>
      </c>
      <c r="EK19" s="18">
        <v>0</v>
      </c>
      <c r="EL19" s="19">
        <v>0</v>
      </c>
      <c r="EM19" s="17">
        <v>2407208</v>
      </c>
      <c r="EN19" s="15">
        <v>96285</v>
      </c>
      <c r="EO19" s="16">
        <v>96285</v>
      </c>
      <c r="EP19" s="21">
        <f t="shared" si="3"/>
        <v>3.9998620808837461E-2</v>
      </c>
      <c r="EQ19" s="19">
        <v>646982</v>
      </c>
      <c r="ER19" s="16">
        <v>0</v>
      </c>
      <c r="ES19" s="16">
        <v>0</v>
      </c>
      <c r="ET19" s="17">
        <v>646982</v>
      </c>
      <c r="EU19" s="15">
        <v>0</v>
      </c>
      <c r="EV19" s="16">
        <v>4858</v>
      </c>
      <c r="EW19" s="16">
        <v>0</v>
      </c>
      <c r="EX19" s="16">
        <v>13234</v>
      </c>
      <c r="EY19" s="16">
        <v>1260</v>
      </c>
      <c r="EZ19" s="16">
        <v>389</v>
      </c>
      <c r="FA19" s="18">
        <v>35</v>
      </c>
      <c r="FB19" s="19">
        <v>0</v>
      </c>
      <c r="FC19" s="16">
        <v>300</v>
      </c>
      <c r="FD19" s="17">
        <v>300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450</v>
      </c>
      <c r="FN19" s="16">
        <v>0</v>
      </c>
      <c r="FO19" s="16">
        <v>450</v>
      </c>
      <c r="FP19" s="20">
        <v>900</v>
      </c>
      <c r="FQ19" s="16">
        <v>230</v>
      </c>
      <c r="FR19" s="16">
        <v>0</v>
      </c>
      <c r="FS19" s="17">
        <v>21206</v>
      </c>
      <c r="FT19" s="15">
        <v>625776</v>
      </c>
      <c r="FU19" s="18">
        <v>0</v>
      </c>
      <c r="FV19" s="19">
        <v>0</v>
      </c>
      <c r="FW19" s="17">
        <v>625776</v>
      </c>
      <c r="FX19" s="15">
        <v>25031</v>
      </c>
      <c r="FY19" s="16">
        <v>25031</v>
      </c>
      <c r="FZ19" s="21">
        <f t="shared" si="4"/>
        <v>3.9999936079363863E-2</v>
      </c>
      <c r="GA19" s="19">
        <v>785961</v>
      </c>
      <c r="GB19" s="16">
        <v>0</v>
      </c>
      <c r="GC19" s="16">
        <v>0</v>
      </c>
      <c r="GD19" s="17">
        <v>785961</v>
      </c>
      <c r="GE19" s="15">
        <v>0</v>
      </c>
      <c r="GF19" s="16">
        <v>2387</v>
      </c>
      <c r="GG19" s="16">
        <v>0</v>
      </c>
      <c r="GH19" s="16">
        <v>5449</v>
      </c>
      <c r="GI19" s="16">
        <v>0</v>
      </c>
      <c r="GJ19" s="16">
        <v>0</v>
      </c>
      <c r="GK19" s="18">
        <v>13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7849</v>
      </c>
      <c r="HD19" s="15">
        <v>778112</v>
      </c>
      <c r="HE19" s="18">
        <v>0</v>
      </c>
      <c r="HF19" s="19">
        <v>0</v>
      </c>
      <c r="HG19" s="17">
        <v>778112</v>
      </c>
      <c r="HH19" s="15">
        <v>31125</v>
      </c>
      <c r="HI19" s="16">
        <v>31125</v>
      </c>
      <c r="HJ19" s="21">
        <f t="shared" si="5"/>
        <v>4.0000668284257281E-2</v>
      </c>
      <c r="HK19" s="19">
        <v>37262674</v>
      </c>
      <c r="HL19" s="16">
        <v>0</v>
      </c>
      <c r="HM19" s="16">
        <v>0</v>
      </c>
      <c r="HN19" s="17">
        <v>37262674</v>
      </c>
      <c r="HO19" s="15">
        <v>806</v>
      </c>
      <c r="HP19" s="16">
        <v>1077568</v>
      </c>
      <c r="HQ19" s="16">
        <v>231</v>
      </c>
      <c r="HR19" s="16">
        <v>3893654</v>
      </c>
      <c r="HS19" s="16">
        <v>249698</v>
      </c>
      <c r="HT19" s="16">
        <v>295631</v>
      </c>
      <c r="HU19" s="18">
        <v>55751</v>
      </c>
      <c r="HV19" s="19">
        <v>102440</v>
      </c>
      <c r="HW19" s="16">
        <v>88200</v>
      </c>
      <c r="HX19" s="17">
        <v>190640</v>
      </c>
      <c r="HY19" s="15">
        <v>145340</v>
      </c>
      <c r="HZ19" s="16">
        <v>16500</v>
      </c>
      <c r="IA19" s="16">
        <v>0</v>
      </c>
      <c r="IB19" s="16">
        <v>285340</v>
      </c>
      <c r="IC19" s="16">
        <v>585020</v>
      </c>
      <c r="ID19" s="20">
        <v>870360</v>
      </c>
      <c r="IE19" s="18">
        <v>156540</v>
      </c>
      <c r="IF19" s="19">
        <v>152790</v>
      </c>
      <c r="IG19" s="16">
        <v>31950</v>
      </c>
      <c r="IH19" s="16">
        <v>36860</v>
      </c>
      <c r="II19" s="16">
        <v>51300</v>
      </c>
      <c r="IJ19" s="20">
        <v>272900</v>
      </c>
      <c r="IK19" s="16">
        <v>13340</v>
      </c>
      <c r="IL19" s="16">
        <v>5126650</v>
      </c>
      <c r="IM19" s="17">
        <v>12365378</v>
      </c>
      <c r="IN19" s="15">
        <v>24897296</v>
      </c>
      <c r="IO19" s="18">
        <v>0</v>
      </c>
      <c r="IP19" s="19">
        <v>0</v>
      </c>
      <c r="IQ19" s="17">
        <v>24897296</v>
      </c>
      <c r="IR19" s="15">
        <v>995392</v>
      </c>
      <c r="IS19" s="16">
        <v>995392</v>
      </c>
      <c r="IT19" s="21">
        <f t="shared" si="6"/>
        <v>3.9979923924268725E-2</v>
      </c>
    </row>
    <row r="20" spans="1:254" ht="12.6" customHeight="1" x14ac:dyDescent="0.2">
      <c r="A20" s="63">
        <v>8</v>
      </c>
      <c r="B20" s="64" t="s">
        <v>87</v>
      </c>
      <c r="C20" s="12">
        <v>52125302</v>
      </c>
      <c r="D20" s="9">
        <v>867</v>
      </c>
      <c r="E20" s="9">
        <v>0</v>
      </c>
      <c r="F20" s="10">
        <v>52126169</v>
      </c>
      <c r="G20" s="8">
        <v>2523</v>
      </c>
      <c r="H20" s="9">
        <v>1706112</v>
      </c>
      <c r="I20" s="9">
        <v>801</v>
      </c>
      <c r="J20" s="9">
        <v>6478455</v>
      </c>
      <c r="K20" s="9">
        <v>246613</v>
      </c>
      <c r="L20" s="9">
        <v>494139</v>
      </c>
      <c r="M20" s="11">
        <v>82353</v>
      </c>
      <c r="N20" s="12">
        <v>189540</v>
      </c>
      <c r="O20" s="9">
        <v>179700</v>
      </c>
      <c r="P20" s="10">
        <v>369240</v>
      </c>
      <c r="Q20" s="8">
        <v>224380</v>
      </c>
      <c r="R20" s="9">
        <v>25200</v>
      </c>
      <c r="S20" s="9">
        <v>0</v>
      </c>
      <c r="T20" s="9">
        <v>628870</v>
      </c>
      <c r="U20" s="9">
        <v>1629970</v>
      </c>
      <c r="V20" s="13">
        <v>2258840</v>
      </c>
      <c r="W20" s="11">
        <v>312700</v>
      </c>
      <c r="X20" s="12">
        <v>215160</v>
      </c>
      <c r="Y20" s="9">
        <v>39150</v>
      </c>
      <c r="Z20" s="9">
        <v>57760</v>
      </c>
      <c r="AA20" s="9">
        <v>85050</v>
      </c>
      <c r="AB20" s="13">
        <v>397120</v>
      </c>
      <c r="AC20" s="9">
        <v>27370</v>
      </c>
      <c r="AD20" s="9">
        <v>10068320</v>
      </c>
      <c r="AE20" s="10">
        <v>22693365</v>
      </c>
      <c r="AF20" s="8">
        <v>29431937</v>
      </c>
      <c r="AG20" s="11">
        <v>867</v>
      </c>
      <c r="AH20" s="12">
        <v>0</v>
      </c>
      <c r="AI20" s="10">
        <v>29432804</v>
      </c>
      <c r="AJ20" s="8">
        <v>1176349</v>
      </c>
      <c r="AK20" s="9">
        <v>1176349</v>
      </c>
      <c r="AL20" s="14">
        <f t="shared" si="0"/>
        <v>3.9967275968677669E-2</v>
      </c>
      <c r="AM20" s="12">
        <v>3488723</v>
      </c>
      <c r="AN20" s="9">
        <v>0</v>
      </c>
      <c r="AO20" s="9">
        <v>0</v>
      </c>
      <c r="AP20" s="10">
        <v>3488723</v>
      </c>
      <c r="AQ20" s="8">
        <v>0</v>
      </c>
      <c r="AR20" s="9">
        <v>79676</v>
      </c>
      <c r="AS20" s="9">
        <v>0</v>
      </c>
      <c r="AT20" s="9">
        <v>254097</v>
      </c>
      <c r="AU20" s="9">
        <v>41767</v>
      </c>
      <c r="AV20" s="9">
        <v>13458</v>
      </c>
      <c r="AW20" s="11">
        <v>2768</v>
      </c>
      <c r="AX20" s="12">
        <v>4420</v>
      </c>
      <c r="AY20" s="9">
        <v>2400</v>
      </c>
      <c r="AZ20" s="10">
        <v>6820</v>
      </c>
      <c r="BA20" s="8">
        <v>0</v>
      </c>
      <c r="BB20" s="9">
        <v>0</v>
      </c>
      <c r="BC20" s="9">
        <v>0</v>
      </c>
      <c r="BD20" s="9">
        <v>3190</v>
      </c>
      <c r="BE20" s="9">
        <v>2840</v>
      </c>
      <c r="BF20" s="13">
        <v>6030</v>
      </c>
      <c r="BG20" s="11">
        <v>1100</v>
      </c>
      <c r="BH20" s="12">
        <v>9570</v>
      </c>
      <c r="BI20" s="9">
        <v>9450</v>
      </c>
      <c r="BJ20" s="9">
        <v>1900</v>
      </c>
      <c r="BK20" s="9">
        <v>2700</v>
      </c>
      <c r="BL20" s="13">
        <v>23620</v>
      </c>
      <c r="BM20" s="9">
        <v>460</v>
      </c>
      <c r="BN20" s="9">
        <v>148780</v>
      </c>
      <c r="BO20" s="10">
        <v>578576</v>
      </c>
      <c r="BP20" s="8">
        <v>2910147</v>
      </c>
      <c r="BQ20" s="11">
        <v>0</v>
      </c>
      <c r="BR20" s="12">
        <v>0</v>
      </c>
      <c r="BS20" s="10">
        <v>2910147</v>
      </c>
      <c r="BT20" s="8">
        <v>116391</v>
      </c>
      <c r="BU20" s="9">
        <v>116391</v>
      </c>
      <c r="BV20" s="14">
        <f t="shared" si="1"/>
        <v>3.9994886856230975E-2</v>
      </c>
      <c r="BW20" s="12">
        <v>4934227</v>
      </c>
      <c r="BX20" s="9">
        <v>0</v>
      </c>
      <c r="BY20" s="9">
        <v>0</v>
      </c>
      <c r="BZ20" s="10">
        <v>4934227</v>
      </c>
      <c r="CA20" s="8">
        <v>0</v>
      </c>
      <c r="CB20" s="9">
        <v>78335</v>
      </c>
      <c r="CC20" s="9">
        <v>8</v>
      </c>
      <c r="CD20" s="9">
        <v>256846</v>
      </c>
      <c r="CE20" s="9">
        <v>39161</v>
      </c>
      <c r="CF20" s="9">
        <v>11761</v>
      </c>
      <c r="CG20" s="11">
        <v>2492</v>
      </c>
      <c r="CH20" s="12">
        <v>2340</v>
      </c>
      <c r="CI20" s="9">
        <v>3000</v>
      </c>
      <c r="CJ20" s="10">
        <v>5340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8580</v>
      </c>
      <c r="CS20" s="9">
        <v>6750</v>
      </c>
      <c r="CT20" s="9">
        <v>3420</v>
      </c>
      <c r="CU20" s="9">
        <v>1800</v>
      </c>
      <c r="CV20" s="13">
        <v>20550</v>
      </c>
      <c r="CW20" s="9">
        <v>460</v>
      </c>
      <c r="CX20" s="9">
        <v>138460</v>
      </c>
      <c r="CY20" s="10">
        <v>553405</v>
      </c>
      <c r="CZ20" s="8">
        <v>4380822</v>
      </c>
      <c r="DA20" s="11">
        <v>0</v>
      </c>
      <c r="DB20" s="12">
        <v>0</v>
      </c>
      <c r="DC20" s="10">
        <v>4380822</v>
      </c>
      <c r="DD20" s="8">
        <v>175218</v>
      </c>
      <c r="DE20" s="9">
        <v>175218</v>
      </c>
      <c r="DF20" s="14">
        <f t="shared" si="2"/>
        <v>3.9996603377174422E-2</v>
      </c>
      <c r="DG20" s="12">
        <v>3179004</v>
      </c>
      <c r="DH20" s="9">
        <v>0</v>
      </c>
      <c r="DI20" s="9">
        <v>0</v>
      </c>
      <c r="DJ20" s="10">
        <v>3179004</v>
      </c>
      <c r="DK20" s="8">
        <v>0</v>
      </c>
      <c r="DL20" s="9">
        <v>31564</v>
      </c>
      <c r="DM20" s="9">
        <v>0</v>
      </c>
      <c r="DN20" s="9">
        <v>94684</v>
      </c>
      <c r="DO20" s="9">
        <v>11869</v>
      </c>
      <c r="DP20" s="9">
        <v>3536</v>
      </c>
      <c r="DQ20" s="11">
        <v>895</v>
      </c>
      <c r="DR20" s="12">
        <v>1040</v>
      </c>
      <c r="DS20" s="9">
        <v>900</v>
      </c>
      <c r="DT20" s="10">
        <v>1940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5280</v>
      </c>
      <c r="EC20" s="9">
        <v>3150</v>
      </c>
      <c r="ED20" s="9">
        <v>1520</v>
      </c>
      <c r="EE20" s="9">
        <v>900</v>
      </c>
      <c r="EF20" s="13">
        <v>10850</v>
      </c>
      <c r="EG20" s="9">
        <v>230</v>
      </c>
      <c r="EH20" s="9">
        <v>11630</v>
      </c>
      <c r="EI20" s="10">
        <v>167198</v>
      </c>
      <c r="EJ20" s="8">
        <v>3011806</v>
      </c>
      <c r="EK20" s="11">
        <v>0</v>
      </c>
      <c r="EL20" s="12">
        <v>0</v>
      </c>
      <c r="EM20" s="10">
        <v>3011806</v>
      </c>
      <c r="EN20" s="8">
        <v>120468</v>
      </c>
      <c r="EO20" s="9">
        <v>120468</v>
      </c>
      <c r="EP20" s="14">
        <f t="shared" si="3"/>
        <v>3.9998592206802165E-2</v>
      </c>
      <c r="EQ20" s="12">
        <v>1025796</v>
      </c>
      <c r="ER20" s="9">
        <v>0</v>
      </c>
      <c r="ES20" s="9">
        <v>0</v>
      </c>
      <c r="ET20" s="10">
        <v>1025796</v>
      </c>
      <c r="EU20" s="8">
        <v>0</v>
      </c>
      <c r="EV20" s="9">
        <v>1948</v>
      </c>
      <c r="EW20" s="9">
        <v>0</v>
      </c>
      <c r="EX20" s="9">
        <v>13072</v>
      </c>
      <c r="EY20" s="9">
        <v>832</v>
      </c>
      <c r="EZ20" s="9">
        <v>452</v>
      </c>
      <c r="FA20" s="11">
        <v>92</v>
      </c>
      <c r="FB20" s="12">
        <v>260</v>
      </c>
      <c r="FC20" s="9">
        <v>0</v>
      </c>
      <c r="FD20" s="10">
        <v>260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660</v>
      </c>
      <c r="FM20" s="9">
        <v>0</v>
      </c>
      <c r="FN20" s="9">
        <v>0</v>
      </c>
      <c r="FO20" s="9">
        <v>0</v>
      </c>
      <c r="FP20" s="13">
        <v>660</v>
      </c>
      <c r="FQ20" s="9">
        <v>0</v>
      </c>
      <c r="FR20" s="9">
        <v>0</v>
      </c>
      <c r="FS20" s="10">
        <v>17316</v>
      </c>
      <c r="FT20" s="8">
        <v>1008480</v>
      </c>
      <c r="FU20" s="11">
        <v>0</v>
      </c>
      <c r="FV20" s="12">
        <v>0</v>
      </c>
      <c r="FW20" s="10">
        <v>1008480</v>
      </c>
      <c r="FX20" s="8">
        <v>40338</v>
      </c>
      <c r="FY20" s="9">
        <v>40338</v>
      </c>
      <c r="FZ20" s="14">
        <f t="shared" si="4"/>
        <v>3.9998810090433129E-2</v>
      </c>
      <c r="GA20" s="12">
        <v>2077402</v>
      </c>
      <c r="GB20" s="9">
        <v>0</v>
      </c>
      <c r="GC20" s="9">
        <v>0</v>
      </c>
      <c r="GD20" s="10">
        <v>2077402</v>
      </c>
      <c r="GE20" s="8">
        <v>0</v>
      </c>
      <c r="GF20" s="9">
        <v>1864</v>
      </c>
      <c r="GG20" s="9">
        <v>0</v>
      </c>
      <c r="GH20" s="9">
        <v>11494</v>
      </c>
      <c r="GI20" s="9">
        <v>0</v>
      </c>
      <c r="GJ20" s="9">
        <v>361</v>
      </c>
      <c r="GK20" s="11">
        <v>111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13830</v>
      </c>
      <c r="HD20" s="8">
        <v>2063572</v>
      </c>
      <c r="HE20" s="11">
        <v>0</v>
      </c>
      <c r="HF20" s="12">
        <v>0</v>
      </c>
      <c r="HG20" s="10">
        <v>2063572</v>
      </c>
      <c r="HH20" s="8">
        <v>82542</v>
      </c>
      <c r="HI20" s="9">
        <v>82542</v>
      </c>
      <c r="HJ20" s="14">
        <f t="shared" si="5"/>
        <v>3.9999573554981363E-2</v>
      </c>
      <c r="HK20" s="12">
        <v>66830454</v>
      </c>
      <c r="HL20" s="9">
        <v>867</v>
      </c>
      <c r="HM20" s="9">
        <v>0</v>
      </c>
      <c r="HN20" s="10">
        <v>66831321</v>
      </c>
      <c r="HO20" s="8">
        <v>2523</v>
      </c>
      <c r="HP20" s="9">
        <v>1899499</v>
      </c>
      <c r="HQ20" s="9">
        <v>809</v>
      </c>
      <c r="HR20" s="9">
        <v>7108648</v>
      </c>
      <c r="HS20" s="9">
        <v>340242</v>
      </c>
      <c r="HT20" s="9">
        <v>523707</v>
      </c>
      <c r="HU20" s="11">
        <v>88711</v>
      </c>
      <c r="HV20" s="12">
        <v>197600</v>
      </c>
      <c r="HW20" s="9">
        <v>186000</v>
      </c>
      <c r="HX20" s="10">
        <v>383600</v>
      </c>
      <c r="HY20" s="8">
        <v>224380</v>
      </c>
      <c r="HZ20" s="9">
        <v>25200</v>
      </c>
      <c r="IA20" s="9">
        <v>0</v>
      </c>
      <c r="IB20" s="9">
        <v>632060</v>
      </c>
      <c r="IC20" s="9">
        <v>1632810</v>
      </c>
      <c r="ID20" s="13">
        <v>2264870</v>
      </c>
      <c r="IE20" s="11">
        <v>313800</v>
      </c>
      <c r="IF20" s="12">
        <v>239250</v>
      </c>
      <c r="IG20" s="9">
        <v>58500</v>
      </c>
      <c r="IH20" s="9">
        <v>64600</v>
      </c>
      <c r="II20" s="9">
        <v>90450</v>
      </c>
      <c r="IJ20" s="13">
        <v>452800</v>
      </c>
      <c r="IK20" s="9">
        <v>28520</v>
      </c>
      <c r="IL20" s="9">
        <v>10367190</v>
      </c>
      <c r="IM20" s="10">
        <v>24023690</v>
      </c>
      <c r="IN20" s="8">
        <v>42806764</v>
      </c>
      <c r="IO20" s="11">
        <v>867</v>
      </c>
      <c r="IP20" s="12">
        <v>0</v>
      </c>
      <c r="IQ20" s="10">
        <v>42807631</v>
      </c>
      <c r="IR20" s="8">
        <v>1711306</v>
      </c>
      <c r="IS20" s="9">
        <v>1711306</v>
      </c>
      <c r="IT20" s="14">
        <f t="shared" si="6"/>
        <v>3.9976657432876865E-2</v>
      </c>
    </row>
    <row r="21" spans="1:254" ht="12.6" customHeight="1" x14ac:dyDescent="0.2">
      <c r="A21" s="65">
        <v>9</v>
      </c>
      <c r="B21" s="66" t="s">
        <v>88</v>
      </c>
      <c r="C21" s="19">
        <v>48417328</v>
      </c>
      <c r="D21" s="16">
        <v>0</v>
      </c>
      <c r="E21" s="16">
        <v>0</v>
      </c>
      <c r="F21" s="17">
        <v>48417328</v>
      </c>
      <c r="G21" s="15">
        <v>626</v>
      </c>
      <c r="H21" s="16">
        <v>1840311</v>
      </c>
      <c r="I21" s="16">
        <v>593</v>
      </c>
      <c r="J21" s="16">
        <v>6049514</v>
      </c>
      <c r="K21" s="16">
        <v>370362</v>
      </c>
      <c r="L21" s="16">
        <v>458622</v>
      </c>
      <c r="M21" s="18">
        <v>86451</v>
      </c>
      <c r="N21" s="19">
        <v>154700</v>
      </c>
      <c r="O21" s="16">
        <v>144600</v>
      </c>
      <c r="P21" s="17">
        <v>299300</v>
      </c>
      <c r="Q21" s="15">
        <v>267020</v>
      </c>
      <c r="R21" s="16">
        <v>33600</v>
      </c>
      <c r="S21" s="16">
        <v>0</v>
      </c>
      <c r="T21" s="16">
        <v>428670</v>
      </c>
      <c r="U21" s="16">
        <v>1281390</v>
      </c>
      <c r="V21" s="20">
        <v>1710060</v>
      </c>
      <c r="W21" s="18">
        <v>231740</v>
      </c>
      <c r="X21" s="19">
        <v>196350</v>
      </c>
      <c r="Y21" s="16">
        <v>34200</v>
      </c>
      <c r="Z21" s="16">
        <v>54340</v>
      </c>
      <c r="AA21" s="16">
        <v>53100</v>
      </c>
      <c r="AB21" s="20">
        <v>337990</v>
      </c>
      <c r="AC21" s="16">
        <v>20470</v>
      </c>
      <c r="AD21" s="16">
        <v>8420410</v>
      </c>
      <c r="AE21" s="17">
        <v>20126476</v>
      </c>
      <c r="AF21" s="15">
        <v>28290852</v>
      </c>
      <c r="AG21" s="18">
        <v>0</v>
      </c>
      <c r="AH21" s="19">
        <v>0</v>
      </c>
      <c r="AI21" s="17">
        <v>28290852</v>
      </c>
      <c r="AJ21" s="15">
        <v>1130821</v>
      </c>
      <c r="AK21" s="16">
        <v>1130821</v>
      </c>
      <c r="AL21" s="21">
        <f t="shared" si="0"/>
        <v>3.9971259967709706E-2</v>
      </c>
      <c r="AM21" s="19">
        <v>5236447</v>
      </c>
      <c r="AN21" s="16">
        <v>0</v>
      </c>
      <c r="AO21" s="16">
        <v>0</v>
      </c>
      <c r="AP21" s="17">
        <v>5236447</v>
      </c>
      <c r="AQ21" s="15">
        <v>0</v>
      </c>
      <c r="AR21" s="16">
        <v>134303</v>
      </c>
      <c r="AS21" s="16">
        <v>9</v>
      </c>
      <c r="AT21" s="16">
        <v>375219</v>
      </c>
      <c r="AU21" s="16">
        <v>49397</v>
      </c>
      <c r="AV21" s="16">
        <v>19051</v>
      </c>
      <c r="AW21" s="18">
        <v>3840</v>
      </c>
      <c r="AX21" s="19">
        <v>3120</v>
      </c>
      <c r="AY21" s="16">
        <v>6600</v>
      </c>
      <c r="AZ21" s="17">
        <v>9720</v>
      </c>
      <c r="BA21" s="15">
        <v>0</v>
      </c>
      <c r="BB21" s="16">
        <v>0</v>
      </c>
      <c r="BC21" s="16">
        <v>0</v>
      </c>
      <c r="BD21" s="16">
        <v>3850</v>
      </c>
      <c r="BE21" s="16">
        <v>4640</v>
      </c>
      <c r="BF21" s="20">
        <v>8490</v>
      </c>
      <c r="BG21" s="18">
        <v>2250</v>
      </c>
      <c r="BH21" s="19">
        <v>15180</v>
      </c>
      <c r="BI21" s="16">
        <v>10350</v>
      </c>
      <c r="BJ21" s="16">
        <v>2660</v>
      </c>
      <c r="BK21" s="16">
        <v>2700</v>
      </c>
      <c r="BL21" s="20">
        <v>30890</v>
      </c>
      <c r="BM21" s="16">
        <v>1150</v>
      </c>
      <c r="BN21" s="16">
        <v>224460</v>
      </c>
      <c r="BO21" s="17">
        <v>858770</v>
      </c>
      <c r="BP21" s="15">
        <v>4377677</v>
      </c>
      <c r="BQ21" s="18">
        <v>0</v>
      </c>
      <c r="BR21" s="19">
        <v>0</v>
      </c>
      <c r="BS21" s="17">
        <v>4377677</v>
      </c>
      <c r="BT21" s="15">
        <v>175083</v>
      </c>
      <c r="BU21" s="16">
        <v>175083</v>
      </c>
      <c r="BV21" s="21">
        <f t="shared" si="1"/>
        <v>3.9994499365759509E-2</v>
      </c>
      <c r="BW21" s="19">
        <v>7570866</v>
      </c>
      <c r="BX21" s="16">
        <v>0</v>
      </c>
      <c r="BY21" s="16">
        <v>0</v>
      </c>
      <c r="BZ21" s="17">
        <v>7570866</v>
      </c>
      <c r="CA21" s="15">
        <v>0</v>
      </c>
      <c r="CB21" s="16">
        <v>123548</v>
      </c>
      <c r="CC21" s="16">
        <v>9</v>
      </c>
      <c r="CD21" s="16">
        <v>393162</v>
      </c>
      <c r="CE21" s="16">
        <v>79957</v>
      </c>
      <c r="CF21" s="16">
        <v>18630</v>
      </c>
      <c r="CG21" s="18">
        <v>3956</v>
      </c>
      <c r="CH21" s="19">
        <v>3900</v>
      </c>
      <c r="CI21" s="16">
        <v>4200</v>
      </c>
      <c r="CJ21" s="17">
        <v>8100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12540</v>
      </c>
      <c r="CS21" s="16">
        <v>7200</v>
      </c>
      <c r="CT21" s="16">
        <v>1900</v>
      </c>
      <c r="CU21" s="16">
        <v>3600</v>
      </c>
      <c r="CV21" s="20">
        <v>25240</v>
      </c>
      <c r="CW21" s="16">
        <v>690</v>
      </c>
      <c r="CX21" s="16">
        <v>209410</v>
      </c>
      <c r="CY21" s="17">
        <v>862693</v>
      </c>
      <c r="CZ21" s="15">
        <v>6708173</v>
      </c>
      <c r="DA21" s="18">
        <v>0</v>
      </c>
      <c r="DB21" s="19">
        <v>0</v>
      </c>
      <c r="DC21" s="17">
        <v>6708173</v>
      </c>
      <c r="DD21" s="15">
        <v>268306</v>
      </c>
      <c r="DE21" s="16">
        <v>268306</v>
      </c>
      <c r="DF21" s="21">
        <f t="shared" si="2"/>
        <v>3.9996881416147136E-2</v>
      </c>
      <c r="DG21" s="19">
        <v>5885837</v>
      </c>
      <c r="DH21" s="16">
        <v>0</v>
      </c>
      <c r="DI21" s="16">
        <v>0</v>
      </c>
      <c r="DJ21" s="17">
        <v>5885837</v>
      </c>
      <c r="DK21" s="15">
        <v>0</v>
      </c>
      <c r="DL21" s="16">
        <v>54383</v>
      </c>
      <c r="DM21" s="16">
        <v>6</v>
      </c>
      <c r="DN21" s="16">
        <v>184269</v>
      </c>
      <c r="DO21" s="16">
        <v>32165</v>
      </c>
      <c r="DP21" s="16">
        <v>6610</v>
      </c>
      <c r="DQ21" s="18">
        <v>1473</v>
      </c>
      <c r="DR21" s="19">
        <v>780</v>
      </c>
      <c r="DS21" s="16">
        <v>2400</v>
      </c>
      <c r="DT21" s="17">
        <v>3180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7920</v>
      </c>
      <c r="EC21" s="16">
        <v>3150</v>
      </c>
      <c r="ED21" s="16">
        <v>1900</v>
      </c>
      <c r="EE21" s="16">
        <v>1800</v>
      </c>
      <c r="EF21" s="20">
        <v>14770</v>
      </c>
      <c r="EG21" s="16">
        <v>690</v>
      </c>
      <c r="EH21" s="16">
        <v>20430</v>
      </c>
      <c r="EI21" s="17">
        <v>317970</v>
      </c>
      <c r="EJ21" s="15">
        <v>5567867</v>
      </c>
      <c r="EK21" s="18">
        <v>0</v>
      </c>
      <c r="EL21" s="19">
        <v>0</v>
      </c>
      <c r="EM21" s="17">
        <v>5567867</v>
      </c>
      <c r="EN21" s="15">
        <v>222705</v>
      </c>
      <c r="EO21" s="16">
        <v>222705</v>
      </c>
      <c r="EP21" s="21">
        <f t="shared" si="3"/>
        <v>3.9998261452725073E-2</v>
      </c>
      <c r="EQ21" s="19">
        <v>2992948</v>
      </c>
      <c r="ER21" s="16">
        <v>545</v>
      </c>
      <c r="ES21" s="16">
        <v>0</v>
      </c>
      <c r="ET21" s="17">
        <v>2993493</v>
      </c>
      <c r="EU21" s="15">
        <v>0</v>
      </c>
      <c r="EV21" s="16">
        <v>22199</v>
      </c>
      <c r="EW21" s="16">
        <v>0</v>
      </c>
      <c r="EX21" s="16">
        <v>46291</v>
      </c>
      <c r="EY21" s="16">
        <v>4286</v>
      </c>
      <c r="EZ21" s="16">
        <v>1323</v>
      </c>
      <c r="FA21" s="18">
        <v>375</v>
      </c>
      <c r="FB21" s="19">
        <v>0</v>
      </c>
      <c r="FC21" s="16">
        <v>600</v>
      </c>
      <c r="FD21" s="17">
        <v>600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1320</v>
      </c>
      <c r="FM21" s="16">
        <v>1350</v>
      </c>
      <c r="FN21" s="16">
        <v>1520</v>
      </c>
      <c r="FO21" s="16">
        <v>0</v>
      </c>
      <c r="FP21" s="20">
        <v>4190</v>
      </c>
      <c r="FQ21" s="16">
        <v>0</v>
      </c>
      <c r="FR21" s="16">
        <v>0</v>
      </c>
      <c r="FS21" s="17">
        <v>79264</v>
      </c>
      <c r="FT21" s="15">
        <v>2913684</v>
      </c>
      <c r="FU21" s="18">
        <v>545</v>
      </c>
      <c r="FV21" s="19">
        <v>0</v>
      </c>
      <c r="FW21" s="17">
        <v>2914229</v>
      </c>
      <c r="FX21" s="15">
        <v>116567</v>
      </c>
      <c r="FY21" s="16">
        <v>116567</v>
      </c>
      <c r="FZ21" s="21">
        <f t="shared" si="4"/>
        <v>3.9999258809105258E-2</v>
      </c>
      <c r="GA21" s="19">
        <v>11336618</v>
      </c>
      <c r="GB21" s="16">
        <v>0</v>
      </c>
      <c r="GC21" s="16">
        <v>0</v>
      </c>
      <c r="GD21" s="17">
        <v>11336618</v>
      </c>
      <c r="GE21" s="15">
        <v>0</v>
      </c>
      <c r="GF21" s="16">
        <v>5803</v>
      </c>
      <c r="GG21" s="16">
        <v>0</v>
      </c>
      <c r="GH21" s="16">
        <v>26515</v>
      </c>
      <c r="GI21" s="16">
        <v>4444</v>
      </c>
      <c r="GJ21" s="16">
        <v>424</v>
      </c>
      <c r="GK21" s="18">
        <v>159</v>
      </c>
      <c r="GL21" s="19">
        <v>260</v>
      </c>
      <c r="GM21" s="16">
        <v>0</v>
      </c>
      <c r="GN21" s="17">
        <v>260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330</v>
      </c>
      <c r="GW21" s="16">
        <v>450</v>
      </c>
      <c r="GX21" s="16">
        <v>380</v>
      </c>
      <c r="GY21" s="16">
        <v>0</v>
      </c>
      <c r="GZ21" s="20">
        <v>1160</v>
      </c>
      <c r="HA21" s="16">
        <v>0</v>
      </c>
      <c r="HB21" s="16">
        <v>0</v>
      </c>
      <c r="HC21" s="17">
        <v>38765</v>
      </c>
      <c r="HD21" s="15">
        <v>11297853</v>
      </c>
      <c r="HE21" s="18">
        <v>0</v>
      </c>
      <c r="HF21" s="19">
        <v>0</v>
      </c>
      <c r="HG21" s="17">
        <v>11297853</v>
      </c>
      <c r="HH21" s="15">
        <v>451913</v>
      </c>
      <c r="HI21" s="16">
        <v>451913</v>
      </c>
      <c r="HJ21" s="21">
        <f t="shared" si="5"/>
        <v>3.9999900866120312E-2</v>
      </c>
      <c r="HK21" s="19">
        <v>81440044</v>
      </c>
      <c r="HL21" s="16">
        <v>545</v>
      </c>
      <c r="HM21" s="16">
        <v>0</v>
      </c>
      <c r="HN21" s="17">
        <v>81440589</v>
      </c>
      <c r="HO21" s="15">
        <v>626</v>
      </c>
      <c r="HP21" s="16">
        <v>2180547</v>
      </c>
      <c r="HQ21" s="16">
        <v>617</v>
      </c>
      <c r="HR21" s="16">
        <v>7074970</v>
      </c>
      <c r="HS21" s="16">
        <v>540611</v>
      </c>
      <c r="HT21" s="16">
        <v>504660</v>
      </c>
      <c r="HU21" s="18">
        <v>96254</v>
      </c>
      <c r="HV21" s="19">
        <v>162760</v>
      </c>
      <c r="HW21" s="16">
        <v>158400</v>
      </c>
      <c r="HX21" s="17">
        <v>321160</v>
      </c>
      <c r="HY21" s="15">
        <v>267020</v>
      </c>
      <c r="HZ21" s="16">
        <v>33600</v>
      </c>
      <c r="IA21" s="16">
        <v>0</v>
      </c>
      <c r="IB21" s="16">
        <v>432520</v>
      </c>
      <c r="IC21" s="16">
        <v>1286030</v>
      </c>
      <c r="ID21" s="20">
        <v>1718550</v>
      </c>
      <c r="IE21" s="18">
        <v>233990</v>
      </c>
      <c r="IF21" s="19">
        <v>233640</v>
      </c>
      <c r="IG21" s="16">
        <v>56700</v>
      </c>
      <c r="IH21" s="16">
        <v>62700</v>
      </c>
      <c r="II21" s="16">
        <v>61200</v>
      </c>
      <c r="IJ21" s="20">
        <v>414240</v>
      </c>
      <c r="IK21" s="16">
        <v>23000</v>
      </c>
      <c r="IL21" s="16">
        <v>8874710</v>
      </c>
      <c r="IM21" s="17">
        <v>22283938</v>
      </c>
      <c r="IN21" s="15">
        <v>59156106</v>
      </c>
      <c r="IO21" s="18">
        <v>545</v>
      </c>
      <c r="IP21" s="19">
        <v>0</v>
      </c>
      <c r="IQ21" s="17">
        <v>59156651</v>
      </c>
      <c r="IR21" s="15">
        <v>2365395</v>
      </c>
      <c r="IS21" s="16">
        <v>2365395</v>
      </c>
      <c r="IT21" s="21">
        <f t="shared" si="6"/>
        <v>3.9985275704670975E-2</v>
      </c>
    </row>
    <row r="22" spans="1:254" ht="12.6" customHeight="1" x14ac:dyDescent="0.2">
      <c r="A22" s="63">
        <v>10</v>
      </c>
      <c r="B22" s="64" t="s">
        <v>89</v>
      </c>
      <c r="C22" s="12">
        <v>44708580</v>
      </c>
      <c r="D22" s="9">
        <v>1402</v>
      </c>
      <c r="E22" s="9">
        <v>0</v>
      </c>
      <c r="F22" s="10">
        <v>44709982</v>
      </c>
      <c r="G22" s="8">
        <v>3650</v>
      </c>
      <c r="H22" s="9">
        <v>1916499</v>
      </c>
      <c r="I22" s="9">
        <v>361</v>
      </c>
      <c r="J22" s="9">
        <v>5556368</v>
      </c>
      <c r="K22" s="9">
        <v>454436</v>
      </c>
      <c r="L22" s="9">
        <v>369495</v>
      </c>
      <c r="M22" s="11">
        <v>82598</v>
      </c>
      <c r="N22" s="12">
        <v>146640</v>
      </c>
      <c r="O22" s="9">
        <v>140100</v>
      </c>
      <c r="P22" s="10">
        <v>286740</v>
      </c>
      <c r="Q22" s="8">
        <v>233480</v>
      </c>
      <c r="R22" s="9">
        <v>25200</v>
      </c>
      <c r="S22" s="9">
        <v>0</v>
      </c>
      <c r="T22" s="9">
        <v>348480</v>
      </c>
      <c r="U22" s="9">
        <v>1102920</v>
      </c>
      <c r="V22" s="13">
        <v>1451400</v>
      </c>
      <c r="W22" s="11">
        <v>180480</v>
      </c>
      <c r="X22" s="12">
        <v>179190</v>
      </c>
      <c r="Y22" s="9">
        <v>34200</v>
      </c>
      <c r="Z22" s="9">
        <v>50920</v>
      </c>
      <c r="AA22" s="9">
        <v>57150</v>
      </c>
      <c r="AB22" s="13">
        <v>321460</v>
      </c>
      <c r="AC22" s="9">
        <v>21160</v>
      </c>
      <c r="AD22" s="9">
        <v>6757310</v>
      </c>
      <c r="AE22" s="10">
        <v>17660276</v>
      </c>
      <c r="AF22" s="8">
        <v>27048304</v>
      </c>
      <c r="AG22" s="11">
        <v>1402</v>
      </c>
      <c r="AH22" s="12">
        <v>0</v>
      </c>
      <c r="AI22" s="10">
        <v>27049706</v>
      </c>
      <c r="AJ22" s="8">
        <v>1081329</v>
      </c>
      <c r="AK22" s="9">
        <v>1081329</v>
      </c>
      <c r="AL22" s="14">
        <f t="shared" si="0"/>
        <v>3.9975628570602578E-2</v>
      </c>
      <c r="AM22" s="12">
        <v>5335661</v>
      </c>
      <c r="AN22" s="9">
        <v>0</v>
      </c>
      <c r="AO22" s="9">
        <v>0</v>
      </c>
      <c r="AP22" s="10">
        <v>5335661</v>
      </c>
      <c r="AQ22" s="8">
        <v>0</v>
      </c>
      <c r="AR22" s="9">
        <v>133407</v>
      </c>
      <c r="AS22" s="9">
        <v>0</v>
      </c>
      <c r="AT22" s="9">
        <v>386737</v>
      </c>
      <c r="AU22" s="9">
        <v>74474</v>
      </c>
      <c r="AV22" s="9">
        <v>18391</v>
      </c>
      <c r="AW22" s="11">
        <v>4691</v>
      </c>
      <c r="AX22" s="12">
        <v>3640</v>
      </c>
      <c r="AY22" s="9">
        <v>7200</v>
      </c>
      <c r="AZ22" s="10">
        <v>10840</v>
      </c>
      <c r="BA22" s="8">
        <v>0</v>
      </c>
      <c r="BB22" s="9">
        <v>0</v>
      </c>
      <c r="BC22" s="9">
        <v>0</v>
      </c>
      <c r="BD22" s="9">
        <v>5720</v>
      </c>
      <c r="BE22" s="9">
        <v>3500</v>
      </c>
      <c r="BF22" s="13">
        <v>9220</v>
      </c>
      <c r="BG22" s="11">
        <v>1310</v>
      </c>
      <c r="BH22" s="12">
        <v>10890</v>
      </c>
      <c r="BI22" s="9">
        <v>4050</v>
      </c>
      <c r="BJ22" s="9">
        <v>4180</v>
      </c>
      <c r="BK22" s="9">
        <v>3600</v>
      </c>
      <c r="BL22" s="13">
        <v>22720</v>
      </c>
      <c r="BM22" s="9">
        <v>1150</v>
      </c>
      <c r="BN22" s="9">
        <v>229620</v>
      </c>
      <c r="BO22" s="10">
        <v>892560</v>
      </c>
      <c r="BP22" s="8">
        <v>4443101</v>
      </c>
      <c r="BQ22" s="11">
        <v>0</v>
      </c>
      <c r="BR22" s="12">
        <v>0</v>
      </c>
      <c r="BS22" s="10">
        <v>4443101</v>
      </c>
      <c r="BT22" s="8">
        <v>177700</v>
      </c>
      <c r="BU22" s="9">
        <v>177700</v>
      </c>
      <c r="BV22" s="14">
        <f t="shared" si="1"/>
        <v>3.9994589364500156E-2</v>
      </c>
      <c r="BW22" s="12">
        <v>8465707</v>
      </c>
      <c r="BX22" s="9">
        <v>0</v>
      </c>
      <c r="BY22" s="9">
        <v>0</v>
      </c>
      <c r="BZ22" s="10">
        <v>8465707</v>
      </c>
      <c r="CA22" s="8">
        <v>0</v>
      </c>
      <c r="CB22" s="9">
        <v>156290</v>
      </c>
      <c r="CC22" s="9">
        <v>0</v>
      </c>
      <c r="CD22" s="9">
        <v>457329</v>
      </c>
      <c r="CE22" s="9">
        <v>85633</v>
      </c>
      <c r="CF22" s="9">
        <v>19106</v>
      </c>
      <c r="CG22" s="11">
        <v>4669</v>
      </c>
      <c r="CH22" s="12">
        <v>7540</v>
      </c>
      <c r="CI22" s="9">
        <v>9600</v>
      </c>
      <c r="CJ22" s="10">
        <v>17140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15180</v>
      </c>
      <c r="CS22" s="9">
        <v>10350</v>
      </c>
      <c r="CT22" s="9">
        <v>3800</v>
      </c>
      <c r="CU22" s="9">
        <v>3600</v>
      </c>
      <c r="CV22" s="13">
        <v>32930</v>
      </c>
      <c r="CW22" s="9">
        <v>1610</v>
      </c>
      <c r="CX22" s="9">
        <v>235500</v>
      </c>
      <c r="CY22" s="10">
        <v>1010207</v>
      </c>
      <c r="CZ22" s="8">
        <v>7455500</v>
      </c>
      <c r="DA22" s="11">
        <v>0</v>
      </c>
      <c r="DB22" s="12">
        <v>0</v>
      </c>
      <c r="DC22" s="10">
        <v>7455500</v>
      </c>
      <c r="DD22" s="8">
        <v>298195</v>
      </c>
      <c r="DE22" s="9">
        <v>298195</v>
      </c>
      <c r="DF22" s="14">
        <f t="shared" si="2"/>
        <v>3.9996646770840319E-2</v>
      </c>
      <c r="DG22" s="12">
        <v>7102998</v>
      </c>
      <c r="DH22" s="9">
        <v>0</v>
      </c>
      <c r="DI22" s="9">
        <v>0</v>
      </c>
      <c r="DJ22" s="10">
        <v>7102998</v>
      </c>
      <c r="DK22" s="8">
        <v>0</v>
      </c>
      <c r="DL22" s="9">
        <v>82250</v>
      </c>
      <c r="DM22" s="9">
        <v>0</v>
      </c>
      <c r="DN22" s="9">
        <v>223979</v>
      </c>
      <c r="DO22" s="9">
        <v>44127</v>
      </c>
      <c r="DP22" s="9">
        <v>7514</v>
      </c>
      <c r="DQ22" s="11">
        <v>2042</v>
      </c>
      <c r="DR22" s="12">
        <v>1040</v>
      </c>
      <c r="DS22" s="9">
        <v>2700</v>
      </c>
      <c r="DT22" s="10">
        <v>3740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4950</v>
      </c>
      <c r="EC22" s="9">
        <v>7650</v>
      </c>
      <c r="ED22" s="9">
        <v>2660</v>
      </c>
      <c r="EE22" s="9">
        <v>1350</v>
      </c>
      <c r="EF22" s="13">
        <v>16610</v>
      </c>
      <c r="EG22" s="9">
        <v>460</v>
      </c>
      <c r="EH22" s="9">
        <v>19690</v>
      </c>
      <c r="EI22" s="10">
        <v>400412</v>
      </c>
      <c r="EJ22" s="8">
        <v>6702586</v>
      </c>
      <c r="EK22" s="11">
        <v>0</v>
      </c>
      <c r="EL22" s="12">
        <v>0</v>
      </c>
      <c r="EM22" s="10">
        <v>6702586</v>
      </c>
      <c r="EN22" s="8">
        <v>268093</v>
      </c>
      <c r="EO22" s="9">
        <v>268093</v>
      </c>
      <c r="EP22" s="14">
        <f t="shared" si="3"/>
        <v>3.9998442392234879E-2</v>
      </c>
      <c r="EQ22" s="12">
        <v>2984408</v>
      </c>
      <c r="ER22" s="9">
        <v>0</v>
      </c>
      <c r="ES22" s="9">
        <v>0</v>
      </c>
      <c r="ET22" s="10">
        <v>2984408</v>
      </c>
      <c r="EU22" s="8">
        <v>0</v>
      </c>
      <c r="EV22" s="9">
        <v>17285</v>
      </c>
      <c r="EW22" s="9">
        <v>0</v>
      </c>
      <c r="EX22" s="9">
        <v>41330</v>
      </c>
      <c r="EY22" s="9">
        <v>1680</v>
      </c>
      <c r="EZ22" s="9">
        <v>1165</v>
      </c>
      <c r="FA22" s="11">
        <v>372</v>
      </c>
      <c r="FB22" s="12">
        <v>520</v>
      </c>
      <c r="FC22" s="9">
        <v>600</v>
      </c>
      <c r="FD22" s="10">
        <v>1120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990</v>
      </c>
      <c r="FM22" s="9">
        <v>900</v>
      </c>
      <c r="FN22" s="9">
        <v>0</v>
      </c>
      <c r="FO22" s="9">
        <v>450</v>
      </c>
      <c r="FP22" s="13">
        <v>2340</v>
      </c>
      <c r="FQ22" s="9">
        <v>0</v>
      </c>
      <c r="FR22" s="9">
        <v>0</v>
      </c>
      <c r="FS22" s="10">
        <v>65292</v>
      </c>
      <c r="FT22" s="8">
        <v>2919116</v>
      </c>
      <c r="FU22" s="11">
        <v>0</v>
      </c>
      <c r="FV22" s="12">
        <v>0</v>
      </c>
      <c r="FW22" s="10">
        <v>2919116</v>
      </c>
      <c r="FX22" s="8">
        <v>116763</v>
      </c>
      <c r="FY22" s="9">
        <v>116763</v>
      </c>
      <c r="FZ22" s="14">
        <f t="shared" si="4"/>
        <v>3.9999438186080989E-2</v>
      </c>
      <c r="GA22" s="12">
        <v>8576099</v>
      </c>
      <c r="GB22" s="9">
        <v>0</v>
      </c>
      <c r="GC22" s="9">
        <v>0</v>
      </c>
      <c r="GD22" s="10">
        <v>8576099</v>
      </c>
      <c r="GE22" s="8">
        <v>0</v>
      </c>
      <c r="GF22" s="9">
        <v>7626</v>
      </c>
      <c r="GG22" s="9">
        <v>0</v>
      </c>
      <c r="GH22" s="9">
        <v>34964</v>
      </c>
      <c r="GI22" s="9">
        <v>840</v>
      </c>
      <c r="GJ22" s="9">
        <v>661</v>
      </c>
      <c r="GK22" s="11">
        <v>217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1650</v>
      </c>
      <c r="GW22" s="9">
        <v>2250</v>
      </c>
      <c r="GX22" s="9">
        <v>760</v>
      </c>
      <c r="GY22" s="9">
        <v>0</v>
      </c>
      <c r="GZ22" s="13">
        <v>4660</v>
      </c>
      <c r="HA22" s="9">
        <v>0</v>
      </c>
      <c r="HB22" s="9">
        <v>0</v>
      </c>
      <c r="HC22" s="10">
        <v>48968</v>
      </c>
      <c r="HD22" s="8">
        <v>8527131</v>
      </c>
      <c r="HE22" s="11">
        <v>0</v>
      </c>
      <c r="HF22" s="12">
        <v>0</v>
      </c>
      <c r="HG22" s="10">
        <v>8527131</v>
      </c>
      <c r="HH22" s="8">
        <v>341083</v>
      </c>
      <c r="HI22" s="9">
        <v>341083</v>
      </c>
      <c r="HJ22" s="14">
        <f t="shared" si="5"/>
        <v>3.9999737309066787E-2</v>
      </c>
      <c r="HK22" s="12">
        <v>77173453</v>
      </c>
      <c r="HL22" s="9">
        <v>1402</v>
      </c>
      <c r="HM22" s="9">
        <v>0</v>
      </c>
      <c r="HN22" s="10">
        <v>77174855</v>
      </c>
      <c r="HO22" s="8">
        <v>3650</v>
      </c>
      <c r="HP22" s="9">
        <v>2313357</v>
      </c>
      <c r="HQ22" s="9">
        <v>361</v>
      </c>
      <c r="HR22" s="9">
        <v>6700707</v>
      </c>
      <c r="HS22" s="9">
        <v>661190</v>
      </c>
      <c r="HT22" s="9">
        <v>416332</v>
      </c>
      <c r="HU22" s="11">
        <v>94589</v>
      </c>
      <c r="HV22" s="12">
        <v>159380</v>
      </c>
      <c r="HW22" s="9">
        <v>160200</v>
      </c>
      <c r="HX22" s="10">
        <v>319580</v>
      </c>
      <c r="HY22" s="8">
        <v>233480</v>
      </c>
      <c r="HZ22" s="9">
        <v>25200</v>
      </c>
      <c r="IA22" s="9">
        <v>0</v>
      </c>
      <c r="IB22" s="9">
        <v>354200</v>
      </c>
      <c r="IC22" s="9">
        <v>1106420</v>
      </c>
      <c r="ID22" s="13">
        <v>1460620</v>
      </c>
      <c r="IE22" s="11">
        <v>181790</v>
      </c>
      <c r="IF22" s="12">
        <v>212850</v>
      </c>
      <c r="IG22" s="9">
        <v>59400</v>
      </c>
      <c r="IH22" s="9">
        <v>62320</v>
      </c>
      <c r="II22" s="9">
        <v>66150</v>
      </c>
      <c r="IJ22" s="13">
        <v>400720</v>
      </c>
      <c r="IK22" s="9">
        <v>24380</v>
      </c>
      <c r="IL22" s="9">
        <v>7242120</v>
      </c>
      <c r="IM22" s="10">
        <v>20077715</v>
      </c>
      <c r="IN22" s="8">
        <v>57095738</v>
      </c>
      <c r="IO22" s="11">
        <v>1402</v>
      </c>
      <c r="IP22" s="12">
        <v>0</v>
      </c>
      <c r="IQ22" s="10">
        <v>57097140</v>
      </c>
      <c r="IR22" s="8">
        <v>2283163</v>
      </c>
      <c r="IS22" s="9">
        <v>2283163</v>
      </c>
      <c r="IT22" s="14">
        <f t="shared" si="6"/>
        <v>3.9987344374867111E-2</v>
      </c>
    </row>
    <row r="23" spans="1:254" ht="12.6" customHeight="1" x14ac:dyDescent="0.2">
      <c r="A23" s="65">
        <v>11</v>
      </c>
      <c r="B23" s="66" t="s">
        <v>90</v>
      </c>
      <c r="C23" s="19">
        <v>92226731</v>
      </c>
      <c r="D23" s="16">
        <v>2783</v>
      </c>
      <c r="E23" s="16">
        <v>0</v>
      </c>
      <c r="F23" s="17">
        <v>92229514</v>
      </c>
      <c r="G23" s="15">
        <v>29907</v>
      </c>
      <c r="H23" s="16">
        <v>3285152</v>
      </c>
      <c r="I23" s="16">
        <v>612</v>
      </c>
      <c r="J23" s="16">
        <v>12017964</v>
      </c>
      <c r="K23" s="16">
        <v>596342</v>
      </c>
      <c r="L23" s="16">
        <v>851087</v>
      </c>
      <c r="M23" s="18">
        <v>177431</v>
      </c>
      <c r="N23" s="19">
        <v>320580</v>
      </c>
      <c r="O23" s="16">
        <v>298500</v>
      </c>
      <c r="P23" s="17">
        <v>619080</v>
      </c>
      <c r="Q23" s="15">
        <v>467740</v>
      </c>
      <c r="R23" s="16">
        <v>45000</v>
      </c>
      <c r="S23" s="16">
        <v>0</v>
      </c>
      <c r="T23" s="16">
        <v>1028170</v>
      </c>
      <c r="U23" s="16">
        <v>2715540</v>
      </c>
      <c r="V23" s="20">
        <v>3743710</v>
      </c>
      <c r="W23" s="18">
        <v>356580</v>
      </c>
      <c r="X23" s="19">
        <v>408540</v>
      </c>
      <c r="Y23" s="16">
        <v>85050</v>
      </c>
      <c r="Z23" s="16">
        <v>88160</v>
      </c>
      <c r="AA23" s="16">
        <v>119700</v>
      </c>
      <c r="AB23" s="20">
        <v>701450</v>
      </c>
      <c r="AC23" s="16">
        <v>46690</v>
      </c>
      <c r="AD23" s="16">
        <v>16162860</v>
      </c>
      <c r="AE23" s="17">
        <v>39100993</v>
      </c>
      <c r="AF23" s="15">
        <v>53126186</v>
      </c>
      <c r="AG23" s="18">
        <v>2335</v>
      </c>
      <c r="AH23" s="19">
        <v>0</v>
      </c>
      <c r="AI23" s="17">
        <v>53128521</v>
      </c>
      <c r="AJ23" s="15">
        <v>2123587</v>
      </c>
      <c r="AK23" s="16">
        <v>2123587</v>
      </c>
      <c r="AL23" s="21">
        <f t="shared" si="0"/>
        <v>3.9970753185468874E-2</v>
      </c>
      <c r="AM23" s="19">
        <v>9182927</v>
      </c>
      <c r="AN23" s="16">
        <v>0</v>
      </c>
      <c r="AO23" s="16">
        <v>6900</v>
      </c>
      <c r="AP23" s="17">
        <v>9189827</v>
      </c>
      <c r="AQ23" s="15">
        <v>0</v>
      </c>
      <c r="AR23" s="16">
        <v>238746</v>
      </c>
      <c r="AS23" s="16">
        <v>8</v>
      </c>
      <c r="AT23" s="16">
        <v>706986</v>
      </c>
      <c r="AU23" s="16">
        <v>92330</v>
      </c>
      <c r="AV23" s="16">
        <v>33591</v>
      </c>
      <c r="AW23" s="18">
        <v>8358</v>
      </c>
      <c r="AX23" s="19">
        <v>11960</v>
      </c>
      <c r="AY23" s="16">
        <v>12600</v>
      </c>
      <c r="AZ23" s="17">
        <v>24560</v>
      </c>
      <c r="BA23" s="15">
        <v>0</v>
      </c>
      <c r="BB23" s="16">
        <v>0</v>
      </c>
      <c r="BC23" s="16">
        <v>0</v>
      </c>
      <c r="BD23" s="16">
        <v>9240</v>
      </c>
      <c r="BE23" s="16">
        <v>6960</v>
      </c>
      <c r="BF23" s="20">
        <v>16200</v>
      </c>
      <c r="BG23" s="18">
        <v>2870</v>
      </c>
      <c r="BH23" s="19">
        <v>23100</v>
      </c>
      <c r="BI23" s="16">
        <v>14400</v>
      </c>
      <c r="BJ23" s="16">
        <v>3040</v>
      </c>
      <c r="BK23" s="16">
        <v>4500</v>
      </c>
      <c r="BL23" s="20">
        <v>45040</v>
      </c>
      <c r="BM23" s="16">
        <v>1610</v>
      </c>
      <c r="BN23" s="16">
        <v>396030</v>
      </c>
      <c r="BO23" s="17">
        <v>1566321</v>
      </c>
      <c r="BP23" s="15">
        <v>7616606</v>
      </c>
      <c r="BQ23" s="18">
        <v>0</v>
      </c>
      <c r="BR23" s="19">
        <v>6900</v>
      </c>
      <c r="BS23" s="17">
        <v>7623506</v>
      </c>
      <c r="BT23" s="15">
        <v>304901</v>
      </c>
      <c r="BU23" s="16">
        <v>304901</v>
      </c>
      <c r="BV23" s="21">
        <f t="shared" si="1"/>
        <v>3.9994852761970671E-2</v>
      </c>
      <c r="BW23" s="19">
        <v>13070272</v>
      </c>
      <c r="BX23" s="16">
        <v>0</v>
      </c>
      <c r="BY23" s="16">
        <v>35225</v>
      </c>
      <c r="BZ23" s="17">
        <v>13105497</v>
      </c>
      <c r="CA23" s="15">
        <v>0</v>
      </c>
      <c r="CB23" s="16">
        <v>241406</v>
      </c>
      <c r="CC23" s="16">
        <v>0</v>
      </c>
      <c r="CD23" s="16">
        <v>709991</v>
      </c>
      <c r="CE23" s="16">
        <v>126976</v>
      </c>
      <c r="CF23" s="16">
        <v>31854</v>
      </c>
      <c r="CG23" s="18">
        <v>8561</v>
      </c>
      <c r="CH23" s="19">
        <v>9880</v>
      </c>
      <c r="CI23" s="16">
        <v>10500</v>
      </c>
      <c r="CJ23" s="17">
        <v>20380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21120</v>
      </c>
      <c r="CS23" s="16">
        <v>11700</v>
      </c>
      <c r="CT23" s="16">
        <v>6460</v>
      </c>
      <c r="CU23" s="16">
        <v>2250</v>
      </c>
      <c r="CV23" s="20">
        <v>41530</v>
      </c>
      <c r="CW23" s="16">
        <v>1840</v>
      </c>
      <c r="CX23" s="16">
        <v>364210</v>
      </c>
      <c r="CY23" s="17">
        <v>1546748</v>
      </c>
      <c r="CZ23" s="15">
        <v>11523954</v>
      </c>
      <c r="DA23" s="18">
        <v>0</v>
      </c>
      <c r="DB23" s="19">
        <v>34795</v>
      </c>
      <c r="DC23" s="17">
        <v>11558749</v>
      </c>
      <c r="DD23" s="15">
        <v>462312</v>
      </c>
      <c r="DE23" s="16">
        <v>462312</v>
      </c>
      <c r="DF23" s="21">
        <f t="shared" si="2"/>
        <v>3.999671590757789E-2</v>
      </c>
      <c r="DG23" s="19">
        <v>10544327</v>
      </c>
      <c r="DH23" s="16">
        <v>0</v>
      </c>
      <c r="DI23" s="16">
        <v>18465</v>
      </c>
      <c r="DJ23" s="17">
        <v>10562792</v>
      </c>
      <c r="DK23" s="15">
        <v>0</v>
      </c>
      <c r="DL23" s="16">
        <v>106668</v>
      </c>
      <c r="DM23" s="16">
        <v>0</v>
      </c>
      <c r="DN23" s="16">
        <v>324360</v>
      </c>
      <c r="DO23" s="16">
        <v>53157</v>
      </c>
      <c r="DP23" s="16">
        <v>12424</v>
      </c>
      <c r="DQ23" s="18">
        <v>3221</v>
      </c>
      <c r="DR23" s="19">
        <v>4160</v>
      </c>
      <c r="DS23" s="16">
        <v>4500</v>
      </c>
      <c r="DT23" s="17">
        <v>8660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13200</v>
      </c>
      <c r="EC23" s="16">
        <v>8100</v>
      </c>
      <c r="ED23" s="16">
        <v>3040</v>
      </c>
      <c r="EE23" s="16">
        <v>1350</v>
      </c>
      <c r="EF23" s="20">
        <v>25690</v>
      </c>
      <c r="EG23" s="16">
        <v>1610</v>
      </c>
      <c r="EH23" s="16">
        <v>27920</v>
      </c>
      <c r="EI23" s="17">
        <v>563710</v>
      </c>
      <c r="EJ23" s="15">
        <v>9980617</v>
      </c>
      <c r="EK23" s="18">
        <v>0</v>
      </c>
      <c r="EL23" s="19">
        <v>18465</v>
      </c>
      <c r="EM23" s="17">
        <v>9999082</v>
      </c>
      <c r="EN23" s="15">
        <v>399948</v>
      </c>
      <c r="EO23" s="16">
        <v>399948</v>
      </c>
      <c r="EP23" s="21">
        <f t="shared" si="3"/>
        <v>3.9998471859716722E-2</v>
      </c>
      <c r="EQ23" s="19">
        <v>4144543</v>
      </c>
      <c r="ER23" s="16">
        <v>0</v>
      </c>
      <c r="ES23" s="16">
        <v>0</v>
      </c>
      <c r="ET23" s="17">
        <v>4144543</v>
      </c>
      <c r="EU23" s="15">
        <v>0</v>
      </c>
      <c r="EV23" s="16">
        <v>22819</v>
      </c>
      <c r="EW23" s="16">
        <v>0</v>
      </c>
      <c r="EX23" s="16">
        <v>63475</v>
      </c>
      <c r="EY23" s="16">
        <v>7733</v>
      </c>
      <c r="EZ23" s="16">
        <v>2076</v>
      </c>
      <c r="FA23" s="18">
        <v>532</v>
      </c>
      <c r="FB23" s="19">
        <v>780</v>
      </c>
      <c r="FC23" s="16">
        <v>600</v>
      </c>
      <c r="FD23" s="17">
        <v>1380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1650</v>
      </c>
      <c r="FM23" s="16">
        <v>1800</v>
      </c>
      <c r="FN23" s="16">
        <v>380</v>
      </c>
      <c r="FO23" s="16">
        <v>450</v>
      </c>
      <c r="FP23" s="20">
        <v>4280</v>
      </c>
      <c r="FQ23" s="16">
        <v>0</v>
      </c>
      <c r="FR23" s="16">
        <v>0</v>
      </c>
      <c r="FS23" s="17">
        <v>102295</v>
      </c>
      <c r="FT23" s="15">
        <v>4042248</v>
      </c>
      <c r="FU23" s="18">
        <v>0</v>
      </c>
      <c r="FV23" s="19">
        <v>0</v>
      </c>
      <c r="FW23" s="17">
        <v>4042248</v>
      </c>
      <c r="FX23" s="15">
        <v>161687</v>
      </c>
      <c r="FY23" s="16">
        <v>161687</v>
      </c>
      <c r="FZ23" s="21">
        <f t="shared" si="4"/>
        <v>3.9999277629675367E-2</v>
      </c>
      <c r="GA23" s="19">
        <v>3564843</v>
      </c>
      <c r="GB23" s="16">
        <v>0</v>
      </c>
      <c r="GC23" s="16">
        <v>0</v>
      </c>
      <c r="GD23" s="17">
        <v>3564843</v>
      </c>
      <c r="GE23" s="15">
        <v>0</v>
      </c>
      <c r="GF23" s="16">
        <v>7210</v>
      </c>
      <c r="GG23" s="16">
        <v>0</v>
      </c>
      <c r="GH23" s="16">
        <v>26829</v>
      </c>
      <c r="GI23" s="16">
        <v>5830</v>
      </c>
      <c r="GJ23" s="16">
        <v>709</v>
      </c>
      <c r="GK23" s="18">
        <v>340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330</v>
      </c>
      <c r="GW23" s="16">
        <v>450</v>
      </c>
      <c r="GX23" s="16">
        <v>0</v>
      </c>
      <c r="GY23" s="16">
        <v>0</v>
      </c>
      <c r="GZ23" s="20">
        <v>780</v>
      </c>
      <c r="HA23" s="16">
        <v>0</v>
      </c>
      <c r="HB23" s="16">
        <v>0</v>
      </c>
      <c r="HC23" s="17">
        <v>41698</v>
      </c>
      <c r="HD23" s="15">
        <v>3523145</v>
      </c>
      <c r="HE23" s="18">
        <v>0</v>
      </c>
      <c r="HF23" s="19">
        <v>0</v>
      </c>
      <c r="HG23" s="17">
        <v>3523145</v>
      </c>
      <c r="HH23" s="15">
        <v>140925</v>
      </c>
      <c r="HI23" s="16">
        <v>140925</v>
      </c>
      <c r="HJ23" s="21">
        <f t="shared" si="5"/>
        <v>3.9999772930151896E-2</v>
      </c>
      <c r="HK23" s="19">
        <v>132733643</v>
      </c>
      <c r="HL23" s="16">
        <v>2783</v>
      </c>
      <c r="HM23" s="16">
        <v>60590</v>
      </c>
      <c r="HN23" s="17">
        <v>132797016</v>
      </c>
      <c r="HO23" s="15">
        <v>29907</v>
      </c>
      <c r="HP23" s="16">
        <v>3902001</v>
      </c>
      <c r="HQ23" s="16">
        <v>620</v>
      </c>
      <c r="HR23" s="16">
        <v>13849605</v>
      </c>
      <c r="HS23" s="16">
        <v>882368</v>
      </c>
      <c r="HT23" s="16">
        <v>931741</v>
      </c>
      <c r="HU23" s="18">
        <v>198443</v>
      </c>
      <c r="HV23" s="19">
        <v>347360</v>
      </c>
      <c r="HW23" s="16">
        <v>326700</v>
      </c>
      <c r="HX23" s="17">
        <v>674060</v>
      </c>
      <c r="HY23" s="15">
        <v>467740</v>
      </c>
      <c r="HZ23" s="16">
        <v>45000</v>
      </c>
      <c r="IA23" s="16">
        <v>0</v>
      </c>
      <c r="IB23" s="16">
        <v>1037410</v>
      </c>
      <c r="IC23" s="16">
        <v>2722500</v>
      </c>
      <c r="ID23" s="20">
        <v>3759910</v>
      </c>
      <c r="IE23" s="18">
        <v>359450</v>
      </c>
      <c r="IF23" s="19">
        <v>467940</v>
      </c>
      <c r="IG23" s="16">
        <v>121500</v>
      </c>
      <c r="IH23" s="16">
        <v>101080</v>
      </c>
      <c r="II23" s="16">
        <v>128250</v>
      </c>
      <c r="IJ23" s="20">
        <v>818770</v>
      </c>
      <c r="IK23" s="16">
        <v>51750</v>
      </c>
      <c r="IL23" s="16">
        <v>16951020</v>
      </c>
      <c r="IM23" s="17">
        <v>42921765</v>
      </c>
      <c r="IN23" s="15">
        <v>89812756</v>
      </c>
      <c r="IO23" s="18">
        <v>2335</v>
      </c>
      <c r="IP23" s="19">
        <v>60160</v>
      </c>
      <c r="IQ23" s="17">
        <v>89875251</v>
      </c>
      <c r="IR23" s="15">
        <v>3593360</v>
      </c>
      <c r="IS23" s="16">
        <v>3593360</v>
      </c>
      <c r="IT23" s="21">
        <f t="shared" si="6"/>
        <v>3.9981640774499755E-2</v>
      </c>
    </row>
    <row r="24" spans="1:254" ht="12.6" customHeight="1" x14ac:dyDescent="0.2">
      <c r="A24" s="63">
        <v>12</v>
      </c>
      <c r="B24" s="64" t="s">
        <v>91</v>
      </c>
      <c r="C24" s="12">
        <v>142302055</v>
      </c>
      <c r="D24" s="9">
        <v>2973</v>
      </c>
      <c r="E24" s="9">
        <v>894</v>
      </c>
      <c r="F24" s="10">
        <v>142305922</v>
      </c>
      <c r="G24" s="8">
        <v>7599</v>
      </c>
      <c r="H24" s="9">
        <v>6043396</v>
      </c>
      <c r="I24" s="9">
        <v>1527</v>
      </c>
      <c r="J24" s="9">
        <v>17607859</v>
      </c>
      <c r="K24" s="9">
        <v>944295</v>
      </c>
      <c r="L24" s="9">
        <v>1208352</v>
      </c>
      <c r="M24" s="11">
        <v>279538</v>
      </c>
      <c r="N24" s="12">
        <v>520520</v>
      </c>
      <c r="O24" s="9">
        <v>488100</v>
      </c>
      <c r="P24" s="10">
        <v>1008620</v>
      </c>
      <c r="Q24" s="8">
        <v>686660</v>
      </c>
      <c r="R24" s="9">
        <v>81900</v>
      </c>
      <c r="S24" s="9">
        <v>0</v>
      </c>
      <c r="T24" s="9">
        <v>1379620</v>
      </c>
      <c r="U24" s="9">
        <v>4016000</v>
      </c>
      <c r="V24" s="13">
        <v>5395620</v>
      </c>
      <c r="W24" s="11">
        <v>645360</v>
      </c>
      <c r="X24" s="12">
        <v>603240</v>
      </c>
      <c r="Y24" s="9">
        <v>122850</v>
      </c>
      <c r="Z24" s="9">
        <v>143640</v>
      </c>
      <c r="AA24" s="9">
        <v>164700</v>
      </c>
      <c r="AB24" s="13">
        <v>1034430</v>
      </c>
      <c r="AC24" s="9">
        <v>78660</v>
      </c>
      <c r="AD24" s="9">
        <v>22101290</v>
      </c>
      <c r="AE24" s="10">
        <v>57123579</v>
      </c>
      <c r="AF24" s="8">
        <v>85178478</v>
      </c>
      <c r="AG24" s="11">
        <v>2971</v>
      </c>
      <c r="AH24" s="12">
        <v>894</v>
      </c>
      <c r="AI24" s="10">
        <v>85182343</v>
      </c>
      <c r="AJ24" s="8">
        <v>3405149</v>
      </c>
      <c r="AK24" s="9">
        <v>3405149</v>
      </c>
      <c r="AL24" s="14">
        <f t="shared" si="0"/>
        <v>3.9974822012115822E-2</v>
      </c>
      <c r="AM24" s="12">
        <v>16233867</v>
      </c>
      <c r="AN24" s="9">
        <v>0</v>
      </c>
      <c r="AO24" s="9">
        <v>7951</v>
      </c>
      <c r="AP24" s="10">
        <v>16241818</v>
      </c>
      <c r="AQ24" s="8">
        <v>0</v>
      </c>
      <c r="AR24" s="9">
        <v>396272</v>
      </c>
      <c r="AS24" s="9">
        <v>24</v>
      </c>
      <c r="AT24" s="9">
        <v>1224369</v>
      </c>
      <c r="AU24" s="9">
        <v>173925</v>
      </c>
      <c r="AV24" s="9">
        <v>56656</v>
      </c>
      <c r="AW24" s="11">
        <v>14419</v>
      </c>
      <c r="AX24" s="12">
        <v>16380</v>
      </c>
      <c r="AY24" s="9">
        <v>15600</v>
      </c>
      <c r="AZ24" s="10">
        <v>31980</v>
      </c>
      <c r="BA24" s="8">
        <v>0</v>
      </c>
      <c r="BB24" s="9">
        <v>0</v>
      </c>
      <c r="BC24" s="9">
        <v>0</v>
      </c>
      <c r="BD24" s="9">
        <v>16390</v>
      </c>
      <c r="BE24" s="9">
        <v>14390</v>
      </c>
      <c r="BF24" s="13">
        <v>30780</v>
      </c>
      <c r="BG24" s="11">
        <v>5350</v>
      </c>
      <c r="BH24" s="12">
        <v>33990</v>
      </c>
      <c r="BI24" s="9">
        <v>24750</v>
      </c>
      <c r="BJ24" s="9">
        <v>11020</v>
      </c>
      <c r="BK24" s="9">
        <v>8550</v>
      </c>
      <c r="BL24" s="13">
        <v>78310</v>
      </c>
      <c r="BM24" s="9">
        <v>2530</v>
      </c>
      <c r="BN24" s="9">
        <v>700470</v>
      </c>
      <c r="BO24" s="10">
        <v>2715061</v>
      </c>
      <c r="BP24" s="8">
        <v>13518808</v>
      </c>
      <c r="BQ24" s="11">
        <v>0</v>
      </c>
      <c r="BR24" s="12">
        <v>7949</v>
      </c>
      <c r="BS24" s="10">
        <v>13526757</v>
      </c>
      <c r="BT24" s="8">
        <v>540699</v>
      </c>
      <c r="BU24" s="9">
        <v>540699</v>
      </c>
      <c r="BV24" s="14">
        <f t="shared" si="1"/>
        <v>3.9972552179358287E-2</v>
      </c>
      <c r="BW24" s="12">
        <v>26924728</v>
      </c>
      <c r="BX24" s="9">
        <v>2982</v>
      </c>
      <c r="BY24" s="9">
        <v>37972</v>
      </c>
      <c r="BZ24" s="10">
        <v>26965682</v>
      </c>
      <c r="CA24" s="8">
        <v>450</v>
      </c>
      <c r="CB24" s="9">
        <v>517054</v>
      </c>
      <c r="CC24" s="9">
        <v>54</v>
      </c>
      <c r="CD24" s="9">
        <v>1458282</v>
      </c>
      <c r="CE24" s="9">
        <v>229555</v>
      </c>
      <c r="CF24" s="9">
        <v>62108</v>
      </c>
      <c r="CG24" s="11">
        <v>17379</v>
      </c>
      <c r="CH24" s="12">
        <v>11700</v>
      </c>
      <c r="CI24" s="9">
        <v>22800</v>
      </c>
      <c r="CJ24" s="10">
        <v>34500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47190</v>
      </c>
      <c r="CS24" s="9">
        <v>27000</v>
      </c>
      <c r="CT24" s="9">
        <v>7600</v>
      </c>
      <c r="CU24" s="9">
        <v>4950</v>
      </c>
      <c r="CV24" s="13">
        <v>86740</v>
      </c>
      <c r="CW24" s="9">
        <v>3220</v>
      </c>
      <c r="CX24" s="9">
        <v>738320</v>
      </c>
      <c r="CY24" s="10">
        <v>3147608</v>
      </c>
      <c r="CZ24" s="8">
        <v>23777121</v>
      </c>
      <c r="DA24" s="11">
        <v>2981</v>
      </c>
      <c r="DB24" s="12">
        <v>37972</v>
      </c>
      <c r="DC24" s="10">
        <v>23818074</v>
      </c>
      <c r="DD24" s="8">
        <v>952103</v>
      </c>
      <c r="DE24" s="9">
        <v>952103</v>
      </c>
      <c r="DF24" s="14">
        <f t="shared" si="2"/>
        <v>3.9973971027212361E-2</v>
      </c>
      <c r="DG24" s="12">
        <v>22264754</v>
      </c>
      <c r="DH24" s="9">
        <v>0</v>
      </c>
      <c r="DI24" s="9">
        <v>11981</v>
      </c>
      <c r="DJ24" s="10">
        <v>22276735</v>
      </c>
      <c r="DK24" s="8">
        <v>0</v>
      </c>
      <c r="DL24" s="9">
        <v>267086</v>
      </c>
      <c r="DM24" s="9">
        <v>5</v>
      </c>
      <c r="DN24" s="9">
        <v>700398</v>
      </c>
      <c r="DO24" s="9">
        <v>112712</v>
      </c>
      <c r="DP24" s="9">
        <v>25111</v>
      </c>
      <c r="DQ24" s="11">
        <v>7401</v>
      </c>
      <c r="DR24" s="12">
        <v>3900</v>
      </c>
      <c r="DS24" s="9">
        <v>8400</v>
      </c>
      <c r="DT24" s="10">
        <v>12300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25080</v>
      </c>
      <c r="EC24" s="9">
        <v>13050</v>
      </c>
      <c r="ED24" s="9">
        <v>4560</v>
      </c>
      <c r="EE24" s="9">
        <v>2700</v>
      </c>
      <c r="EF24" s="13">
        <v>45390</v>
      </c>
      <c r="EG24" s="9">
        <v>1380</v>
      </c>
      <c r="EH24" s="9">
        <v>65840</v>
      </c>
      <c r="EI24" s="10">
        <v>1237618</v>
      </c>
      <c r="EJ24" s="8">
        <v>21027137</v>
      </c>
      <c r="EK24" s="11">
        <v>0</v>
      </c>
      <c r="EL24" s="12">
        <v>11980</v>
      </c>
      <c r="EM24" s="10">
        <v>21039117</v>
      </c>
      <c r="EN24" s="8">
        <v>841533</v>
      </c>
      <c r="EO24" s="9">
        <v>841533</v>
      </c>
      <c r="EP24" s="14">
        <f t="shared" si="3"/>
        <v>3.9998494233384412E-2</v>
      </c>
      <c r="EQ24" s="12">
        <v>10369419</v>
      </c>
      <c r="ER24" s="9">
        <v>0</v>
      </c>
      <c r="ES24" s="9">
        <v>0</v>
      </c>
      <c r="ET24" s="10">
        <v>10369419</v>
      </c>
      <c r="EU24" s="8">
        <v>0</v>
      </c>
      <c r="EV24" s="9">
        <v>66957</v>
      </c>
      <c r="EW24" s="9">
        <v>0</v>
      </c>
      <c r="EX24" s="9">
        <v>161310</v>
      </c>
      <c r="EY24" s="9">
        <v>11891</v>
      </c>
      <c r="EZ24" s="9">
        <v>4680</v>
      </c>
      <c r="FA24" s="11">
        <v>1560</v>
      </c>
      <c r="FB24" s="12">
        <v>780</v>
      </c>
      <c r="FC24" s="9">
        <v>1800</v>
      </c>
      <c r="FD24" s="10">
        <v>2580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5280</v>
      </c>
      <c r="FM24" s="9">
        <v>4500</v>
      </c>
      <c r="FN24" s="9">
        <v>2660</v>
      </c>
      <c r="FO24" s="9">
        <v>450</v>
      </c>
      <c r="FP24" s="13">
        <v>12890</v>
      </c>
      <c r="FQ24" s="9">
        <v>230</v>
      </c>
      <c r="FR24" s="9">
        <v>0</v>
      </c>
      <c r="FS24" s="10">
        <v>262098</v>
      </c>
      <c r="FT24" s="8">
        <v>10107321</v>
      </c>
      <c r="FU24" s="11">
        <v>0</v>
      </c>
      <c r="FV24" s="12">
        <v>0</v>
      </c>
      <c r="FW24" s="10">
        <v>10107321</v>
      </c>
      <c r="FX24" s="8">
        <v>404287</v>
      </c>
      <c r="FY24" s="9">
        <v>404287</v>
      </c>
      <c r="FZ24" s="14">
        <f t="shared" si="4"/>
        <v>3.9999422200996684E-2</v>
      </c>
      <c r="GA24" s="12">
        <v>14921004</v>
      </c>
      <c r="GB24" s="9">
        <v>0</v>
      </c>
      <c r="GC24" s="9">
        <v>0</v>
      </c>
      <c r="GD24" s="10">
        <v>14921004</v>
      </c>
      <c r="GE24" s="8">
        <v>0</v>
      </c>
      <c r="GF24" s="9">
        <v>26063</v>
      </c>
      <c r="GG24" s="9">
        <v>0</v>
      </c>
      <c r="GH24" s="9">
        <v>76426</v>
      </c>
      <c r="GI24" s="9">
        <v>3388</v>
      </c>
      <c r="GJ24" s="9">
        <v>2057</v>
      </c>
      <c r="GK24" s="11">
        <v>609</v>
      </c>
      <c r="GL24" s="12">
        <v>260</v>
      </c>
      <c r="GM24" s="9">
        <v>1200</v>
      </c>
      <c r="GN24" s="10">
        <v>1460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3960</v>
      </c>
      <c r="GW24" s="9">
        <v>2700</v>
      </c>
      <c r="GX24" s="9">
        <v>380</v>
      </c>
      <c r="GY24" s="9">
        <v>900</v>
      </c>
      <c r="GZ24" s="13">
        <v>7940</v>
      </c>
      <c r="HA24" s="9">
        <v>690</v>
      </c>
      <c r="HB24" s="9">
        <v>0</v>
      </c>
      <c r="HC24" s="10">
        <v>118633</v>
      </c>
      <c r="HD24" s="8">
        <v>14802371</v>
      </c>
      <c r="HE24" s="11">
        <v>0</v>
      </c>
      <c r="HF24" s="12">
        <v>0</v>
      </c>
      <c r="HG24" s="10">
        <v>14802371</v>
      </c>
      <c r="HH24" s="8">
        <v>592093</v>
      </c>
      <c r="HI24" s="9">
        <v>592093</v>
      </c>
      <c r="HJ24" s="14">
        <f t="shared" si="5"/>
        <v>3.9999875695589576E-2</v>
      </c>
      <c r="HK24" s="12">
        <v>233015827</v>
      </c>
      <c r="HL24" s="9">
        <v>5955</v>
      </c>
      <c r="HM24" s="9">
        <v>58798</v>
      </c>
      <c r="HN24" s="10">
        <v>233080580</v>
      </c>
      <c r="HO24" s="8">
        <v>8049</v>
      </c>
      <c r="HP24" s="9">
        <v>7316828</v>
      </c>
      <c r="HQ24" s="9">
        <v>1610</v>
      </c>
      <c r="HR24" s="9">
        <v>21228644</v>
      </c>
      <c r="HS24" s="9">
        <v>1475766</v>
      </c>
      <c r="HT24" s="9">
        <v>1358964</v>
      </c>
      <c r="HU24" s="11">
        <v>320906</v>
      </c>
      <c r="HV24" s="12">
        <v>553540</v>
      </c>
      <c r="HW24" s="9">
        <v>537900</v>
      </c>
      <c r="HX24" s="10">
        <v>1091440</v>
      </c>
      <c r="HY24" s="8">
        <v>686660</v>
      </c>
      <c r="HZ24" s="9">
        <v>81900</v>
      </c>
      <c r="IA24" s="9">
        <v>0</v>
      </c>
      <c r="IB24" s="9">
        <v>1396010</v>
      </c>
      <c r="IC24" s="9">
        <v>4030390</v>
      </c>
      <c r="ID24" s="13">
        <v>5426400</v>
      </c>
      <c r="IE24" s="11">
        <v>650710</v>
      </c>
      <c r="IF24" s="12">
        <v>718740</v>
      </c>
      <c r="IG24" s="9">
        <v>194850</v>
      </c>
      <c r="IH24" s="9">
        <v>169860</v>
      </c>
      <c r="II24" s="9">
        <v>182250</v>
      </c>
      <c r="IJ24" s="13">
        <v>1265700</v>
      </c>
      <c r="IK24" s="9">
        <v>86710</v>
      </c>
      <c r="IL24" s="9">
        <v>23605920</v>
      </c>
      <c r="IM24" s="10">
        <v>64604597</v>
      </c>
      <c r="IN24" s="8">
        <v>168411236</v>
      </c>
      <c r="IO24" s="11">
        <v>5952</v>
      </c>
      <c r="IP24" s="12">
        <v>58795</v>
      </c>
      <c r="IQ24" s="10">
        <v>168475983</v>
      </c>
      <c r="IR24" s="8">
        <v>6735864</v>
      </c>
      <c r="IS24" s="9">
        <v>6735864</v>
      </c>
      <c r="IT24" s="14">
        <f t="shared" si="6"/>
        <v>3.9981152684534269E-2</v>
      </c>
    </row>
    <row r="25" spans="1:254" ht="12.6" customHeight="1" x14ac:dyDescent="0.2">
      <c r="A25" s="65">
        <v>13</v>
      </c>
      <c r="B25" s="66" t="s">
        <v>92</v>
      </c>
      <c r="C25" s="19">
        <v>35368690</v>
      </c>
      <c r="D25" s="16">
        <v>0</v>
      </c>
      <c r="E25" s="16">
        <v>4697</v>
      </c>
      <c r="F25" s="17">
        <v>35373387</v>
      </c>
      <c r="G25" s="15">
        <v>4275</v>
      </c>
      <c r="H25" s="16">
        <v>1604028</v>
      </c>
      <c r="I25" s="16">
        <v>210</v>
      </c>
      <c r="J25" s="16">
        <v>4086348</v>
      </c>
      <c r="K25" s="16">
        <v>319171</v>
      </c>
      <c r="L25" s="16">
        <v>273348</v>
      </c>
      <c r="M25" s="18">
        <v>58864</v>
      </c>
      <c r="N25" s="19">
        <v>111280</v>
      </c>
      <c r="O25" s="16">
        <v>114600</v>
      </c>
      <c r="P25" s="17">
        <v>225880</v>
      </c>
      <c r="Q25" s="15">
        <v>195000</v>
      </c>
      <c r="R25" s="16">
        <v>19800</v>
      </c>
      <c r="S25" s="16">
        <v>0</v>
      </c>
      <c r="T25" s="16">
        <v>250800</v>
      </c>
      <c r="U25" s="16">
        <v>674010</v>
      </c>
      <c r="V25" s="20">
        <v>924810</v>
      </c>
      <c r="W25" s="18">
        <v>110450</v>
      </c>
      <c r="X25" s="19">
        <v>155430</v>
      </c>
      <c r="Y25" s="16">
        <v>33750</v>
      </c>
      <c r="Z25" s="16">
        <v>42940</v>
      </c>
      <c r="AA25" s="16">
        <v>48600</v>
      </c>
      <c r="AB25" s="20">
        <v>280720</v>
      </c>
      <c r="AC25" s="16">
        <v>17940</v>
      </c>
      <c r="AD25" s="16">
        <v>5129470</v>
      </c>
      <c r="AE25" s="17">
        <v>13250104</v>
      </c>
      <c r="AF25" s="15">
        <v>22118586</v>
      </c>
      <c r="AG25" s="18">
        <v>0</v>
      </c>
      <c r="AH25" s="19">
        <v>4697</v>
      </c>
      <c r="AI25" s="17">
        <v>22123283</v>
      </c>
      <c r="AJ25" s="15">
        <v>884424</v>
      </c>
      <c r="AK25" s="16">
        <v>884424</v>
      </c>
      <c r="AL25" s="21">
        <f t="shared" si="0"/>
        <v>3.9977068502898054E-2</v>
      </c>
      <c r="AM25" s="19">
        <v>7137362</v>
      </c>
      <c r="AN25" s="16">
        <v>0</v>
      </c>
      <c r="AO25" s="16">
        <v>0</v>
      </c>
      <c r="AP25" s="17">
        <v>7137362</v>
      </c>
      <c r="AQ25" s="15">
        <v>0</v>
      </c>
      <c r="AR25" s="16">
        <v>216319</v>
      </c>
      <c r="AS25" s="16">
        <v>0</v>
      </c>
      <c r="AT25" s="16">
        <v>509571</v>
      </c>
      <c r="AU25" s="16">
        <v>72291</v>
      </c>
      <c r="AV25" s="16">
        <v>23255</v>
      </c>
      <c r="AW25" s="18">
        <v>5340</v>
      </c>
      <c r="AX25" s="19">
        <v>4680</v>
      </c>
      <c r="AY25" s="16">
        <v>6900</v>
      </c>
      <c r="AZ25" s="17">
        <v>11580</v>
      </c>
      <c r="BA25" s="15">
        <v>0</v>
      </c>
      <c r="BB25" s="16">
        <v>0</v>
      </c>
      <c r="BC25" s="16">
        <v>0</v>
      </c>
      <c r="BD25" s="16">
        <v>5610</v>
      </c>
      <c r="BE25" s="16">
        <v>6430</v>
      </c>
      <c r="BF25" s="20">
        <v>12040</v>
      </c>
      <c r="BG25" s="18">
        <v>2260</v>
      </c>
      <c r="BH25" s="19">
        <v>11880</v>
      </c>
      <c r="BI25" s="16">
        <v>4500</v>
      </c>
      <c r="BJ25" s="16">
        <v>4560</v>
      </c>
      <c r="BK25" s="16">
        <v>3150</v>
      </c>
      <c r="BL25" s="20">
        <v>24090</v>
      </c>
      <c r="BM25" s="16">
        <v>230</v>
      </c>
      <c r="BN25" s="16">
        <v>307450</v>
      </c>
      <c r="BO25" s="17">
        <v>1184426</v>
      </c>
      <c r="BP25" s="15">
        <v>5952936</v>
      </c>
      <c r="BQ25" s="18">
        <v>0</v>
      </c>
      <c r="BR25" s="19">
        <v>0</v>
      </c>
      <c r="BS25" s="17">
        <v>5952936</v>
      </c>
      <c r="BT25" s="15">
        <v>238085</v>
      </c>
      <c r="BU25" s="16">
        <v>238085</v>
      </c>
      <c r="BV25" s="21">
        <f t="shared" si="1"/>
        <v>3.9994550588146757E-2</v>
      </c>
      <c r="BW25" s="19">
        <v>11038425</v>
      </c>
      <c r="BX25" s="16">
        <v>0</v>
      </c>
      <c r="BY25" s="16">
        <v>0</v>
      </c>
      <c r="BZ25" s="17">
        <v>11038425</v>
      </c>
      <c r="CA25" s="15">
        <v>0</v>
      </c>
      <c r="CB25" s="16">
        <v>228614</v>
      </c>
      <c r="CC25" s="16">
        <v>47</v>
      </c>
      <c r="CD25" s="16">
        <v>553704</v>
      </c>
      <c r="CE25" s="16">
        <v>83029</v>
      </c>
      <c r="CF25" s="16">
        <v>23447</v>
      </c>
      <c r="CG25" s="18">
        <v>5591</v>
      </c>
      <c r="CH25" s="19">
        <v>6240</v>
      </c>
      <c r="CI25" s="16">
        <v>8700</v>
      </c>
      <c r="CJ25" s="17">
        <v>14940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20460</v>
      </c>
      <c r="CS25" s="16">
        <v>9000</v>
      </c>
      <c r="CT25" s="16">
        <v>3040</v>
      </c>
      <c r="CU25" s="16">
        <v>4950</v>
      </c>
      <c r="CV25" s="20">
        <v>37450</v>
      </c>
      <c r="CW25" s="16">
        <v>1380</v>
      </c>
      <c r="CX25" s="16">
        <v>311320</v>
      </c>
      <c r="CY25" s="17">
        <v>1259475</v>
      </c>
      <c r="CZ25" s="15">
        <v>9778950</v>
      </c>
      <c r="DA25" s="18">
        <v>0</v>
      </c>
      <c r="DB25" s="19">
        <v>0</v>
      </c>
      <c r="DC25" s="17">
        <v>9778950</v>
      </c>
      <c r="DD25" s="15">
        <v>391126</v>
      </c>
      <c r="DE25" s="16">
        <v>391126</v>
      </c>
      <c r="DF25" s="21">
        <f t="shared" si="2"/>
        <v>3.9996727665035613E-2</v>
      </c>
      <c r="DG25" s="19">
        <v>11583385</v>
      </c>
      <c r="DH25" s="16">
        <v>0</v>
      </c>
      <c r="DI25" s="16">
        <v>0</v>
      </c>
      <c r="DJ25" s="17">
        <v>11583385</v>
      </c>
      <c r="DK25" s="15">
        <v>0</v>
      </c>
      <c r="DL25" s="16">
        <v>131849</v>
      </c>
      <c r="DM25" s="16">
        <v>0</v>
      </c>
      <c r="DN25" s="16">
        <v>329514</v>
      </c>
      <c r="DO25" s="16">
        <v>52566</v>
      </c>
      <c r="DP25" s="16">
        <v>11755</v>
      </c>
      <c r="DQ25" s="18">
        <v>2824</v>
      </c>
      <c r="DR25" s="19">
        <v>3640</v>
      </c>
      <c r="DS25" s="16">
        <v>3300</v>
      </c>
      <c r="DT25" s="17">
        <v>6940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10560</v>
      </c>
      <c r="EC25" s="16">
        <v>6300</v>
      </c>
      <c r="ED25" s="16">
        <v>3040</v>
      </c>
      <c r="EE25" s="16">
        <v>1350</v>
      </c>
      <c r="EF25" s="20">
        <v>21250</v>
      </c>
      <c r="EG25" s="16">
        <v>690</v>
      </c>
      <c r="EH25" s="16">
        <v>32070</v>
      </c>
      <c r="EI25" s="17">
        <v>589458</v>
      </c>
      <c r="EJ25" s="15">
        <v>10993927</v>
      </c>
      <c r="EK25" s="18">
        <v>0</v>
      </c>
      <c r="EL25" s="19">
        <v>0</v>
      </c>
      <c r="EM25" s="17">
        <v>10993927</v>
      </c>
      <c r="EN25" s="15">
        <v>439741</v>
      </c>
      <c r="EO25" s="16">
        <v>439741</v>
      </c>
      <c r="EP25" s="21">
        <f t="shared" si="3"/>
        <v>3.9998537374315836E-2</v>
      </c>
      <c r="EQ25" s="19">
        <v>6117608</v>
      </c>
      <c r="ER25" s="16">
        <v>0</v>
      </c>
      <c r="ES25" s="16">
        <v>0</v>
      </c>
      <c r="ET25" s="17">
        <v>6117608</v>
      </c>
      <c r="EU25" s="15">
        <v>0</v>
      </c>
      <c r="EV25" s="16">
        <v>37468</v>
      </c>
      <c r="EW25" s="16">
        <v>69</v>
      </c>
      <c r="EX25" s="16">
        <v>100426</v>
      </c>
      <c r="EY25" s="16">
        <v>11889</v>
      </c>
      <c r="EZ25" s="16">
        <v>2513</v>
      </c>
      <c r="FA25" s="18">
        <v>563</v>
      </c>
      <c r="FB25" s="19">
        <v>260</v>
      </c>
      <c r="FC25" s="16">
        <v>600</v>
      </c>
      <c r="FD25" s="17">
        <v>860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2970</v>
      </c>
      <c r="FM25" s="16">
        <v>1350</v>
      </c>
      <c r="FN25" s="16">
        <v>760</v>
      </c>
      <c r="FO25" s="16">
        <v>0</v>
      </c>
      <c r="FP25" s="20">
        <v>5080</v>
      </c>
      <c r="FQ25" s="16">
        <v>460</v>
      </c>
      <c r="FR25" s="16">
        <v>0</v>
      </c>
      <c r="FS25" s="17">
        <v>159259</v>
      </c>
      <c r="FT25" s="15">
        <v>5958349</v>
      </c>
      <c r="FU25" s="18">
        <v>0</v>
      </c>
      <c r="FV25" s="19">
        <v>0</v>
      </c>
      <c r="FW25" s="17">
        <v>5958349</v>
      </c>
      <c r="FX25" s="15">
        <v>238330</v>
      </c>
      <c r="FY25" s="16">
        <v>238330</v>
      </c>
      <c r="FZ25" s="21">
        <f t="shared" si="4"/>
        <v>3.9999335386362897E-2</v>
      </c>
      <c r="GA25" s="19">
        <v>30807688</v>
      </c>
      <c r="GB25" s="16">
        <v>0</v>
      </c>
      <c r="GC25" s="16">
        <v>0</v>
      </c>
      <c r="GD25" s="17">
        <v>30807688</v>
      </c>
      <c r="GE25" s="15">
        <v>0</v>
      </c>
      <c r="GF25" s="16">
        <v>27147</v>
      </c>
      <c r="GG25" s="16">
        <v>0</v>
      </c>
      <c r="GH25" s="16">
        <v>84913</v>
      </c>
      <c r="GI25" s="16">
        <v>7961</v>
      </c>
      <c r="GJ25" s="16">
        <v>1789</v>
      </c>
      <c r="GK25" s="18">
        <v>415</v>
      </c>
      <c r="GL25" s="19">
        <v>260</v>
      </c>
      <c r="GM25" s="16">
        <v>300</v>
      </c>
      <c r="GN25" s="17">
        <v>560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990</v>
      </c>
      <c r="GW25" s="16">
        <v>900</v>
      </c>
      <c r="GX25" s="16">
        <v>380</v>
      </c>
      <c r="GY25" s="16">
        <v>450</v>
      </c>
      <c r="GZ25" s="20">
        <v>2720</v>
      </c>
      <c r="HA25" s="16">
        <v>0</v>
      </c>
      <c r="HB25" s="16">
        <v>0</v>
      </c>
      <c r="HC25" s="17">
        <v>125505</v>
      </c>
      <c r="HD25" s="15">
        <v>30682183</v>
      </c>
      <c r="HE25" s="18">
        <v>0</v>
      </c>
      <c r="HF25" s="19">
        <v>0</v>
      </c>
      <c r="HG25" s="17">
        <v>30682183</v>
      </c>
      <c r="HH25" s="15">
        <v>1227284</v>
      </c>
      <c r="HI25" s="16">
        <v>1227284</v>
      </c>
      <c r="HJ25" s="21">
        <f t="shared" si="5"/>
        <v>3.9999891793879201E-2</v>
      </c>
      <c r="HK25" s="19">
        <v>102053158</v>
      </c>
      <c r="HL25" s="16">
        <v>0</v>
      </c>
      <c r="HM25" s="16">
        <v>4697</v>
      </c>
      <c r="HN25" s="17">
        <v>102057855</v>
      </c>
      <c r="HO25" s="15">
        <v>4275</v>
      </c>
      <c r="HP25" s="16">
        <v>2245425</v>
      </c>
      <c r="HQ25" s="16">
        <v>326</v>
      </c>
      <c r="HR25" s="16">
        <v>5664476</v>
      </c>
      <c r="HS25" s="16">
        <v>546907</v>
      </c>
      <c r="HT25" s="16">
        <v>336107</v>
      </c>
      <c r="HU25" s="18">
        <v>73597</v>
      </c>
      <c r="HV25" s="19">
        <v>126360</v>
      </c>
      <c r="HW25" s="16">
        <v>134400</v>
      </c>
      <c r="HX25" s="17">
        <v>260760</v>
      </c>
      <c r="HY25" s="15">
        <v>195000</v>
      </c>
      <c r="HZ25" s="16">
        <v>19800</v>
      </c>
      <c r="IA25" s="16">
        <v>0</v>
      </c>
      <c r="IB25" s="16">
        <v>256410</v>
      </c>
      <c r="IC25" s="16">
        <v>680440</v>
      </c>
      <c r="ID25" s="20">
        <v>936850</v>
      </c>
      <c r="IE25" s="18">
        <v>112710</v>
      </c>
      <c r="IF25" s="19">
        <v>202290</v>
      </c>
      <c r="IG25" s="16">
        <v>55800</v>
      </c>
      <c r="IH25" s="16">
        <v>54720</v>
      </c>
      <c r="II25" s="16">
        <v>58500</v>
      </c>
      <c r="IJ25" s="20">
        <v>371310</v>
      </c>
      <c r="IK25" s="16">
        <v>20700</v>
      </c>
      <c r="IL25" s="16">
        <v>5780310</v>
      </c>
      <c r="IM25" s="17">
        <v>16568227</v>
      </c>
      <c r="IN25" s="15">
        <v>85484931</v>
      </c>
      <c r="IO25" s="18">
        <v>0</v>
      </c>
      <c r="IP25" s="19">
        <v>4697</v>
      </c>
      <c r="IQ25" s="17">
        <v>85489628</v>
      </c>
      <c r="IR25" s="15">
        <v>3418990</v>
      </c>
      <c r="IS25" s="16">
        <v>3418990</v>
      </c>
      <c r="IT25" s="21">
        <f t="shared" si="6"/>
        <v>3.9993038687687353E-2</v>
      </c>
    </row>
    <row r="26" spans="1:254" ht="12.6" customHeight="1" x14ac:dyDescent="0.2">
      <c r="A26" s="63">
        <v>14</v>
      </c>
      <c r="B26" s="64" t="s">
        <v>93</v>
      </c>
      <c r="C26" s="12">
        <v>44024465</v>
      </c>
      <c r="D26" s="9">
        <v>215</v>
      </c>
      <c r="E26" s="9">
        <v>0</v>
      </c>
      <c r="F26" s="10">
        <v>44024680</v>
      </c>
      <c r="G26" s="8">
        <v>3277</v>
      </c>
      <c r="H26" s="9">
        <v>1708916</v>
      </c>
      <c r="I26" s="9">
        <v>590</v>
      </c>
      <c r="J26" s="9">
        <v>5242764</v>
      </c>
      <c r="K26" s="9">
        <v>276817</v>
      </c>
      <c r="L26" s="9">
        <v>393931</v>
      </c>
      <c r="M26" s="11">
        <v>86677</v>
      </c>
      <c r="N26" s="12">
        <v>162500</v>
      </c>
      <c r="O26" s="9">
        <v>138000</v>
      </c>
      <c r="P26" s="10">
        <v>300500</v>
      </c>
      <c r="Q26" s="8">
        <v>244920</v>
      </c>
      <c r="R26" s="9">
        <v>30300</v>
      </c>
      <c r="S26" s="9">
        <v>0</v>
      </c>
      <c r="T26" s="9">
        <v>388080</v>
      </c>
      <c r="U26" s="9">
        <v>1194630</v>
      </c>
      <c r="V26" s="13">
        <v>1582710</v>
      </c>
      <c r="W26" s="11">
        <v>196090</v>
      </c>
      <c r="X26" s="12">
        <v>194700</v>
      </c>
      <c r="Y26" s="9">
        <v>31050</v>
      </c>
      <c r="Z26" s="9">
        <v>54340</v>
      </c>
      <c r="AA26" s="9">
        <v>61650</v>
      </c>
      <c r="AB26" s="13">
        <v>341740</v>
      </c>
      <c r="AC26" s="9">
        <v>20240</v>
      </c>
      <c r="AD26" s="9">
        <v>7373070</v>
      </c>
      <c r="AE26" s="10">
        <v>17801952</v>
      </c>
      <c r="AF26" s="8">
        <v>26222514</v>
      </c>
      <c r="AG26" s="11">
        <v>214</v>
      </c>
      <c r="AH26" s="12">
        <v>0</v>
      </c>
      <c r="AI26" s="10">
        <v>26222728</v>
      </c>
      <c r="AJ26" s="8">
        <v>1048203</v>
      </c>
      <c r="AK26" s="9">
        <v>1048203</v>
      </c>
      <c r="AL26" s="14">
        <f t="shared" si="0"/>
        <v>3.9973072214302033E-2</v>
      </c>
      <c r="AM26" s="12">
        <v>4296645</v>
      </c>
      <c r="AN26" s="9">
        <v>0</v>
      </c>
      <c r="AO26" s="9">
        <v>0</v>
      </c>
      <c r="AP26" s="10">
        <v>4296645</v>
      </c>
      <c r="AQ26" s="8">
        <v>0</v>
      </c>
      <c r="AR26" s="9">
        <v>104659</v>
      </c>
      <c r="AS26" s="9">
        <v>0</v>
      </c>
      <c r="AT26" s="9">
        <v>314346</v>
      </c>
      <c r="AU26" s="9">
        <v>42604</v>
      </c>
      <c r="AV26" s="9">
        <v>15128</v>
      </c>
      <c r="AW26" s="11">
        <v>3312</v>
      </c>
      <c r="AX26" s="12">
        <v>2860</v>
      </c>
      <c r="AY26" s="9">
        <v>5400</v>
      </c>
      <c r="AZ26" s="10">
        <v>8260</v>
      </c>
      <c r="BA26" s="8">
        <v>0</v>
      </c>
      <c r="BB26" s="9">
        <v>0</v>
      </c>
      <c r="BC26" s="9">
        <v>0</v>
      </c>
      <c r="BD26" s="9">
        <v>2970</v>
      </c>
      <c r="BE26" s="9">
        <v>1810</v>
      </c>
      <c r="BF26" s="13">
        <v>4780</v>
      </c>
      <c r="BG26" s="11">
        <v>1210</v>
      </c>
      <c r="BH26" s="12">
        <v>11550</v>
      </c>
      <c r="BI26" s="9">
        <v>7200</v>
      </c>
      <c r="BJ26" s="9">
        <v>1900</v>
      </c>
      <c r="BK26" s="9">
        <v>2700</v>
      </c>
      <c r="BL26" s="13">
        <v>23350</v>
      </c>
      <c r="BM26" s="9">
        <v>460</v>
      </c>
      <c r="BN26" s="9">
        <v>185330</v>
      </c>
      <c r="BO26" s="10">
        <v>703439</v>
      </c>
      <c r="BP26" s="8">
        <v>3593206</v>
      </c>
      <c r="BQ26" s="11">
        <v>0</v>
      </c>
      <c r="BR26" s="12">
        <v>0</v>
      </c>
      <c r="BS26" s="10">
        <v>3593206</v>
      </c>
      <c r="BT26" s="8">
        <v>143709</v>
      </c>
      <c r="BU26" s="9">
        <v>143709</v>
      </c>
      <c r="BV26" s="14">
        <f t="shared" si="1"/>
        <v>3.9994645450330428E-2</v>
      </c>
      <c r="BW26" s="12">
        <v>6581435</v>
      </c>
      <c r="BX26" s="9">
        <v>0</v>
      </c>
      <c r="BY26" s="9">
        <v>0</v>
      </c>
      <c r="BZ26" s="10">
        <v>6581435</v>
      </c>
      <c r="CA26" s="8">
        <v>0</v>
      </c>
      <c r="CB26" s="9">
        <v>96413</v>
      </c>
      <c r="CC26" s="9">
        <v>0</v>
      </c>
      <c r="CD26" s="9">
        <v>352429</v>
      </c>
      <c r="CE26" s="9">
        <v>59219</v>
      </c>
      <c r="CF26" s="9">
        <v>15064</v>
      </c>
      <c r="CG26" s="11">
        <v>3533</v>
      </c>
      <c r="CH26" s="12">
        <v>3900</v>
      </c>
      <c r="CI26" s="9">
        <v>5700</v>
      </c>
      <c r="CJ26" s="10">
        <v>9600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10230</v>
      </c>
      <c r="CS26" s="9">
        <v>7200</v>
      </c>
      <c r="CT26" s="9">
        <v>2660</v>
      </c>
      <c r="CU26" s="9">
        <v>450</v>
      </c>
      <c r="CV26" s="13">
        <v>20540</v>
      </c>
      <c r="CW26" s="9">
        <v>690</v>
      </c>
      <c r="CX26" s="9">
        <v>183610</v>
      </c>
      <c r="CY26" s="10">
        <v>741098</v>
      </c>
      <c r="CZ26" s="8">
        <v>5840337</v>
      </c>
      <c r="DA26" s="11">
        <v>0</v>
      </c>
      <c r="DB26" s="12">
        <v>0</v>
      </c>
      <c r="DC26" s="10">
        <v>5840337</v>
      </c>
      <c r="DD26" s="8">
        <v>233595</v>
      </c>
      <c r="DE26" s="9">
        <v>233595</v>
      </c>
      <c r="DF26" s="14">
        <f t="shared" si="2"/>
        <v>3.9996835799030094E-2</v>
      </c>
      <c r="DG26" s="12">
        <v>4099309</v>
      </c>
      <c r="DH26" s="9">
        <v>0</v>
      </c>
      <c r="DI26" s="9">
        <v>0</v>
      </c>
      <c r="DJ26" s="10">
        <v>4099309</v>
      </c>
      <c r="DK26" s="8">
        <v>0</v>
      </c>
      <c r="DL26" s="9">
        <v>34170</v>
      </c>
      <c r="DM26" s="9">
        <v>0</v>
      </c>
      <c r="DN26" s="9">
        <v>117047</v>
      </c>
      <c r="DO26" s="9">
        <v>15798</v>
      </c>
      <c r="DP26" s="9">
        <v>4707</v>
      </c>
      <c r="DQ26" s="11">
        <v>1321</v>
      </c>
      <c r="DR26" s="12">
        <v>780</v>
      </c>
      <c r="DS26" s="9">
        <v>300</v>
      </c>
      <c r="DT26" s="10">
        <v>1080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2640</v>
      </c>
      <c r="EC26" s="9">
        <v>3600</v>
      </c>
      <c r="ED26" s="9">
        <v>760</v>
      </c>
      <c r="EE26" s="9">
        <v>450</v>
      </c>
      <c r="EF26" s="13">
        <v>7450</v>
      </c>
      <c r="EG26" s="9">
        <v>230</v>
      </c>
      <c r="EH26" s="9">
        <v>14950</v>
      </c>
      <c r="EI26" s="10">
        <v>196753</v>
      </c>
      <c r="EJ26" s="8">
        <v>3902556</v>
      </c>
      <c r="EK26" s="11">
        <v>0</v>
      </c>
      <c r="EL26" s="12">
        <v>0</v>
      </c>
      <c r="EM26" s="10">
        <v>3902556</v>
      </c>
      <c r="EN26" s="8">
        <v>156097</v>
      </c>
      <c r="EO26" s="9">
        <v>156097</v>
      </c>
      <c r="EP26" s="14">
        <f t="shared" si="3"/>
        <v>3.9998657290247722E-2</v>
      </c>
      <c r="EQ26" s="12">
        <v>2258371</v>
      </c>
      <c r="ER26" s="9">
        <v>0</v>
      </c>
      <c r="ES26" s="9">
        <v>0</v>
      </c>
      <c r="ET26" s="10">
        <v>2258371</v>
      </c>
      <c r="EU26" s="8">
        <v>0</v>
      </c>
      <c r="EV26" s="9">
        <v>13379</v>
      </c>
      <c r="EW26" s="9">
        <v>0</v>
      </c>
      <c r="EX26" s="9">
        <v>37504</v>
      </c>
      <c r="EY26" s="9">
        <v>2316</v>
      </c>
      <c r="EZ26" s="9">
        <v>1263</v>
      </c>
      <c r="FA26" s="11">
        <v>295</v>
      </c>
      <c r="FB26" s="12">
        <v>520</v>
      </c>
      <c r="FC26" s="9">
        <v>1200</v>
      </c>
      <c r="FD26" s="10">
        <v>1720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1980</v>
      </c>
      <c r="FM26" s="9">
        <v>450</v>
      </c>
      <c r="FN26" s="9">
        <v>0</v>
      </c>
      <c r="FO26" s="9">
        <v>450</v>
      </c>
      <c r="FP26" s="13">
        <v>2880</v>
      </c>
      <c r="FQ26" s="9">
        <v>230</v>
      </c>
      <c r="FR26" s="9">
        <v>0</v>
      </c>
      <c r="FS26" s="10">
        <v>59587</v>
      </c>
      <c r="FT26" s="8">
        <v>2198784</v>
      </c>
      <c r="FU26" s="11">
        <v>0</v>
      </c>
      <c r="FV26" s="12">
        <v>0</v>
      </c>
      <c r="FW26" s="10">
        <v>2198784</v>
      </c>
      <c r="FX26" s="8">
        <v>87950</v>
      </c>
      <c r="FY26" s="9">
        <v>87950</v>
      </c>
      <c r="FZ26" s="14">
        <f t="shared" si="4"/>
        <v>3.9999381476306904E-2</v>
      </c>
      <c r="GA26" s="12">
        <v>4014642</v>
      </c>
      <c r="GB26" s="9">
        <v>0</v>
      </c>
      <c r="GC26" s="9">
        <v>0</v>
      </c>
      <c r="GD26" s="10">
        <v>4014642</v>
      </c>
      <c r="GE26" s="8">
        <v>0</v>
      </c>
      <c r="GF26" s="9">
        <v>8067</v>
      </c>
      <c r="GG26" s="9">
        <v>0</v>
      </c>
      <c r="GH26" s="9">
        <v>12601</v>
      </c>
      <c r="GI26" s="9">
        <v>0</v>
      </c>
      <c r="GJ26" s="9">
        <v>451</v>
      </c>
      <c r="GK26" s="11">
        <v>130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450</v>
      </c>
      <c r="GX26" s="9">
        <v>380</v>
      </c>
      <c r="GY26" s="9">
        <v>0</v>
      </c>
      <c r="GZ26" s="13">
        <v>830</v>
      </c>
      <c r="HA26" s="9">
        <v>0</v>
      </c>
      <c r="HB26" s="9">
        <v>0</v>
      </c>
      <c r="HC26" s="10">
        <v>22079</v>
      </c>
      <c r="HD26" s="8">
        <v>3992563</v>
      </c>
      <c r="HE26" s="11">
        <v>0</v>
      </c>
      <c r="HF26" s="12">
        <v>0</v>
      </c>
      <c r="HG26" s="10">
        <v>3992563</v>
      </c>
      <c r="HH26" s="8">
        <v>159702</v>
      </c>
      <c r="HI26" s="9">
        <v>159702</v>
      </c>
      <c r="HJ26" s="14">
        <f t="shared" si="5"/>
        <v>3.9999869757847278E-2</v>
      </c>
      <c r="HK26" s="12">
        <v>65274867</v>
      </c>
      <c r="HL26" s="9">
        <v>215</v>
      </c>
      <c r="HM26" s="9">
        <v>0</v>
      </c>
      <c r="HN26" s="10">
        <v>65275082</v>
      </c>
      <c r="HO26" s="8">
        <v>3277</v>
      </c>
      <c r="HP26" s="9">
        <v>1965604</v>
      </c>
      <c r="HQ26" s="9">
        <v>590</v>
      </c>
      <c r="HR26" s="9">
        <v>6076691</v>
      </c>
      <c r="HS26" s="9">
        <v>396754</v>
      </c>
      <c r="HT26" s="9">
        <v>430544</v>
      </c>
      <c r="HU26" s="11">
        <v>95268</v>
      </c>
      <c r="HV26" s="12">
        <v>170560</v>
      </c>
      <c r="HW26" s="9">
        <v>150600</v>
      </c>
      <c r="HX26" s="10">
        <v>321160</v>
      </c>
      <c r="HY26" s="8">
        <v>244920</v>
      </c>
      <c r="HZ26" s="9">
        <v>30300</v>
      </c>
      <c r="IA26" s="9">
        <v>0</v>
      </c>
      <c r="IB26" s="9">
        <v>391050</v>
      </c>
      <c r="IC26" s="9">
        <v>1196440</v>
      </c>
      <c r="ID26" s="13">
        <v>1587490</v>
      </c>
      <c r="IE26" s="11">
        <v>197300</v>
      </c>
      <c r="IF26" s="12">
        <v>221100</v>
      </c>
      <c r="IG26" s="9">
        <v>49950</v>
      </c>
      <c r="IH26" s="9">
        <v>60040</v>
      </c>
      <c r="II26" s="9">
        <v>65700</v>
      </c>
      <c r="IJ26" s="13">
        <v>396790</v>
      </c>
      <c r="IK26" s="9">
        <v>21850</v>
      </c>
      <c r="IL26" s="9">
        <v>7756960</v>
      </c>
      <c r="IM26" s="10">
        <v>19524908</v>
      </c>
      <c r="IN26" s="8">
        <v>45749960</v>
      </c>
      <c r="IO26" s="11">
        <v>214</v>
      </c>
      <c r="IP26" s="12">
        <v>0</v>
      </c>
      <c r="IQ26" s="10">
        <v>45750174</v>
      </c>
      <c r="IR26" s="8">
        <v>1829256</v>
      </c>
      <c r="IS26" s="9">
        <v>1829256</v>
      </c>
      <c r="IT26" s="14">
        <f t="shared" si="6"/>
        <v>3.9983585636198894E-2</v>
      </c>
    </row>
    <row r="27" spans="1:254" ht="12.6" customHeight="1" x14ac:dyDescent="0.2">
      <c r="A27" s="65">
        <v>15</v>
      </c>
      <c r="B27" s="66" t="s">
        <v>94</v>
      </c>
      <c r="C27" s="19">
        <v>88045437</v>
      </c>
      <c r="D27" s="16">
        <v>850</v>
      </c>
      <c r="E27" s="16">
        <v>0</v>
      </c>
      <c r="F27" s="17">
        <v>88046287</v>
      </c>
      <c r="G27" s="15">
        <v>3408</v>
      </c>
      <c r="H27" s="16">
        <v>3607317</v>
      </c>
      <c r="I27" s="16">
        <v>1223</v>
      </c>
      <c r="J27" s="16">
        <v>11495433</v>
      </c>
      <c r="K27" s="16">
        <v>562324</v>
      </c>
      <c r="L27" s="16">
        <v>748704</v>
      </c>
      <c r="M27" s="18">
        <v>182624</v>
      </c>
      <c r="N27" s="19">
        <v>316680</v>
      </c>
      <c r="O27" s="16">
        <v>293100</v>
      </c>
      <c r="P27" s="17">
        <v>609780</v>
      </c>
      <c r="Q27" s="15">
        <v>436800</v>
      </c>
      <c r="R27" s="16">
        <v>50100</v>
      </c>
      <c r="S27" s="16">
        <v>0</v>
      </c>
      <c r="T27" s="16">
        <v>851950</v>
      </c>
      <c r="U27" s="16">
        <v>2554440</v>
      </c>
      <c r="V27" s="20">
        <v>3406390</v>
      </c>
      <c r="W27" s="18">
        <v>431860</v>
      </c>
      <c r="X27" s="19">
        <v>379170</v>
      </c>
      <c r="Y27" s="16">
        <v>67950</v>
      </c>
      <c r="Z27" s="16">
        <v>97280</v>
      </c>
      <c r="AA27" s="16">
        <v>97650</v>
      </c>
      <c r="AB27" s="20">
        <v>642050</v>
      </c>
      <c r="AC27" s="16">
        <v>48760</v>
      </c>
      <c r="AD27" s="16">
        <v>14004840</v>
      </c>
      <c r="AE27" s="17">
        <v>36230390</v>
      </c>
      <c r="AF27" s="15">
        <v>51815130</v>
      </c>
      <c r="AG27" s="18">
        <v>767</v>
      </c>
      <c r="AH27" s="19">
        <v>0</v>
      </c>
      <c r="AI27" s="17">
        <v>51815897</v>
      </c>
      <c r="AJ27" s="15">
        <v>2071263</v>
      </c>
      <c r="AK27" s="16">
        <v>2071263</v>
      </c>
      <c r="AL27" s="21">
        <f t="shared" si="0"/>
        <v>3.9973504656302679E-2</v>
      </c>
      <c r="AM27" s="19">
        <v>8642410</v>
      </c>
      <c r="AN27" s="16">
        <v>0</v>
      </c>
      <c r="AO27" s="16">
        <v>0</v>
      </c>
      <c r="AP27" s="17">
        <v>8642410</v>
      </c>
      <c r="AQ27" s="15">
        <v>0</v>
      </c>
      <c r="AR27" s="16">
        <v>207970</v>
      </c>
      <c r="AS27" s="16">
        <v>0</v>
      </c>
      <c r="AT27" s="16">
        <v>671473</v>
      </c>
      <c r="AU27" s="16">
        <v>91937</v>
      </c>
      <c r="AV27" s="16">
        <v>29556</v>
      </c>
      <c r="AW27" s="18">
        <v>7567</v>
      </c>
      <c r="AX27" s="19">
        <v>11440</v>
      </c>
      <c r="AY27" s="16">
        <v>9300</v>
      </c>
      <c r="AZ27" s="17">
        <v>20740</v>
      </c>
      <c r="BA27" s="15">
        <v>0</v>
      </c>
      <c r="BB27" s="16">
        <v>0</v>
      </c>
      <c r="BC27" s="16">
        <v>0</v>
      </c>
      <c r="BD27" s="16">
        <v>6600</v>
      </c>
      <c r="BE27" s="16">
        <v>8360</v>
      </c>
      <c r="BF27" s="20">
        <v>14960</v>
      </c>
      <c r="BG27" s="18">
        <v>2130</v>
      </c>
      <c r="BH27" s="19">
        <v>22770</v>
      </c>
      <c r="BI27" s="16">
        <v>11250</v>
      </c>
      <c r="BJ27" s="16">
        <v>6460</v>
      </c>
      <c r="BK27" s="16">
        <v>4500</v>
      </c>
      <c r="BL27" s="20">
        <v>44980</v>
      </c>
      <c r="BM27" s="16">
        <v>1150</v>
      </c>
      <c r="BN27" s="16">
        <v>371090</v>
      </c>
      <c r="BO27" s="17">
        <v>1463553</v>
      </c>
      <c r="BP27" s="15">
        <v>7178857</v>
      </c>
      <c r="BQ27" s="18">
        <v>0</v>
      </c>
      <c r="BR27" s="19">
        <v>0</v>
      </c>
      <c r="BS27" s="17">
        <v>7178857</v>
      </c>
      <c r="BT27" s="15">
        <v>287115</v>
      </c>
      <c r="BU27" s="16">
        <v>287115</v>
      </c>
      <c r="BV27" s="21">
        <f t="shared" si="1"/>
        <v>3.999452837687114E-2</v>
      </c>
      <c r="BW27" s="19">
        <v>12731875</v>
      </c>
      <c r="BX27" s="16">
        <v>772</v>
      </c>
      <c r="BY27" s="16">
        <v>0</v>
      </c>
      <c r="BZ27" s="17">
        <v>12732647</v>
      </c>
      <c r="CA27" s="15">
        <v>0</v>
      </c>
      <c r="CB27" s="16">
        <v>225507</v>
      </c>
      <c r="CC27" s="16">
        <v>0</v>
      </c>
      <c r="CD27" s="16">
        <v>675739</v>
      </c>
      <c r="CE27" s="16">
        <v>125183</v>
      </c>
      <c r="CF27" s="16">
        <v>29774</v>
      </c>
      <c r="CG27" s="18">
        <v>7909</v>
      </c>
      <c r="CH27" s="19">
        <v>10400</v>
      </c>
      <c r="CI27" s="16">
        <v>10500</v>
      </c>
      <c r="CJ27" s="17">
        <v>20900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22770</v>
      </c>
      <c r="CS27" s="16">
        <v>14400</v>
      </c>
      <c r="CT27" s="16">
        <v>3800</v>
      </c>
      <c r="CU27" s="16">
        <v>4500</v>
      </c>
      <c r="CV27" s="20">
        <v>45470</v>
      </c>
      <c r="CW27" s="16">
        <v>1380</v>
      </c>
      <c r="CX27" s="16">
        <v>351460</v>
      </c>
      <c r="CY27" s="17">
        <v>1483322</v>
      </c>
      <c r="CZ27" s="15">
        <v>11248553</v>
      </c>
      <c r="DA27" s="18">
        <v>772</v>
      </c>
      <c r="DB27" s="19">
        <v>0</v>
      </c>
      <c r="DC27" s="17">
        <v>11249325</v>
      </c>
      <c r="DD27" s="15">
        <v>449937</v>
      </c>
      <c r="DE27" s="16">
        <v>449937</v>
      </c>
      <c r="DF27" s="21">
        <f t="shared" si="2"/>
        <v>3.9996799807988481E-2</v>
      </c>
      <c r="DG27" s="19">
        <v>10782440</v>
      </c>
      <c r="DH27" s="16">
        <v>0</v>
      </c>
      <c r="DI27" s="16">
        <v>0</v>
      </c>
      <c r="DJ27" s="17">
        <v>10782440</v>
      </c>
      <c r="DK27" s="15">
        <v>0</v>
      </c>
      <c r="DL27" s="16">
        <v>118421</v>
      </c>
      <c r="DM27" s="16">
        <v>104</v>
      </c>
      <c r="DN27" s="16">
        <v>328410</v>
      </c>
      <c r="DO27" s="16">
        <v>50959</v>
      </c>
      <c r="DP27" s="16">
        <v>12322</v>
      </c>
      <c r="DQ27" s="18">
        <v>3603</v>
      </c>
      <c r="DR27" s="19">
        <v>3900</v>
      </c>
      <c r="DS27" s="16">
        <v>5100</v>
      </c>
      <c r="DT27" s="17">
        <v>9000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13200</v>
      </c>
      <c r="EC27" s="16">
        <v>10800</v>
      </c>
      <c r="ED27" s="16">
        <v>1520</v>
      </c>
      <c r="EE27" s="16">
        <v>1350</v>
      </c>
      <c r="EF27" s="20">
        <v>26870</v>
      </c>
      <c r="EG27" s="16">
        <v>920</v>
      </c>
      <c r="EH27" s="16">
        <v>39130</v>
      </c>
      <c r="EI27" s="17">
        <v>589635</v>
      </c>
      <c r="EJ27" s="15">
        <v>10192805</v>
      </c>
      <c r="EK27" s="18">
        <v>0</v>
      </c>
      <c r="EL27" s="19">
        <v>0</v>
      </c>
      <c r="EM27" s="17">
        <v>10192805</v>
      </c>
      <c r="EN27" s="15">
        <v>407696</v>
      </c>
      <c r="EO27" s="16">
        <v>407696</v>
      </c>
      <c r="EP27" s="21">
        <f t="shared" si="3"/>
        <v>3.9998410643586335E-2</v>
      </c>
      <c r="EQ27" s="19">
        <v>4319495</v>
      </c>
      <c r="ER27" s="16">
        <v>0</v>
      </c>
      <c r="ES27" s="16">
        <v>0</v>
      </c>
      <c r="ET27" s="17">
        <v>4319495</v>
      </c>
      <c r="EU27" s="15">
        <v>0</v>
      </c>
      <c r="EV27" s="16">
        <v>32062</v>
      </c>
      <c r="EW27" s="16">
        <v>0</v>
      </c>
      <c r="EX27" s="16">
        <v>81080</v>
      </c>
      <c r="EY27" s="16">
        <v>7481</v>
      </c>
      <c r="EZ27" s="16">
        <v>2175</v>
      </c>
      <c r="FA27" s="18">
        <v>632</v>
      </c>
      <c r="FB27" s="19">
        <v>1040</v>
      </c>
      <c r="FC27" s="16">
        <v>300</v>
      </c>
      <c r="FD27" s="17">
        <v>1340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2310</v>
      </c>
      <c r="FM27" s="16">
        <v>2250</v>
      </c>
      <c r="FN27" s="16">
        <v>0</v>
      </c>
      <c r="FO27" s="16">
        <v>450</v>
      </c>
      <c r="FP27" s="20">
        <v>5010</v>
      </c>
      <c r="FQ27" s="16">
        <v>0</v>
      </c>
      <c r="FR27" s="16">
        <v>0</v>
      </c>
      <c r="FS27" s="17">
        <v>129780</v>
      </c>
      <c r="FT27" s="15">
        <v>4189715</v>
      </c>
      <c r="FU27" s="18">
        <v>0</v>
      </c>
      <c r="FV27" s="19">
        <v>0</v>
      </c>
      <c r="FW27" s="17">
        <v>4189715</v>
      </c>
      <c r="FX27" s="15">
        <v>167587</v>
      </c>
      <c r="FY27" s="16">
        <v>167587</v>
      </c>
      <c r="FZ27" s="21">
        <f t="shared" si="4"/>
        <v>3.9999618112449176E-2</v>
      </c>
      <c r="GA27" s="19">
        <v>7002482</v>
      </c>
      <c r="GB27" s="16">
        <v>0</v>
      </c>
      <c r="GC27" s="16">
        <v>0</v>
      </c>
      <c r="GD27" s="17">
        <v>7002482</v>
      </c>
      <c r="GE27" s="15">
        <v>0</v>
      </c>
      <c r="GF27" s="16">
        <v>9341</v>
      </c>
      <c r="GG27" s="16">
        <v>0</v>
      </c>
      <c r="GH27" s="16">
        <v>37661</v>
      </c>
      <c r="GI27" s="16">
        <v>1468</v>
      </c>
      <c r="GJ27" s="16">
        <v>855</v>
      </c>
      <c r="GK27" s="18">
        <v>201</v>
      </c>
      <c r="GL27" s="19">
        <v>0</v>
      </c>
      <c r="GM27" s="16">
        <v>300</v>
      </c>
      <c r="GN27" s="17">
        <v>300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3300</v>
      </c>
      <c r="GW27" s="16">
        <v>1800</v>
      </c>
      <c r="GX27" s="16">
        <v>380</v>
      </c>
      <c r="GY27" s="16">
        <v>0</v>
      </c>
      <c r="GZ27" s="20">
        <v>5480</v>
      </c>
      <c r="HA27" s="16">
        <v>230</v>
      </c>
      <c r="HB27" s="16">
        <v>0</v>
      </c>
      <c r="HC27" s="17">
        <v>55536</v>
      </c>
      <c r="HD27" s="15">
        <v>6946946</v>
      </c>
      <c r="HE27" s="18">
        <v>0</v>
      </c>
      <c r="HF27" s="19">
        <v>0</v>
      </c>
      <c r="HG27" s="17">
        <v>6946946</v>
      </c>
      <c r="HH27" s="15">
        <v>277876</v>
      </c>
      <c r="HI27" s="16">
        <v>277876</v>
      </c>
      <c r="HJ27" s="21">
        <f t="shared" si="5"/>
        <v>3.999973513541058E-2</v>
      </c>
      <c r="HK27" s="19">
        <v>131524139</v>
      </c>
      <c r="HL27" s="16">
        <v>1622</v>
      </c>
      <c r="HM27" s="16">
        <v>0</v>
      </c>
      <c r="HN27" s="17">
        <v>131525761</v>
      </c>
      <c r="HO27" s="15">
        <v>3408</v>
      </c>
      <c r="HP27" s="16">
        <v>4200618</v>
      </c>
      <c r="HQ27" s="16">
        <v>1327</v>
      </c>
      <c r="HR27" s="16">
        <v>13289796</v>
      </c>
      <c r="HS27" s="16">
        <v>839352</v>
      </c>
      <c r="HT27" s="16">
        <v>823386</v>
      </c>
      <c r="HU27" s="18">
        <v>202536</v>
      </c>
      <c r="HV27" s="19">
        <v>343460</v>
      </c>
      <c r="HW27" s="16">
        <v>318600</v>
      </c>
      <c r="HX27" s="17">
        <v>662060</v>
      </c>
      <c r="HY27" s="15">
        <v>436800</v>
      </c>
      <c r="HZ27" s="16">
        <v>50100</v>
      </c>
      <c r="IA27" s="16">
        <v>0</v>
      </c>
      <c r="IB27" s="16">
        <v>858550</v>
      </c>
      <c r="IC27" s="16">
        <v>2562800</v>
      </c>
      <c r="ID27" s="20">
        <v>3421350</v>
      </c>
      <c r="IE27" s="18">
        <v>433990</v>
      </c>
      <c r="IF27" s="19">
        <v>443520</v>
      </c>
      <c r="IG27" s="16">
        <v>108450</v>
      </c>
      <c r="IH27" s="16">
        <v>109440</v>
      </c>
      <c r="II27" s="16">
        <v>108450</v>
      </c>
      <c r="IJ27" s="20">
        <v>769860</v>
      </c>
      <c r="IK27" s="16">
        <v>52440</v>
      </c>
      <c r="IL27" s="16">
        <v>14766520</v>
      </c>
      <c r="IM27" s="17">
        <v>39952216</v>
      </c>
      <c r="IN27" s="15">
        <v>91572006</v>
      </c>
      <c r="IO27" s="18">
        <v>1539</v>
      </c>
      <c r="IP27" s="19">
        <v>0</v>
      </c>
      <c r="IQ27" s="17">
        <v>91573545</v>
      </c>
      <c r="IR27" s="15">
        <v>3661474</v>
      </c>
      <c r="IS27" s="16">
        <v>3661474</v>
      </c>
      <c r="IT27" s="21">
        <f t="shared" si="6"/>
        <v>3.9983971353298599E-2</v>
      </c>
    </row>
    <row r="28" spans="1:254" ht="12.6" customHeight="1" x14ac:dyDescent="0.2">
      <c r="A28" s="63">
        <v>16</v>
      </c>
      <c r="B28" s="64" t="s">
        <v>95</v>
      </c>
      <c r="C28" s="12">
        <v>36707835</v>
      </c>
      <c r="D28" s="9">
        <v>721</v>
      </c>
      <c r="E28" s="9">
        <v>0</v>
      </c>
      <c r="F28" s="10">
        <v>36708556</v>
      </c>
      <c r="G28" s="8">
        <v>99</v>
      </c>
      <c r="H28" s="9">
        <v>1373473</v>
      </c>
      <c r="I28" s="9">
        <v>554</v>
      </c>
      <c r="J28" s="9">
        <v>4526844</v>
      </c>
      <c r="K28" s="9">
        <v>335698</v>
      </c>
      <c r="L28" s="9">
        <v>332926</v>
      </c>
      <c r="M28" s="11">
        <v>71536</v>
      </c>
      <c r="N28" s="12">
        <v>142220</v>
      </c>
      <c r="O28" s="9">
        <v>130500</v>
      </c>
      <c r="P28" s="10">
        <v>272720</v>
      </c>
      <c r="Q28" s="8">
        <v>209300</v>
      </c>
      <c r="R28" s="9">
        <v>23400</v>
      </c>
      <c r="S28" s="9">
        <v>0</v>
      </c>
      <c r="T28" s="9">
        <v>324500</v>
      </c>
      <c r="U28" s="9">
        <v>816010</v>
      </c>
      <c r="V28" s="13">
        <v>1140510</v>
      </c>
      <c r="W28" s="11">
        <v>146790</v>
      </c>
      <c r="X28" s="12">
        <v>168300</v>
      </c>
      <c r="Y28" s="9">
        <v>31050</v>
      </c>
      <c r="Z28" s="9">
        <v>50920</v>
      </c>
      <c r="AA28" s="9">
        <v>42300</v>
      </c>
      <c r="AB28" s="13">
        <v>292570</v>
      </c>
      <c r="AC28" s="9">
        <v>19320</v>
      </c>
      <c r="AD28" s="9">
        <v>6012570</v>
      </c>
      <c r="AE28" s="10">
        <v>14757756</v>
      </c>
      <c r="AF28" s="8">
        <v>21950079</v>
      </c>
      <c r="AG28" s="11">
        <v>721</v>
      </c>
      <c r="AH28" s="12">
        <v>0</v>
      </c>
      <c r="AI28" s="10">
        <v>21950800</v>
      </c>
      <c r="AJ28" s="8">
        <v>877454</v>
      </c>
      <c r="AK28" s="9">
        <v>877454</v>
      </c>
      <c r="AL28" s="14">
        <f t="shared" si="0"/>
        <v>3.9973668385662485E-2</v>
      </c>
      <c r="AM28" s="12">
        <v>4114596</v>
      </c>
      <c r="AN28" s="9">
        <v>0</v>
      </c>
      <c r="AO28" s="9">
        <v>0</v>
      </c>
      <c r="AP28" s="10">
        <v>4114596</v>
      </c>
      <c r="AQ28" s="8">
        <v>0</v>
      </c>
      <c r="AR28" s="9">
        <v>82133</v>
      </c>
      <c r="AS28" s="9">
        <v>0</v>
      </c>
      <c r="AT28" s="9">
        <v>310153</v>
      </c>
      <c r="AU28" s="9">
        <v>42035</v>
      </c>
      <c r="AV28" s="9">
        <v>13439</v>
      </c>
      <c r="AW28" s="11">
        <v>2746</v>
      </c>
      <c r="AX28" s="12">
        <v>6240</v>
      </c>
      <c r="AY28" s="9">
        <v>3900</v>
      </c>
      <c r="AZ28" s="10">
        <v>10140</v>
      </c>
      <c r="BA28" s="8">
        <v>0</v>
      </c>
      <c r="BB28" s="9">
        <v>0</v>
      </c>
      <c r="BC28" s="9">
        <v>0</v>
      </c>
      <c r="BD28" s="9">
        <v>3080</v>
      </c>
      <c r="BE28" s="9">
        <v>2040</v>
      </c>
      <c r="BF28" s="13">
        <v>5120</v>
      </c>
      <c r="BG28" s="11">
        <v>1250</v>
      </c>
      <c r="BH28" s="12">
        <v>12210</v>
      </c>
      <c r="BI28" s="9">
        <v>4050</v>
      </c>
      <c r="BJ28" s="9">
        <v>5700</v>
      </c>
      <c r="BK28" s="9">
        <v>2700</v>
      </c>
      <c r="BL28" s="13">
        <v>24660</v>
      </c>
      <c r="BM28" s="9">
        <v>230</v>
      </c>
      <c r="BN28" s="9">
        <v>173290</v>
      </c>
      <c r="BO28" s="10">
        <v>665196</v>
      </c>
      <c r="BP28" s="8">
        <v>3449400</v>
      </c>
      <c r="BQ28" s="11">
        <v>0</v>
      </c>
      <c r="BR28" s="12">
        <v>0</v>
      </c>
      <c r="BS28" s="10">
        <v>3449400</v>
      </c>
      <c r="BT28" s="8">
        <v>137956</v>
      </c>
      <c r="BU28" s="9">
        <v>137956</v>
      </c>
      <c r="BV28" s="14">
        <f t="shared" si="1"/>
        <v>3.9994201890183802E-2</v>
      </c>
      <c r="BW28" s="12">
        <v>6144088</v>
      </c>
      <c r="BX28" s="9">
        <v>0</v>
      </c>
      <c r="BY28" s="9">
        <v>0</v>
      </c>
      <c r="BZ28" s="10">
        <v>6144088</v>
      </c>
      <c r="CA28" s="8">
        <v>0</v>
      </c>
      <c r="CB28" s="9">
        <v>113820</v>
      </c>
      <c r="CC28" s="9">
        <v>0</v>
      </c>
      <c r="CD28" s="9">
        <v>330583</v>
      </c>
      <c r="CE28" s="9">
        <v>58252</v>
      </c>
      <c r="CF28" s="9">
        <v>14979</v>
      </c>
      <c r="CG28" s="11">
        <v>3036</v>
      </c>
      <c r="CH28" s="12">
        <v>3900</v>
      </c>
      <c r="CI28" s="9">
        <v>4500</v>
      </c>
      <c r="CJ28" s="10">
        <v>8400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12870</v>
      </c>
      <c r="CS28" s="9">
        <v>6300</v>
      </c>
      <c r="CT28" s="9">
        <v>4560</v>
      </c>
      <c r="CU28" s="9">
        <v>450</v>
      </c>
      <c r="CV28" s="13">
        <v>24180</v>
      </c>
      <c r="CW28" s="9">
        <v>230</v>
      </c>
      <c r="CX28" s="9">
        <v>165980</v>
      </c>
      <c r="CY28" s="10">
        <v>719460</v>
      </c>
      <c r="CZ28" s="8">
        <v>5424628</v>
      </c>
      <c r="DA28" s="11">
        <v>0</v>
      </c>
      <c r="DB28" s="12">
        <v>0</v>
      </c>
      <c r="DC28" s="10">
        <v>5424628</v>
      </c>
      <c r="DD28" s="8">
        <v>216969</v>
      </c>
      <c r="DE28" s="9">
        <v>216969</v>
      </c>
      <c r="DF28" s="14">
        <f t="shared" si="2"/>
        <v>3.9997028367659497E-2</v>
      </c>
      <c r="DG28" s="12">
        <v>4697542</v>
      </c>
      <c r="DH28" s="9">
        <v>0</v>
      </c>
      <c r="DI28" s="9">
        <v>0</v>
      </c>
      <c r="DJ28" s="10">
        <v>4697542</v>
      </c>
      <c r="DK28" s="8">
        <v>0</v>
      </c>
      <c r="DL28" s="9">
        <v>45880</v>
      </c>
      <c r="DM28" s="9">
        <v>0</v>
      </c>
      <c r="DN28" s="9">
        <v>142984</v>
      </c>
      <c r="DO28" s="9">
        <v>27111</v>
      </c>
      <c r="DP28" s="9">
        <v>5930</v>
      </c>
      <c r="DQ28" s="11">
        <v>1073</v>
      </c>
      <c r="DR28" s="12">
        <v>260</v>
      </c>
      <c r="DS28" s="9">
        <v>1200</v>
      </c>
      <c r="DT28" s="10">
        <v>1460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3960</v>
      </c>
      <c r="EC28" s="9">
        <v>3600</v>
      </c>
      <c r="ED28" s="9">
        <v>760</v>
      </c>
      <c r="EE28" s="9">
        <v>900</v>
      </c>
      <c r="EF28" s="13">
        <v>9220</v>
      </c>
      <c r="EG28" s="9">
        <v>230</v>
      </c>
      <c r="EH28" s="9">
        <v>21170</v>
      </c>
      <c r="EI28" s="10">
        <v>255058</v>
      </c>
      <c r="EJ28" s="8">
        <v>4442484</v>
      </c>
      <c r="EK28" s="11">
        <v>0</v>
      </c>
      <c r="EL28" s="12">
        <v>0</v>
      </c>
      <c r="EM28" s="10">
        <v>4442484</v>
      </c>
      <c r="EN28" s="8">
        <v>177693</v>
      </c>
      <c r="EO28" s="9">
        <v>177693</v>
      </c>
      <c r="EP28" s="14">
        <f t="shared" si="3"/>
        <v>3.9998568368507348E-2</v>
      </c>
      <c r="EQ28" s="12">
        <v>1685994</v>
      </c>
      <c r="ER28" s="9">
        <v>0</v>
      </c>
      <c r="ES28" s="9">
        <v>0</v>
      </c>
      <c r="ET28" s="10">
        <v>1685994</v>
      </c>
      <c r="EU28" s="8">
        <v>0</v>
      </c>
      <c r="EV28" s="9">
        <v>8698</v>
      </c>
      <c r="EW28" s="9">
        <v>0</v>
      </c>
      <c r="EX28" s="9">
        <v>27763</v>
      </c>
      <c r="EY28" s="9">
        <v>2668</v>
      </c>
      <c r="EZ28" s="9">
        <v>940</v>
      </c>
      <c r="FA28" s="11">
        <v>189</v>
      </c>
      <c r="FB28" s="12">
        <v>0</v>
      </c>
      <c r="FC28" s="9">
        <v>300</v>
      </c>
      <c r="FD28" s="10">
        <v>300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330</v>
      </c>
      <c r="FM28" s="9">
        <v>900</v>
      </c>
      <c r="FN28" s="9">
        <v>0</v>
      </c>
      <c r="FO28" s="9">
        <v>0</v>
      </c>
      <c r="FP28" s="13">
        <v>1230</v>
      </c>
      <c r="FQ28" s="9">
        <v>230</v>
      </c>
      <c r="FR28" s="9">
        <v>0</v>
      </c>
      <c r="FS28" s="10">
        <v>42018</v>
      </c>
      <c r="FT28" s="8">
        <v>1643976</v>
      </c>
      <c r="FU28" s="11">
        <v>0</v>
      </c>
      <c r="FV28" s="12">
        <v>0</v>
      </c>
      <c r="FW28" s="10">
        <v>1643976</v>
      </c>
      <c r="FX28" s="8">
        <v>65758</v>
      </c>
      <c r="FY28" s="9">
        <v>65758</v>
      </c>
      <c r="FZ28" s="14">
        <f t="shared" si="4"/>
        <v>3.9999367387358452E-2</v>
      </c>
      <c r="GA28" s="12">
        <v>2584837</v>
      </c>
      <c r="GB28" s="9">
        <v>0</v>
      </c>
      <c r="GC28" s="9">
        <v>0</v>
      </c>
      <c r="GD28" s="10">
        <v>2584837</v>
      </c>
      <c r="GE28" s="8">
        <v>0</v>
      </c>
      <c r="GF28" s="9">
        <v>4327</v>
      </c>
      <c r="GG28" s="9">
        <v>0</v>
      </c>
      <c r="GH28" s="9">
        <v>11481</v>
      </c>
      <c r="GI28" s="9">
        <v>2914</v>
      </c>
      <c r="GJ28" s="9">
        <v>422</v>
      </c>
      <c r="GK28" s="11">
        <v>128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660</v>
      </c>
      <c r="GW28" s="9">
        <v>450</v>
      </c>
      <c r="GX28" s="9">
        <v>0</v>
      </c>
      <c r="GY28" s="9">
        <v>0</v>
      </c>
      <c r="GZ28" s="13">
        <v>1110</v>
      </c>
      <c r="HA28" s="9">
        <v>0</v>
      </c>
      <c r="HB28" s="9">
        <v>0</v>
      </c>
      <c r="HC28" s="10">
        <v>20382</v>
      </c>
      <c r="HD28" s="8">
        <v>2564455</v>
      </c>
      <c r="HE28" s="11">
        <v>0</v>
      </c>
      <c r="HF28" s="12">
        <v>0</v>
      </c>
      <c r="HG28" s="10">
        <v>2564455</v>
      </c>
      <c r="HH28" s="8">
        <v>102579</v>
      </c>
      <c r="HI28" s="9">
        <v>102579</v>
      </c>
      <c r="HJ28" s="14">
        <f t="shared" si="5"/>
        <v>4.0000311957121497E-2</v>
      </c>
      <c r="HK28" s="12">
        <v>55934892</v>
      </c>
      <c r="HL28" s="9">
        <v>721</v>
      </c>
      <c r="HM28" s="9">
        <v>0</v>
      </c>
      <c r="HN28" s="10">
        <v>55935613</v>
      </c>
      <c r="HO28" s="8">
        <v>99</v>
      </c>
      <c r="HP28" s="9">
        <v>1628331</v>
      </c>
      <c r="HQ28" s="9">
        <v>554</v>
      </c>
      <c r="HR28" s="9">
        <v>5349808</v>
      </c>
      <c r="HS28" s="9">
        <v>468678</v>
      </c>
      <c r="HT28" s="9">
        <v>368636</v>
      </c>
      <c r="HU28" s="11">
        <v>78708</v>
      </c>
      <c r="HV28" s="12">
        <v>152620</v>
      </c>
      <c r="HW28" s="9">
        <v>140400</v>
      </c>
      <c r="HX28" s="10">
        <v>293020</v>
      </c>
      <c r="HY28" s="8">
        <v>209300</v>
      </c>
      <c r="HZ28" s="9">
        <v>23400</v>
      </c>
      <c r="IA28" s="9">
        <v>0</v>
      </c>
      <c r="IB28" s="9">
        <v>327580</v>
      </c>
      <c r="IC28" s="9">
        <v>818050</v>
      </c>
      <c r="ID28" s="13">
        <v>1145630</v>
      </c>
      <c r="IE28" s="11">
        <v>148040</v>
      </c>
      <c r="IF28" s="12">
        <v>198330</v>
      </c>
      <c r="IG28" s="9">
        <v>46350</v>
      </c>
      <c r="IH28" s="9">
        <v>61940</v>
      </c>
      <c r="II28" s="9">
        <v>46350</v>
      </c>
      <c r="IJ28" s="13">
        <v>352970</v>
      </c>
      <c r="IK28" s="9">
        <v>20240</v>
      </c>
      <c r="IL28" s="9">
        <v>6373010</v>
      </c>
      <c r="IM28" s="10">
        <v>16459870</v>
      </c>
      <c r="IN28" s="8">
        <v>39475022</v>
      </c>
      <c r="IO28" s="11">
        <v>721</v>
      </c>
      <c r="IP28" s="12">
        <v>0</v>
      </c>
      <c r="IQ28" s="10">
        <v>39475743</v>
      </c>
      <c r="IR28" s="8">
        <v>1578409</v>
      </c>
      <c r="IS28" s="9">
        <v>1578409</v>
      </c>
      <c r="IT28" s="14">
        <f t="shared" si="6"/>
        <v>3.998427591343879E-2</v>
      </c>
    </row>
    <row r="29" spans="1:254" ht="12.6" customHeight="1" x14ac:dyDescent="0.2">
      <c r="A29" s="65">
        <v>17</v>
      </c>
      <c r="B29" s="66" t="s">
        <v>96</v>
      </c>
      <c r="C29" s="19">
        <v>39812734</v>
      </c>
      <c r="D29" s="16">
        <v>0</v>
      </c>
      <c r="E29" s="16">
        <v>0</v>
      </c>
      <c r="F29" s="17">
        <v>39812734</v>
      </c>
      <c r="G29" s="15">
        <v>1476</v>
      </c>
      <c r="H29" s="16">
        <v>1223267</v>
      </c>
      <c r="I29" s="16">
        <v>872</v>
      </c>
      <c r="J29" s="16">
        <v>5132134</v>
      </c>
      <c r="K29" s="16">
        <v>256136</v>
      </c>
      <c r="L29" s="16">
        <v>374001</v>
      </c>
      <c r="M29" s="18">
        <v>70744</v>
      </c>
      <c r="N29" s="19">
        <v>142480</v>
      </c>
      <c r="O29" s="16">
        <v>125400</v>
      </c>
      <c r="P29" s="17">
        <v>267880</v>
      </c>
      <c r="Q29" s="15">
        <v>217360</v>
      </c>
      <c r="R29" s="16">
        <v>38400</v>
      </c>
      <c r="S29" s="16">
        <v>0</v>
      </c>
      <c r="T29" s="16">
        <v>407110</v>
      </c>
      <c r="U29" s="16">
        <v>1104930</v>
      </c>
      <c r="V29" s="20">
        <v>1512040</v>
      </c>
      <c r="W29" s="18">
        <v>238530</v>
      </c>
      <c r="X29" s="19">
        <v>177540</v>
      </c>
      <c r="Y29" s="16">
        <v>38250</v>
      </c>
      <c r="Z29" s="16">
        <v>40280</v>
      </c>
      <c r="AA29" s="16">
        <v>66150</v>
      </c>
      <c r="AB29" s="20">
        <v>322220</v>
      </c>
      <c r="AC29" s="16">
        <v>20930</v>
      </c>
      <c r="AD29" s="16">
        <v>7689980</v>
      </c>
      <c r="AE29" s="17">
        <v>17365098</v>
      </c>
      <c r="AF29" s="15">
        <v>22447636</v>
      </c>
      <c r="AG29" s="18">
        <v>0</v>
      </c>
      <c r="AH29" s="19">
        <v>0</v>
      </c>
      <c r="AI29" s="17">
        <v>22447636</v>
      </c>
      <c r="AJ29" s="15">
        <v>897171</v>
      </c>
      <c r="AK29" s="16">
        <v>897171</v>
      </c>
      <c r="AL29" s="21">
        <f t="shared" si="0"/>
        <v>3.9967282078166272E-2</v>
      </c>
      <c r="AM29" s="19">
        <v>3510129</v>
      </c>
      <c r="AN29" s="16">
        <v>0</v>
      </c>
      <c r="AO29" s="16">
        <v>0</v>
      </c>
      <c r="AP29" s="17">
        <v>3510129</v>
      </c>
      <c r="AQ29" s="15">
        <v>0</v>
      </c>
      <c r="AR29" s="16">
        <v>69048</v>
      </c>
      <c r="AS29" s="16">
        <v>0</v>
      </c>
      <c r="AT29" s="16">
        <v>248611</v>
      </c>
      <c r="AU29" s="16">
        <v>37353</v>
      </c>
      <c r="AV29" s="16">
        <v>13546</v>
      </c>
      <c r="AW29" s="18">
        <v>2827</v>
      </c>
      <c r="AX29" s="19">
        <v>2340</v>
      </c>
      <c r="AY29" s="16">
        <v>4800</v>
      </c>
      <c r="AZ29" s="17">
        <v>7140</v>
      </c>
      <c r="BA29" s="15">
        <v>0</v>
      </c>
      <c r="BB29" s="16">
        <v>0</v>
      </c>
      <c r="BC29" s="16">
        <v>0</v>
      </c>
      <c r="BD29" s="16">
        <v>2640</v>
      </c>
      <c r="BE29" s="16">
        <v>1420</v>
      </c>
      <c r="BF29" s="20">
        <v>4060</v>
      </c>
      <c r="BG29" s="18">
        <v>1140</v>
      </c>
      <c r="BH29" s="19">
        <v>9570</v>
      </c>
      <c r="BI29" s="16">
        <v>4950</v>
      </c>
      <c r="BJ29" s="16">
        <v>1520</v>
      </c>
      <c r="BK29" s="16">
        <v>1350</v>
      </c>
      <c r="BL29" s="20">
        <v>17390</v>
      </c>
      <c r="BM29" s="16">
        <v>690</v>
      </c>
      <c r="BN29" s="16">
        <v>152650</v>
      </c>
      <c r="BO29" s="17">
        <v>554455</v>
      </c>
      <c r="BP29" s="15">
        <v>2955674</v>
      </c>
      <c r="BQ29" s="18">
        <v>0</v>
      </c>
      <c r="BR29" s="19">
        <v>0</v>
      </c>
      <c r="BS29" s="17">
        <v>2955674</v>
      </c>
      <c r="BT29" s="15">
        <v>118211</v>
      </c>
      <c r="BU29" s="16">
        <v>118211</v>
      </c>
      <c r="BV29" s="21">
        <f t="shared" si="1"/>
        <v>3.9994600216397343E-2</v>
      </c>
      <c r="BW29" s="19">
        <v>4628354</v>
      </c>
      <c r="BX29" s="16">
        <v>0</v>
      </c>
      <c r="BY29" s="16">
        <v>0</v>
      </c>
      <c r="BZ29" s="17">
        <v>4628354</v>
      </c>
      <c r="CA29" s="15">
        <v>0</v>
      </c>
      <c r="CB29" s="16">
        <v>68163</v>
      </c>
      <c r="CC29" s="16">
        <v>11</v>
      </c>
      <c r="CD29" s="16">
        <v>240157</v>
      </c>
      <c r="CE29" s="16">
        <v>46015</v>
      </c>
      <c r="CF29" s="16">
        <v>11514</v>
      </c>
      <c r="CG29" s="18">
        <v>2288</v>
      </c>
      <c r="CH29" s="19">
        <v>2600</v>
      </c>
      <c r="CI29" s="16">
        <v>3900</v>
      </c>
      <c r="CJ29" s="17">
        <v>6500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6600</v>
      </c>
      <c r="CS29" s="16">
        <v>3600</v>
      </c>
      <c r="CT29" s="16">
        <v>1900</v>
      </c>
      <c r="CU29" s="16">
        <v>5400</v>
      </c>
      <c r="CV29" s="20">
        <v>17500</v>
      </c>
      <c r="CW29" s="16">
        <v>920</v>
      </c>
      <c r="CX29" s="16">
        <v>129000</v>
      </c>
      <c r="CY29" s="17">
        <v>522057</v>
      </c>
      <c r="CZ29" s="15">
        <v>4106297</v>
      </c>
      <c r="DA29" s="18">
        <v>0</v>
      </c>
      <c r="DB29" s="19">
        <v>0</v>
      </c>
      <c r="DC29" s="17">
        <v>4106297</v>
      </c>
      <c r="DD29" s="15">
        <v>164239</v>
      </c>
      <c r="DE29" s="16">
        <v>164239</v>
      </c>
      <c r="DF29" s="21">
        <f t="shared" si="2"/>
        <v>3.9996863354014575E-2</v>
      </c>
      <c r="DG29" s="19">
        <v>3361443</v>
      </c>
      <c r="DH29" s="16">
        <v>0</v>
      </c>
      <c r="DI29" s="16">
        <v>0</v>
      </c>
      <c r="DJ29" s="17">
        <v>3361443</v>
      </c>
      <c r="DK29" s="15">
        <v>0</v>
      </c>
      <c r="DL29" s="16">
        <v>28520</v>
      </c>
      <c r="DM29" s="16">
        <v>0</v>
      </c>
      <c r="DN29" s="16">
        <v>97999</v>
      </c>
      <c r="DO29" s="16">
        <v>17638</v>
      </c>
      <c r="DP29" s="16">
        <v>3669</v>
      </c>
      <c r="DQ29" s="18">
        <v>853</v>
      </c>
      <c r="DR29" s="19">
        <v>1040</v>
      </c>
      <c r="DS29" s="16">
        <v>1800</v>
      </c>
      <c r="DT29" s="17">
        <v>2840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2640</v>
      </c>
      <c r="EC29" s="16">
        <v>1800</v>
      </c>
      <c r="ED29" s="16">
        <v>0</v>
      </c>
      <c r="EE29" s="16">
        <v>900</v>
      </c>
      <c r="EF29" s="20">
        <v>5340</v>
      </c>
      <c r="EG29" s="16">
        <v>230</v>
      </c>
      <c r="EH29" s="16">
        <v>14810</v>
      </c>
      <c r="EI29" s="17">
        <v>171899</v>
      </c>
      <c r="EJ29" s="15">
        <v>3189544</v>
      </c>
      <c r="EK29" s="18">
        <v>0</v>
      </c>
      <c r="EL29" s="19">
        <v>0</v>
      </c>
      <c r="EM29" s="17">
        <v>3189544</v>
      </c>
      <c r="EN29" s="15">
        <v>127577</v>
      </c>
      <c r="EO29" s="16">
        <v>127577</v>
      </c>
      <c r="EP29" s="21">
        <f t="shared" si="3"/>
        <v>3.9998507623660313E-2</v>
      </c>
      <c r="EQ29" s="19">
        <v>1462482</v>
      </c>
      <c r="ER29" s="16">
        <v>0</v>
      </c>
      <c r="ES29" s="16">
        <v>0</v>
      </c>
      <c r="ET29" s="17">
        <v>1462482</v>
      </c>
      <c r="EU29" s="15">
        <v>0</v>
      </c>
      <c r="EV29" s="16">
        <v>10007</v>
      </c>
      <c r="EW29" s="16">
        <v>0</v>
      </c>
      <c r="EX29" s="16">
        <v>23737</v>
      </c>
      <c r="EY29" s="16">
        <v>4727</v>
      </c>
      <c r="EZ29" s="16">
        <v>740</v>
      </c>
      <c r="FA29" s="18">
        <v>188</v>
      </c>
      <c r="FB29" s="19">
        <v>260</v>
      </c>
      <c r="FC29" s="16">
        <v>0</v>
      </c>
      <c r="FD29" s="17">
        <v>260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990</v>
      </c>
      <c r="FM29" s="16">
        <v>1350</v>
      </c>
      <c r="FN29" s="16">
        <v>0</v>
      </c>
      <c r="FO29" s="16">
        <v>0</v>
      </c>
      <c r="FP29" s="20">
        <v>2340</v>
      </c>
      <c r="FQ29" s="16">
        <v>0</v>
      </c>
      <c r="FR29" s="16">
        <v>0</v>
      </c>
      <c r="FS29" s="17">
        <v>41999</v>
      </c>
      <c r="FT29" s="15">
        <v>1420483</v>
      </c>
      <c r="FU29" s="18">
        <v>0</v>
      </c>
      <c r="FV29" s="19">
        <v>0</v>
      </c>
      <c r="FW29" s="17">
        <v>1420483</v>
      </c>
      <c r="FX29" s="15">
        <v>56819</v>
      </c>
      <c r="FY29" s="16">
        <v>56819</v>
      </c>
      <c r="FZ29" s="21">
        <f t="shared" si="4"/>
        <v>3.9999774724512716E-2</v>
      </c>
      <c r="GA29" s="19">
        <v>1008829</v>
      </c>
      <c r="GB29" s="16">
        <v>0</v>
      </c>
      <c r="GC29" s="16">
        <v>0</v>
      </c>
      <c r="GD29" s="17">
        <v>1008829</v>
      </c>
      <c r="GE29" s="15">
        <v>0</v>
      </c>
      <c r="GF29" s="16">
        <v>3265</v>
      </c>
      <c r="GG29" s="16">
        <v>0</v>
      </c>
      <c r="GH29" s="16">
        <v>6457</v>
      </c>
      <c r="GI29" s="16">
        <v>2032</v>
      </c>
      <c r="GJ29" s="16">
        <v>353</v>
      </c>
      <c r="GK29" s="18">
        <v>50</v>
      </c>
      <c r="GL29" s="19">
        <v>260</v>
      </c>
      <c r="GM29" s="16">
        <v>300</v>
      </c>
      <c r="GN29" s="17">
        <v>560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12717</v>
      </c>
      <c r="HD29" s="15">
        <v>996112</v>
      </c>
      <c r="HE29" s="18">
        <v>0</v>
      </c>
      <c r="HF29" s="19">
        <v>0</v>
      </c>
      <c r="HG29" s="17">
        <v>996112</v>
      </c>
      <c r="HH29" s="15">
        <v>39845</v>
      </c>
      <c r="HI29" s="16">
        <v>39845</v>
      </c>
      <c r="HJ29" s="21">
        <f t="shared" si="5"/>
        <v>4.0000522029651285E-2</v>
      </c>
      <c r="HK29" s="19">
        <v>53783971</v>
      </c>
      <c r="HL29" s="16">
        <v>0</v>
      </c>
      <c r="HM29" s="16">
        <v>0</v>
      </c>
      <c r="HN29" s="17">
        <v>53783971</v>
      </c>
      <c r="HO29" s="15">
        <v>1476</v>
      </c>
      <c r="HP29" s="16">
        <v>1402270</v>
      </c>
      <c r="HQ29" s="16">
        <v>883</v>
      </c>
      <c r="HR29" s="16">
        <v>5749095</v>
      </c>
      <c r="HS29" s="16">
        <v>363901</v>
      </c>
      <c r="HT29" s="16">
        <v>403823</v>
      </c>
      <c r="HU29" s="18">
        <v>76950</v>
      </c>
      <c r="HV29" s="19">
        <v>148980</v>
      </c>
      <c r="HW29" s="16">
        <v>136200</v>
      </c>
      <c r="HX29" s="17">
        <v>285180</v>
      </c>
      <c r="HY29" s="15">
        <v>217360</v>
      </c>
      <c r="HZ29" s="16">
        <v>38400</v>
      </c>
      <c r="IA29" s="16">
        <v>0</v>
      </c>
      <c r="IB29" s="16">
        <v>409750</v>
      </c>
      <c r="IC29" s="16">
        <v>1106350</v>
      </c>
      <c r="ID29" s="20">
        <v>1516100</v>
      </c>
      <c r="IE29" s="18">
        <v>239670</v>
      </c>
      <c r="IF29" s="19">
        <v>197340</v>
      </c>
      <c r="IG29" s="16">
        <v>49950</v>
      </c>
      <c r="IH29" s="16">
        <v>43700</v>
      </c>
      <c r="II29" s="16">
        <v>73800</v>
      </c>
      <c r="IJ29" s="20">
        <v>364790</v>
      </c>
      <c r="IK29" s="16">
        <v>22770</v>
      </c>
      <c r="IL29" s="16">
        <v>7986440</v>
      </c>
      <c r="IM29" s="17">
        <v>18668225</v>
      </c>
      <c r="IN29" s="15">
        <v>35115746</v>
      </c>
      <c r="IO29" s="18">
        <v>0</v>
      </c>
      <c r="IP29" s="19">
        <v>0</v>
      </c>
      <c r="IQ29" s="17">
        <v>35115746</v>
      </c>
      <c r="IR29" s="15">
        <v>1403862</v>
      </c>
      <c r="IS29" s="16">
        <v>1403862</v>
      </c>
      <c r="IT29" s="21">
        <f t="shared" si="6"/>
        <v>3.9978134025687506E-2</v>
      </c>
    </row>
    <row r="30" spans="1:254" ht="12.6" customHeight="1" x14ac:dyDescent="0.2">
      <c r="A30" s="63">
        <v>18</v>
      </c>
      <c r="B30" s="64" t="s">
        <v>97</v>
      </c>
      <c r="C30" s="12">
        <v>22006996</v>
      </c>
      <c r="D30" s="9">
        <v>0</v>
      </c>
      <c r="E30" s="9">
        <v>0</v>
      </c>
      <c r="F30" s="10">
        <v>22006996</v>
      </c>
      <c r="G30" s="8">
        <v>2344</v>
      </c>
      <c r="H30" s="9">
        <v>735466</v>
      </c>
      <c r="I30" s="9">
        <v>217</v>
      </c>
      <c r="J30" s="9">
        <v>2788949</v>
      </c>
      <c r="K30" s="9">
        <v>155094</v>
      </c>
      <c r="L30" s="9">
        <v>215777</v>
      </c>
      <c r="M30" s="11">
        <v>44585</v>
      </c>
      <c r="N30" s="12">
        <v>80600</v>
      </c>
      <c r="O30" s="9">
        <v>83400</v>
      </c>
      <c r="P30" s="10">
        <v>164000</v>
      </c>
      <c r="Q30" s="8">
        <v>114920</v>
      </c>
      <c r="R30" s="9">
        <v>11700</v>
      </c>
      <c r="S30" s="9">
        <v>0</v>
      </c>
      <c r="T30" s="9">
        <v>231110</v>
      </c>
      <c r="U30" s="9">
        <v>532900</v>
      </c>
      <c r="V30" s="13">
        <v>764010</v>
      </c>
      <c r="W30" s="11">
        <v>121950</v>
      </c>
      <c r="X30" s="12">
        <v>89430</v>
      </c>
      <c r="Y30" s="9">
        <v>19800</v>
      </c>
      <c r="Z30" s="9">
        <v>31920</v>
      </c>
      <c r="AA30" s="9">
        <v>39150</v>
      </c>
      <c r="AB30" s="13">
        <v>180300</v>
      </c>
      <c r="AC30" s="9">
        <v>13110</v>
      </c>
      <c r="AD30" s="9">
        <v>4047160</v>
      </c>
      <c r="AE30" s="10">
        <v>9359365</v>
      </c>
      <c r="AF30" s="8">
        <v>12647631</v>
      </c>
      <c r="AG30" s="11">
        <v>0</v>
      </c>
      <c r="AH30" s="12">
        <v>0</v>
      </c>
      <c r="AI30" s="10">
        <v>12647631</v>
      </c>
      <c r="AJ30" s="8">
        <v>505514</v>
      </c>
      <c r="AK30" s="9">
        <v>505514</v>
      </c>
      <c r="AL30" s="14">
        <f t="shared" si="0"/>
        <v>3.9969066143691258E-2</v>
      </c>
      <c r="AM30" s="12">
        <v>1821114</v>
      </c>
      <c r="AN30" s="9">
        <v>0</v>
      </c>
      <c r="AO30" s="9">
        <v>0</v>
      </c>
      <c r="AP30" s="10">
        <v>1821114</v>
      </c>
      <c r="AQ30" s="8">
        <v>0</v>
      </c>
      <c r="AR30" s="9">
        <v>41439</v>
      </c>
      <c r="AS30" s="9">
        <v>0</v>
      </c>
      <c r="AT30" s="9">
        <v>123288</v>
      </c>
      <c r="AU30" s="9">
        <v>21772</v>
      </c>
      <c r="AV30" s="9">
        <v>6928</v>
      </c>
      <c r="AW30" s="11">
        <v>1696</v>
      </c>
      <c r="AX30" s="12">
        <v>2600</v>
      </c>
      <c r="AY30" s="9">
        <v>900</v>
      </c>
      <c r="AZ30" s="10">
        <v>3500</v>
      </c>
      <c r="BA30" s="8">
        <v>0</v>
      </c>
      <c r="BB30" s="9">
        <v>0</v>
      </c>
      <c r="BC30" s="9">
        <v>0</v>
      </c>
      <c r="BD30" s="9">
        <v>2860</v>
      </c>
      <c r="BE30" s="9">
        <v>1540</v>
      </c>
      <c r="BF30" s="13">
        <v>4400</v>
      </c>
      <c r="BG30" s="11">
        <v>760</v>
      </c>
      <c r="BH30" s="12">
        <v>3960</v>
      </c>
      <c r="BI30" s="9">
        <v>3150</v>
      </c>
      <c r="BJ30" s="9">
        <v>1140</v>
      </c>
      <c r="BK30" s="9">
        <v>1350</v>
      </c>
      <c r="BL30" s="13">
        <v>9600</v>
      </c>
      <c r="BM30" s="9">
        <v>0</v>
      </c>
      <c r="BN30" s="9">
        <v>79120</v>
      </c>
      <c r="BO30" s="10">
        <v>292503</v>
      </c>
      <c r="BP30" s="8">
        <v>1528611</v>
      </c>
      <c r="BQ30" s="11">
        <v>0</v>
      </c>
      <c r="BR30" s="12">
        <v>0</v>
      </c>
      <c r="BS30" s="10">
        <v>1528611</v>
      </c>
      <c r="BT30" s="8">
        <v>61136</v>
      </c>
      <c r="BU30" s="9">
        <v>61136</v>
      </c>
      <c r="BV30" s="14">
        <f t="shared" si="1"/>
        <v>3.9994478647608842E-2</v>
      </c>
      <c r="BW30" s="12">
        <v>2607497</v>
      </c>
      <c r="BX30" s="9">
        <v>0</v>
      </c>
      <c r="BY30" s="9">
        <v>0</v>
      </c>
      <c r="BZ30" s="10">
        <v>2607497</v>
      </c>
      <c r="CA30" s="8">
        <v>0</v>
      </c>
      <c r="CB30" s="9">
        <v>41514</v>
      </c>
      <c r="CC30" s="9">
        <v>0</v>
      </c>
      <c r="CD30" s="9">
        <v>138451</v>
      </c>
      <c r="CE30" s="9">
        <v>24250</v>
      </c>
      <c r="CF30" s="9">
        <v>6650</v>
      </c>
      <c r="CG30" s="11">
        <v>1407</v>
      </c>
      <c r="CH30" s="12">
        <v>520</v>
      </c>
      <c r="CI30" s="9">
        <v>3000</v>
      </c>
      <c r="CJ30" s="10">
        <v>3520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6600</v>
      </c>
      <c r="CS30" s="9">
        <v>4050</v>
      </c>
      <c r="CT30" s="9">
        <v>1520</v>
      </c>
      <c r="CU30" s="9">
        <v>900</v>
      </c>
      <c r="CV30" s="13">
        <v>13070</v>
      </c>
      <c r="CW30" s="9">
        <v>690</v>
      </c>
      <c r="CX30" s="9">
        <v>73530</v>
      </c>
      <c r="CY30" s="10">
        <v>303082</v>
      </c>
      <c r="CZ30" s="8">
        <v>2304415</v>
      </c>
      <c r="DA30" s="11">
        <v>0</v>
      </c>
      <c r="DB30" s="12">
        <v>0</v>
      </c>
      <c r="DC30" s="10">
        <v>2304415</v>
      </c>
      <c r="DD30" s="8">
        <v>92170</v>
      </c>
      <c r="DE30" s="9">
        <v>92170</v>
      </c>
      <c r="DF30" s="14">
        <f t="shared" si="2"/>
        <v>3.9997135932546869E-2</v>
      </c>
      <c r="DG30" s="12">
        <v>1448161</v>
      </c>
      <c r="DH30" s="9">
        <v>0</v>
      </c>
      <c r="DI30" s="9">
        <v>0</v>
      </c>
      <c r="DJ30" s="10">
        <v>1448161</v>
      </c>
      <c r="DK30" s="8">
        <v>0</v>
      </c>
      <c r="DL30" s="9">
        <v>18206</v>
      </c>
      <c r="DM30" s="9">
        <v>0</v>
      </c>
      <c r="DN30" s="9">
        <v>41499</v>
      </c>
      <c r="DO30" s="9">
        <v>8908</v>
      </c>
      <c r="DP30" s="9">
        <v>1734</v>
      </c>
      <c r="DQ30" s="11">
        <v>383</v>
      </c>
      <c r="DR30" s="12">
        <v>260</v>
      </c>
      <c r="DS30" s="9">
        <v>600</v>
      </c>
      <c r="DT30" s="10">
        <v>860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3630</v>
      </c>
      <c r="EC30" s="9">
        <v>4050</v>
      </c>
      <c r="ED30" s="9">
        <v>380</v>
      </c>
      <c r="EE30" s="9">
        <v>0</v>
      </c>
      <c r="EF30" s="13">
        <v>8060</v>
      </c>
      <c r="EG30" s="9">
        <v>230</v>
      </c>
      <c r="EH30" s="9">
        <v>3610</v>
      </c>
      <c r="EI30" s="10">
        <v>83490</v>
      </c>
      <c r="EJ30" s="8">
        <v>1364671</v>
      </c>
      <c r="EK30" s="11">
        <v>0</v>
      </c>
      <c r="EL30" s="12">
        <v>0</v>
      </c>
      <c r="EM30" s="10">
        <v>1364671</v>
      </c>
      <c r="EN30" s="8">
        <v>54585</v>
      </c>
      <c r="EO30" s="9">
        <v>54585</v>
      </c>
      <c r="EP30" s="14">
        <f t="shared" si="3"/>
        <v>3.9998651689674654E-2</v>
      </c>
      <c r="EQ30" s="12">
        <v>515763</v>
      </c>
      <c r="ER30" s="9">
        <v>0</v>
      </c>
      <c r="ES30" s="9">
        <v>0</v>
      </c>
      <c r="ET30" s="10">
        <v>515763</v>
      </c>
      <c r="EU30" s="8">
        <v>0</v>
      </c>
      <c r="EV30" s="9">
        <v>3316</v>
      </c>
      <c r="EW30" s="9">
        <v>0</v>
      </c>
      <c r="EX30" s="9">
        <v>7428</v>
      </c>
      <c r="EY30" s="9">
        <v>1672</v>
      </c>
      <c r="EZ30" s="9">
        <v>357</v>
      </c>
      <c r="FA30" s="11">
        <v>86</v>
      </c>
      <c r="FB30" s="12">
        <v>0</v>
      </c>
      <c r="FC30" s="9">
        <v>300</v>
      </c>
      <c r="FD30" s="10">
        <v>300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13159</v>
      </c>
      <c r="FT30" s="8">
        <v>502604</v>
      </c>
      <c r="FU30" s="11">
        <v>0</v>
      </c>
      <c r="FV30" s="12">
        <v>0</v>
      </c>
      <c r="FW30" s="10">
        <v>502604</v>
      </c>
      <c r="FX30" s="8">
        <v>20103</v>
      </c>
      <c r="FY30" s="9">
        <v>20103</v>
      </c>
      <c r="FZ30" s="14">
        <f t="shared" si="4"/>
        <v>3.9997692019960049E-2</v>
      </c>
      <c r="GA30" s="12">
        <v>102344</v>
      </c>
      <c r="GB30" s="9">
        <v>0</v>
      </c>
      <c r="GC30" s="9">
        <v>0</v>
      </c>
      <c r="GD30" s="10">
        <v>102344</v>
      </c>
      <c r="GE30" s="8">
        <v>0</v>
      </c>
      <c r="GF30" s="9">
        <v>0</v>
      </c>
      <c r="GG30" s="9">
        <v>0</v>
      </c>
      <c r="GH30" s="9">
        <v>1732</v>
      </c>
      <c r="GI30" s="9">
        <v>0</v>
      </c>
      <c r="GJ30" s="9">
        <v>31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1763</v>
      </c>
      <c r="HD30" s="8">
        <v>100581</v>
      </c>
      <c r="HE30" s="11">
        <v>0</v>
      </c>
      <c r="HF30" s="12">
        <v>0</v>
      </c>
      <c r="HG30" s="10">
        <v>100581</v>
      </c>
      <c r="HH30" s="8">
        <v>4023</v>
      </c>
      <c r="HI30" s="9">
        <v>4023</v>
      </c>
      <c r="HJ30" s="14">
        <f t="shared" si="5"/>
        <v>3.9997613863453338E-2</v>
      </c>
      <c r="HK30" s="12">
        <v>28501875</v>
      </c>
      <c r="HL30" s="9">
        <v>0</v>
      </c>
      <c r="HM30" s="9">
        <v>0</v>
      </c>
      <c r="HN30" s="10">
        <v>28501875</v>
      </c>
      <c r="HO30" s="8">
        <v>2344</v>
      </c>
      <c r="HP30" s="9">
        <v>839941</v>
      </c>
      <c r="HQ30" s="9">
        <v>217</v>
      </c>
      <c r="HR30" s="9">
        <v>3101347</v>
      </c>
      <c r="HS30" s="9">
        <v>211696</v>
      </c>
      <c r="HT30" s="9">
        <v>231477</v>
      </c>
      <c r="HU30" s="11">
        <v>48157</v>
      </c>
      <c r="HV30" s="12">
        <v>83980</v>
      </c>
      <c r="HW30" s="9">
        <v>88200</v>
      </c>
      <c r="HX30" s="10">
        <v>172180</v>
      </c>
      <c r="HY30" s="8">
        <v>114920</v>
      </c>
      <c r="HZ30" s="9">
        <v>11700</v>
      </c>
      <c r="IA30" s="9">
        <v>0</v>
      </c>
      <c r="IB30" s="9">
        <v>233970</v>
      </c>
      <c r="IC30" s="9">
        <v>534440</v>
      </c>
      <c r="ID30" s="13">
        <v>768410</v>
      </c>
      <c r="IE30" s="11">
        <v>122710</v>
      </c>
      <c r="IF30" s="12">
        <v>103620</v>
      </c>
      <c r="IG30" s="9">
        <v>31050</v>
      </c>
      <c r="IH30" s="9">
        <v>34960</v>
      </c>
      <c r="II30" s="9">
        <v>41400</v>
      </c>
      <c r="IJ30" s="13">
        <v>211030</v>
      </c>
      <c r="IK30" s="9">
        <v>14030</v>
      </c>
      <c r="IL30" s="9">
        <v>4203420</v>
      </c>
      <c r="IM30" s="10">
        <v>10053362</v>
      </c>
      <c r="IN30" s="8">
        <v>18448513</v>
      </c>
      <c r="IO30" s="11">
        <v>0</v>
      </c>
      <c r="IP30" s="12">
        <v>0</v>
      </c>
      <c r="IQ30" s="10">
        <v>18448513</v>
      </c>
      <c r="IR30" s="8">
        <v>737531</v>
      </c>
      <c r="IS30" s="9">
        <v>737531</v>
      </c>
      <c r="IT30" s="14">
        <f t="shared" si="6"/>
        <v>3.9977802004963758E-2</v>
      </c>
    </row>
    <row r="31" spans="1:254" ht="12.6" customHeight="1" x14ac:dyDescent="0.2">
      <c r="A31" s="65">
        <v>19</v>
      </c>
      <c r="B31" s="66" t="s">
        <v>98</v>
      </c>
      <c r="C31" s="19">
        <v>62362419</v>
      </c>
      <c r="D31" s="16">
        <v>0</v>
      </c>
      <c r="E31" s="16">
        <v>0</v>
      </c>
      <c r="F31" s="17">
        <v>62362419</v>
      </c>
      <c r="G31" s="15">
        <v>1377</v>
      </c>
      <c r="H31" s="16">
        <v>2013732</v>
      </c>
      <c r="I31" s="16">
        <v>962</v>
      </c>
      <c r="J31" s="16">
        <v>7960037</v>
      </c>
      <c r="K31" s="16">
        <v>335292</v>
      </c>
      <c r="L31" s="16">
        <v>630126</v>
      </c>
      <c r="M31" s="18">
        <v>112123</v>
      </c>
      <c r="N31" s="19">
        <v>213720</v>
      </c>
      <c r="O31" s="16">
        <v>203100</v>
      </c>
      <c r="P31" s="17">
        <v>416820</v>
      </c>
      <c r="Q31" s="15">
        <v>300040</v>
      </c>
      <c r="R31" s="16">
        <v>31800</v>
      </c>
      <c r="S31" s="16">
        <v>0</v>
      </c>
      <c r="T31" s="16">
        <v>687720</v>
      </c>
      <c r="U31" s="16">
        <v>1863660</v>
      </c>
      <c r="V31" s="20">
        <v>2551380</v>
      </c>
      <c r="W31" s="18">
        <v>348840</v>
      </c>
      <c r="X31" s="19">
        <v>267630</v>
      </c>
      <c r="Y31" s="16">
        <v>59850</v>
      </c>
      <c r="Z31" s="16">
        <v>69920</v>
      </c>
      <c r="AA31" s="16">
        <v>67950</v>
      </c>
      <c r="AB31" s="20">
        <v>465350</v>
      </c>
      <c r="AC31" s="16">
        <v>28980</v>
      </c>
      <c r="AD31" s="16">
        <v>12060220</v>
      </c>
      <c r="AE31" s="17">
        <v>27256117</v>
      </c>
      <c r="AF31" s="15">
        <v>35106302</v>
      </c>
      <c r="AG31" s="18">
        <v>0</v>
      </c>
      <c r="AH31" s="19">
        <v>0</v>
      </c>
      <c r="AI31" s="17">
        <v>35106302</v>
      </c>
      <c r="AJ31" s="15">
        <v>1403102</v>
      </c>
      <c r="AK31" s="16">
        <v>1403102</v>
      </c>
      <c r="AL31" s="21">
        <f t="shared" si="0"/>
        <v>3.9967240069888305E-2</v>
      </c>
      <c r="AM31" s="19">
        <v>4991504</v>
      </c>
      <c r="AN31" s="16">
        <v>0</v>
      </c>
      <c r="AO31" s="16">
        <v>0</v>
      </c>
      <c r="AP31" s="17">
        <v>4991504</v>
      </c>
      <c r="AQ31" s="15">
        <v>0</v>
      </c>
      <c r="AR31" s="16">
        <v>109815</v>
      </c>
      <c r="AS31" s="16">
        <v>0</v>
      </c>
      <c r="AT31" s="16">
        <v>370796</v>
      </c>
      <c r="AU31" s="16">
        <v>58317</v>
      </c>
      <c r="AV31" s="16">
        <v>19726</v>
      </c>
      <c r="AW31" s="18">
        <v>3984</v>
      </c>
      <c r="AX31" s="19">
        <v>4420</v>
      </c>
      <c r="AY31" s="16">
        <v>4200</v>
      </c>
      <c r="AZ31" s="17">
        <v>8620</v>
      </c>
      <c r="BA31" s="15">
        <v>0</v>
      </c>
      <c r="BB31" s="16">
        <v>0</v>
      </c>
      <c r="BC31" s="16">
        <v>0</v>
      </c>
      <c r="BD31" s="16">
        <v>6160</v>
      </c>
      <c r="BE31" s="16">
        <v>3870</v>
      </c>
      <c r="BF31" s="20">
        <v>10030</v>
      </c>
      <c r="BG31" s="18">
        <v>1910</v>
      </c>
      <c r="BH31" s="19">
        <v>12540</v>
      </c>
      <c r="BI31" s="16">
        <v>5850</v>
      </c>
      <c r="BJ31" s="16">
        <v>3040</v>
      </c>
      <c r="BK31" s="16">
        <v>2700</v>
      </c>
      <c r="BL31" s="20">
        <v>24130</v>
      </c>
      <c r="BM31" s="16">
        <v>920</v>
      </c>
      <c r="BN31" s="16">
        <v>215430</v>
      </c>
      <c r="BO31" s="17">
        <v>823678</v>
      </c>
      <c r="BP31" s="15">
        <v>4167826</v>
      </c>
      <c r="BQ31" s="18">
        <v>0</v>
      </c>
      <c r="BR31" s="19">
        <v>0</v>
      </c>
      <c r="BS31" s="17">
        <v>4167826</v>
      </c>
      <c r="BT31" s="15">
        <v>166692</v>
      </c>
      <c r="BU31" s="16">
        <v>166692</v>
      </c>
      <c r="BV31" s="21">
        <f t="shared" si="1"/>
        <v>3.9994951804609886E-2</v>
      </c>
      <c r="BW31" s="19">
        <v>8673808</v>
      </c>
      <c r="BX31" s="16">
        <v>0</v>
      </c>
      <c r="BY31" s="16">
        <v>0</v>
      </c>
      <c r="BZ31" s="17">
        <v>8673808</v>
      </c>
      <c r="CA31" s="15">
        <v>0</v>
      </c>
      <c r="CB31" s="16">
        <v>130181</v>
      </c>
      <c r="CC31" s="16">
        <v>0</v>
      </c>
      <c r="CD31" s="16">
        <v>455006</v>
      </c>
      <c r="CE31" s="16">
        <v>90309</v>
      </c>
      <c r="CF31" s="16">
        <v>21510</v>
      </c>
      <c r="CG31" s="18">
        <v>4826</v>
      </c>
      <c r="CH31" s="19">
        <v>5460</v>
      </c>
      <c r="CI31" s="16">
        <v>9000</v>
      </c>
      <c r="CJ31" s="17">
        <v>14460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16500</v>
      </c>
      <c r="CS31" s="16">
        <v>8100</v>
      </c>
      <c r="CT31" s="16">
        <v>4560</v>
      </c>
      <c r="CU31" s="16">
        <v>2700</v>
      </c>
      <c r="CV31" s="20">
        <v>31860</v>
      </c>
      <c r="CW31" s="16">
        <v>920</v>
      </c>
      <c r="CX31" s="16">
        <v>238220</v>
      </c>
      <c r="CY31" s="17">
        <v>987292</v>
      </c>
      <c r="CZ31" s="15">
        <v>7686516</v>
      </c>
      <c r="DA31" s="18">
        <v>0</v>
      </c>
      <c r="DB31" s="19">
        <v>0</v>
      </c>
      <c r="DC31" s="17">
        <v>7686516</v>
      </c>
      <c r="DD31" s="15">
        <v>307435</v>
      </c>
      <c r="DE31" s="16">
        <v>307435</v>
      </c>
      <c r="DF31" s="21">
        <f t="shared" si="2"/>
        <v>3.9996664288476078E-2</v>
      </c>
      <c r="DG31" s="19">
        <v>7132371</v>
      </c>
      <c r="DH31" s="16">
        <v>0</v>
      </c>
      <c r="DI31" s="16">
        <v>0</v>
      </c>
      <c r="DJ31" s="17">
        <v>7132371</v>
      </c>
      <c r="DK31" s="15">
        <v>0</v>
      </c>
      <c r="DL31" s="16">
        <v>65002</v>
      </c>
      <c r="DM31" s="16">
        <v>0</v>
      </c>
      <c r="DN31" s="16">
        <v>218672</v>
      </c>
      <c r="DO31" s="16">
        <v>42631</v>
      </c>
      <c r="DP31" s="16">
        <v>8839</v>
      </c>
      <c r="DQ31" s="18">
        <v>2471</v>
      </c>
      <c r="DR31" s="19">
        <v>2080</v>
      </c>
      <c r="DS31" s="16">
        <v>1800</v>
      </c>
      <c r="DT31" s="17">
        <v>3880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11220</v>
      </c>
      <c r="EC31" s="16">
        <v>5850</v>
      </c>
      <c r="ED31" s="16">
        <v>380</v>
      </c>
      <c r="EE31" s="16">
        <v>900</v>
      </c>
      <c r="EF31" s="20">
        <v>18350</v>
      </c>
      <c r="EG31" s="16">
        <v>0</v>
      </c>
      <c r="EH31" s="16">
        <v>16420</v>
      </c>
      <c r="EI31" s="17">
        <v>376265</v>
      </c>
      <c r="EJ31" s="15">
        <v>6756106</v>
      </c>
      <c r="EK31" s="18">
        <v>0</v>
      </c>
      <c r="EL31" s="19">
        <v>0</v>
      </c>
      <c r="EM31" s="17">
        <v>6756106</v>
      </c>
      <c r="EN31" s="15">
        <v>270233</v>
      </c>
      <c r="EO31" s="16">
        <v>270233</v>
      </c>
      <c r="EP31" s="21">
        <f t="shared" si="3"/>
        <v>3.9998336319767631E-2</v>
      </c>
      <c r="EQ31" s="19">
        <v>2683425</v>
      </c>
      <c r="ER31" s="16">
        <v>0</v>
      </c>
      <c r="ES31" s="16">
        <v>0</v>
      </c>
      <c r="ET31" s="17">
        <v>2683425</v>
      </c>
      <c r="EU31" s="15">
        <v>0</v>
      </c>
      <c r="EV31" s="16">
        <v>17670</v>
      </c>
      <c r="EW31" s="16">
        <v>0</v>
      </c>
      <c r="EX31" s="16">
        <v>46202</v>
      </c>
      <c r="EY31" s="16">
        <v>10319</v>
      </c>
      <c r="EZ31" s="16">
        <v>1398</v>
      </c>
      <c r="FA31" s="18">
        <v>499</v>
      </c>
      <c r="FB31" s="19">
        <v>260</v>
      </c>
      <c r="FC31" s="16">
        <v>1200</v>
      </c>
      <c r="FD31" s="17">
        <v>1460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450</v>
      </c>
      <c r="FN31" s="16">
        <v>760</v>
      </c>
      <c r="FO31" s="16">
        <v>0</v>
      </c>
      <c r="FP31" s="20">
        <v>1210</v>
      </c>
      <c r="FQ31" s="16">
        <v>0</v>
      </c>
      <c r="FR31" s="16">
        <v>0</v>
      </c>
      <c r="FS31" s="17">
        <v>78758</v>
      </c>
      <c r="FT31" s="15">
        <v>2604667</v>
      </c>
      <c r="FU31" s="18">
        <v>0</v>
      </c>
      <c r="FV31" s="19">
        <v>0</v>
      </c>
      <c r="FW31" s="17">
        <v>2604667</v>
      </c>
      <c r="FX31" s="15">
        <v>104184</v>
      </c>
      <c r="FY31" s="16">
        <v>104184</v>
      </c>
      <c r="FZ31" s="21">
        <f t="shared" si="4"/>
        <v>3.9998971077684783E-2</v>
      </c>
      <c r="GA31" s="19">
        <v>2776938</v>
      </c>
      <c r="GB31" s="16">
        <v>0</v>
      </c>
      <c r="GC31" s="16">
        <v>0</v>
      </c>
      <c r="GD31" s="17">
        <v>2776938</v>
      </c>
      <c r="GE31" s="15">
        <v>0</v>
      </c>
      <c r="GF31" s="16">
        <v>5273</v>
      </c>
      <c r="GG31" s="16">
        <v>0</v>
      </c>
      <c r="GH31" s="16">
        <v>16167</v>
      </c>
      <c r="GI31" s="16">
        <v>1552</v>
      </c>
      <c r="GJ31" s="16">
        <v>452</v>
      </c>
      <c r="GK31" s="18">
        <v>68</v>
      </c>
      <c r="GL31" s="19">
        <v>0</v>
      </c>
      <c r="GM31" s="16">
        <v>300</v>
      </c>
      <c r="GN31" s="17">
        <v>300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330</v>
      </c>
      <c r="GW31" s="16">
        <v>450</v>
      </c>
      <c r="GX31" s="16">
        <v>0</v>
      </c>
      <c r="GY31" s="16">
        <v>0</v>
      </c>
      <c r="GZ31" s="20">
        <v>780</v>
      </c>
      <c r="HA31" s="16">
        <v>0</v>
      </c>
      <c r="HB31" s="16">
        <v>0</v>
      </c>
      <c r="HC31" s="17">
        <v>24592</v>
      </c>
      <c r="HD31" s="15">
        <v>2752346</v>
      </c>
      <c r="HE31" s="18">
        <v>0</v>
      </c>
      <c r="HF31" s="19">
        <v>0</v>
      </c>
      <c r="HG31" s="17">
        <v>2752346</v>
      </c>
      <c r="HH31" s="15">
        <v>110093</v>
      </c>
      <c r="HI31" s="16">
        <v>110093</v>
      </c>
      <c r="HJ31" s="21">
        <f t="shared" si="5"/>
        <v>3.9999694805812933E-2</v>
      </c>
      <c r="HK31" s="19">
        <v>88620465</v>
      </c>
      <c r="HL31" s="16">
        <v>0</v>
      </c>
      <c r="HM31" s="16">
        <v>0</v>
      </c>
      <c r="HN31" s="17">
        <v>88620465</v>
      </c>
      <c r="HO31" s="15">
        <v>1377</v>
      </c>
      <c r="HP31" s="16">
        <v>2341673</v>
      </c>
      <c r="HQ31" s="16">
        <v>962</v>
      </c>
      <c r="HR31" s="16">
        <v>9066880</v>
      </c>
      <c r="HS31" s="16">
        <v>538420</v>
      </c>
      <c r="HT31" s="16">
        <v>682051</v>
      </c>
      <c r="HU31" s="18">
        <v>123971</v>
      </c>
      <c r="HV31" s="19">
        <v>225940</v>
      </c>
      <c r="HW31" s="16">
        <v>219600</v>
      </c>
      <c r="HX31" s="17">
        <v>445540</v>
      </c>
      <c r="HY31" s="15">
        <v>300040</v>
      </c>
      <c r="HZ31" s="16">
        <v>31800</v>
      </c>
      <c r="IA31" s="16">
        <v>0</v>
      </c>
      <c r="IB31" s="16">
        <v>693880</v>
      </c>
      <c r="IC31" s="16">
        <v>1867530</v>
      </c>
      <c r="ID31" s="20">
        <v>2561410</v>
      </c>
      <c r="IE31" s="18">
        <v>350750</v>
      </c>
      <c r="IF31" s="19">
        <v>308220</v>
      </c>
      <c r="IG31" s="16">
        <v>80550</v>
      </c>
      <c r="IH31" s="16">
        <v>78660</v>
      </c>
      <c r="II31" s="16">
        <v>74250</v>
      </c>
      <c r="IJ31" s="20">
        <v>541680</v>
      </c>
      <c r="IK31" s="16">
        <v>30820</v>
      </c>
      <c r="IL31" s="16">
        <v>12530290</v>
      </c>
      <c r="IM31" s="17">
        <v>29546702</v>
      </c>
      <c r="IN31" s="15">
        <v>59073763</v>
      </c>
      <c r="IO31" s="18">
        <v>0</v>
      </c>
      <c r="IP31" s="19">
        <v>0</v>
      </c>
      <c r="IQ31" s="17">
        <v>59073763</v>
      </c>
      <c r="IR31" s="15">
        <v>2361739</v>
      </c>
      <c r="IS31" s="16">
        <v>2361739</v>
      </c>
      <c r="IT31" s="21">
        <f t="shared" si="6"/>
        <v>3.9979491402976984E-2</v>
      </c>
    </row>
    <row r="32" spans="1:254" ht="12.6" customHeight="1" x14ac:dyDescent="0.2">
      <c r="A32" s="63">
        <v>20</v>
      </c>
      <c r="B32" s="64" t="s">
        <v>99</v>
      </c>
      <c r="C32" s="12">
        <v>92740164</v>
      </c>
      <c r="D32" s="9">
        <v>2219</v>
      </c>
      <c r="E32" s="9">
        <v>0</v>
      </c>
      <c r="F32" s="10">
        <v>92742383</v>
      </c>
      <c r="G32" s="8">
        <v>8755</v>
      </c>
      <c r="H32" s="9">
        <v>3225213</v>
      </c>
      <c r="I32" s="9">
        <v>1749</v>
      </c>
      <c r="J32" s="9">
        <v>11934528</v>
      </c>
      <c r="K32" s="9">
        <v>481494</v>
      </c>
      <c r="L32" s="9">
        <v>817640</v>
      </c>
      <c r="M32" s="11">
        <v>175647</v>
      </c>
      <c r="N32" s="12">
        <v>341900</v>
      </c>
      <c r="O32" s="9">
        <v>318600</v>
      </c>
      <c r="P32" s="10">
        <v>660500</v>
      </c>
      <c r="Q32" s="8">
        <v>405080</v>
      </c>
      <c r="R32" s="9">
        <v>41100</v>
      </c>
      <c r="S32" s="9">
        <v>0</v>
      </c>
      <c r="T32" s="9">
        <v>1129040</v>
      </c>
      <c r="U32" s="9">
        <v>3105650</v>
      </c>
      <c r="V32" s="13">
        <v>4234690</v>
      </c>
      <c r="W32" s="11">
        <v>453330</v>
      </c>
      <c r="X32" s="12">
        <v>418440</v>
      </c>
      <c r="Y32" s="9">
        <v>87750</v>
      </c>
      <c r="Z32" s="9">
        <v>100320</v>
      </c>
      <c r="AA32" s="9">
        <v>101250</v>
      </c>
      <c r="AB32" s="13">
        <v>707760</v>
      </c>
      <c r="AC32" s="9">
        <v>57500</v>
      </c>
      <c r="AD32" s="9">
        <v>16200120</v>
      </c>
      <c r="AE32" s="10">
        <v>39403357</v>
      </c>
      <c r="AF32" s="8">
        <v>53336809</v>
      </c>
      <c r="AG32" s="11">
        <v>2217</v>
      </c>
      <c r="AH32" s="12">
        <v>0</v>
      </c>
      <c r="AI32" s="10">
        <v>53339026</v>
      </c>
      <c r="AJ32" s="8">
        <v>2132002</v>
      </c>
      <c r="AK32" s="9">
        <v>2132002</v>
      </c>
      <c r="AL32" s="14">
        <f t="shared" si="0"/>
        <v>3.9970771119817596E-2</v>
      </c>
      <c r="AM32" s="12">
        <v>7458635</v>
      </c>
      <c r="AN32" s="9">
        <v>0</v>
      </c>
      <c r="AO32" s="9">
        <v>0</v>
      </c>
      <c r="AP32" s="10">
        <v>7458635</v>
      </c>
      <c r="AQ32" s="8">
        <v>0</v>
      </c>
      <c r="AR32" s="9">
        <v>170330</v>
      </c>
      <c r="AS32" s="9">
        <v>70</v>
      </c>
      <c r="AT32" s="9">
        <v>574307</v>
      </c>
      <c r="AU32" s="9">
        <v>89897</v>
      </c>
      <c r="AV32" s="9">
        <v>27765</v>
      </c>
      <c r="AW32" s="11">
        <v>7071</v>
      </c>
      <c r="AX32" s="12">
        <v>5460</v>
      </c>
      <c r="AY32" s="9">
        <v>9600</v>
      </c>
      <c r="AZ32" s="10">
        <v>15060</v>
      </c>
      <c r="BA32" s="8">
        <v>0</v>
      </c>
      <c r="BB32" s="9">
        <v>0</v>
      </c>
      <c r="BC32" s="9">
        <v>0</v>
      </c>
      <c r="BD32" s="9">
        <v>6820</v>
      </c>
      <c r="BE32" s="9">
        <v>5670</v>
      </c>
      <c r="BF32" s="13">
        <v>12490</v>
      </c>
      <c r="BG32" s="11">
        <v>1510</v>
      </c>
      <c r="BH32" s="12">
        <v>20130</v>
      </c>
      <c r="BI32" s="9">
        <v>13500</v>
      </c>
      <c r="BJ32" s="9">
        <v>6840</v>
      </c>
      <c r="BK32" s="9">
        <v>5400</v>
      </c>
      <c r="BL32" s="13">
        <v>45870</v>
      </c>
      <c r="BM32" s="9">
        <v>2300</v>
      </c>
      <c r="BN32" s="9">
        <v>319070</v>
      </c>
      <c r="BO32" s="10">
        <v>1265670</v>
      </c>
      <c r="BP32" s="8">
        <v>6192965</v>
      </c>
      <c r="BQ32" s="11">
        <v>0</v>
      </c>
      <c r="BR32" s="12">
        <v>0</v>
      </c>
      <c r="BS32" s="10">
        <v>6192965</v>
      </c>
      <c r="BT32" s="8">
        <v>247685</v>
      </c>
      <c r="BU32" s="9">
        <v>247685</v>
      </c>
      <c r="BV32" s="14">
        <f t="shared" si="1"/>
        <v>3.9994574488956422E-2</v>
      </c>
      <c r="BW32" s="12">
        <v>14165949</v>
      </c>
      <c r="BX32" s="9">
        <v>0</v>
      </c>
      <c r="BY32" s="9">
        <v>0</v>
      </c>
      <c r="BZ32" s="10">
        <v>14165949</v>
      </c>
      <c r="CA32" s="8">
        <v>0</v>
      </c>
      <c r="CB32" s="9">
        <v>215685</v>
      </c>
      <c r="CC32" s="9">
        <v>85</v>
      </c>
      <c r="CD32" s="9">
        <v>799647</v>
      </c>
      <c r="CE32" s="9">
        <v>109611</v>
      </c>
      <c r="CF32" s="9">
        <v>34548</v>
      </c>
      <c r="CG32" s="11">
        <v>9646</v>
      </c>
      <c r="CH32" s="12">
        <v>6500</v>
      </c>
      <c r="CI32" s="9">
        <v>12900</v>
      </c>
      <c r="CJ32" s="10">
        <v>19400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27720</v>
      </c>
      <c r="CS32" s="9">
        <v>15300</v>
      </c>
      <c r="CT32" s="9">
        <v>4560</v>
      </c>
      <c r="CU32" s="9">
        <v>3600</v>
      </c>
      <c r="CV32" s="13">
        <v>51180</v>
      </c>
      <c r="CW32" s="9">
        <v>3450</v>
      </c>
      <c r="CX32" s="9">
        <v>384710</v>
      </c>
      <c r="CY32" s="10">
        <v>1627877</v>
      </c>
      <c r="CZ32" s="8">
        <v>12538072</v>
      </c>
      <c r="DA32" s="11">
        <v>0</v>
      </c>
      <c r="DB32" s="12">
        <v>0</v>
      </c>
      <c r="DC32" s="10">
        <v>12538072</v>
      </c>
      <c r="DD32" s="8">
        <v>501483</v>
      </c>
      <c r="DE32" s="9">
        <v>501483</v>
      </c>
      <c r="DF32" s="14">
        <f t="shared" si="2"/>
        <v>3.9996819287686336E-2</v>
      </c>
      <c r="DG32" s="12">
        <v>12447562</v>
      </c>
      <c r="DH32" s="9">
        <v>16710</v>
      </c>
      <c r="DI32" s="9">
        <v>0</v>
      </c>
      <c r="DJ32" s="10">
        <v>12464272</v>
      </c>
      <c r="DK32" s="8">
        <v>0</v>
      </c>
      <c r="DL32" s="9">
        <v>124378</v>
      </c>
      <c r="DM32" s="9">
        <v>6</v>
      </c>
      <c r="DN32" s="9">
        <v>405167</v>
      </c>
      <c r="DO32" s="9">
        <v>71838</v>
      </c>
      <c r="DP32" s="9">
        <v>16135</v>
      </c>
      <c r="DQ32" s="11">
        <v>5037</v>
      </c>
      <c r="DR32" s="12">
        <v>2600</v>
      </c>
      <c r="DS32" s="9">
        <v>5400</v>
      </c>
      <c r="DT32" s="10">
        <v>8000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12870</v>
      </c>
      <c r="EC32" s="9">
        <v>11250</v>
      </c>
      <c r="ED32" s="9">
        <v>2280</v>
      </c>
      <c r="EE32" s="9">
        <v>1800</v>
      </c>
      <c r="EF32" s="13">
        <v>28200</v>
      </c>
      <c r="EG32" s="9">
        <v>920</v>
      </c>
      <c r="EH32" s="9">
        <v>34400</v>
      </c>
      <c r="EI32" s="10">
        <v>694075</v>
      </c>
      <c r="EJ32" s="8">
        <v>11753487</v>
      </c>
      <c r="EK32" s="11">
        <v>16710</v>
      </c>
      <c r="EL32" s="12">
        <v>0</v>
      </c>
      <c r="EM32" s="10">
        <v>11770197</v>
      </c>
      <c r="EN32" s="8">
        <v>470789</v>
      </c>
      <c r="EO32" s="9">
        <v>470789</v>
      </c>
      <c r="EP32" s="14">
        <f t="shared" si="3"/>
        <v>3.999839594868293E-2</v>
      </c>
      <c r="EQ32" s="12">
        <v>3995631</v>
      </c>
      <c r="ER32" s="9">
        <v>0</v>
      </c>
      <c r="ES32" s="9">
        <v>0</v>
      </c>
      <c r="ET32" s="10">
        <v>3995631</v>
      </c>
      <c r="EU32" s="8">
        <v>0</v>
      </c>
      <c r="EV32" s="9">
        <v>22190</v>
      </c>
      <c r="EW32" s="9">
        <v>0</v>
      </c>
      <c r="EX32" s="9">
        <v>58414</v>
      </c>
      <c r="EY32" s="9">
        <v>9096</v>
      </c>
      <c r="EZ32" s="9">
        <v>2323</v>
      </c>
      <c r="FA32" s="11">
        <v>636</v>
      </c>
      <c r="FB32" s="12">
        <v>260</v>
      </c>
      <c r="FC32" s="9">
        <v>300</v>
      </c>
      <c r="FD32" s="10">
        <v>560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5610</v>
      </c>
      <c r="FM32" s="9">
        <v>1350</v>
      </c>
      <c r="FN32" s="9">
        <v>1140</v>
      </c>
      <c r="FO32" s="9">
        <v>900</v>
      </c>
      <c r="FP32" s="13">
        <v>9000</v>
      </c>
      <c r="FQ32" s="9">
        <v>230</v>
      </c>
      <c r="FR32" s="9">
        <v>0</v>
      </c>
      <c r="FS32" s="10">
        <v>102449</v>
      </c>
      <c r="FT32" s="8">
        <v>3893182</v>
      </c>
      <c r="FU32" s="11">
        <v>0</v>
      </c>
      <c r="FV32" s="12">
        <v>0</v>
      </c>
      <c r="FW32" s="10">
        <v>3893182</v>
      </c>
      <c r="FX32" s="8">
        <v>155724</v>
      </c>
      <c r="FY32" s="9">
        <v>155724</v>
      </c>
      <c r="FZ32" s="14">
        <f t="shared" si="4"/>
        <v>3.9999157501498774E-2</v>
      </c>
      <c r="GA32" s="12">
        <v>5584063</v>
      </c>
      <c r="GB32" s="9">
        <v>0</v>
      </c>
      <c r="GC32" s="9">
        <v>0</v>
      </c>
      <c r="GD32" s="10">
        <v>5584063</v>
      </c>
      <c r="GE32" s="8">
        <v>0</v>
      </c>
      <c r="GF32" s="9">
        <v>5417</v>
      </c>
      <c r="GG32" s="9">
        <v>0</v>
      </c>
      <c r="GH32" s="9">
        <v>18030</v>
      </c>
      <c r="GI32" s="9">
        <v>1692</v>
      </c>
      <c r="GJ32" s="9">
        <v>715</v>
      </c>
      <c r="GK32" s="11">
        <v>216</v>
      </c>
      <c r="GL32" s="12">
        <v>0</v>
      </c>
      <c r="GM32" s="9">
        <v>300</v>
      </c>
      <c r="GN32" s="10">
        <v>300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660</v>
      </c>
      <c r="GW32" s="9">
        <v>900</v>
      </c>
      <c r="GX32" s="9">
        <v>380</v>
      </c>
      <c r="GY32" s="9">
        <v>0</v>
      </c>
      <c r="GZ32" s="13">
        <v>1940</v>
      </c>
      <c r="HA32" s="9">
        <v>0</v>
      </c>
      <c r="HB32" s="9">
        <v>0</v>
      </c>
      <c r="HC32" s="10">
        <v>28310</v>
      </c>
      <c r="HD32" s="8">
        <v>5555753</v>
      </c>
      <c r="HE32" s="11">
        <v>0</v>
      </c>
      <c r="HF32" s="12">
        <v>0</v>
      </c>
      <c r="HG32" s="10">
        <v>5555753</v>
      </c>
      <c r="HH32" s="8">
        <v>222229</v>
      </c>
      <c r="HI32" s="9">
        <v>222229</v>
      </c>
      <c r="HJ32" s="14">
        <f t="shared" si="5"/>
        <v>3.9999798407164611E-2</v>
      </c>
      <c r="HK32" s="12">
        <v>136392004</v>
      </c>
      <c r="HL32" s="9">
        <v>18929</v>
      </c>
      <c r="HM32" s="9">
        <v>0</v>
      </c>
      <c r="HN32" s="10">
        <v>136410933</v>
      </c>
      <c r="HO32" s="8">
        <v>8755</v>
      </c>
      <c r="HP32" s="9">
        <v>3763213</v>
      </c>
      <c r="HQ32" s="9">
        <v>1910</v>
      </c>
      <c r="HR32" s="9">
        <v>13790093</v>
      </c>
      <c r="HS32" s="9">
        <v>763628</v>
      </c>
      <c r="HT32" s="9">
        <v>899126</v>
      </c>
      <c r="HU32" s="11">
        <v>198253</v>
      </c>
      <c r="HV32" s="12">
        <v>356720</v>
      </c>
      <c r="HW32" s="9">
        <v>347100</v>
      </c>
      <c r="HX32" s="10">
        <v>703820</v>
      </c>
      <c r="HY32" s="8">
        <v>405080</v>
      </c>
      <c r="HZ32" s="9">
        <v>41100</v>
      </c>
      <c r="IA32" s="9">
        <v>0</v>
      </c>
      <c r="IB32" s="9">
        <v>1135860</v>
      </c>
      <c r="IC32" s="9">
        <v>3111320</v>
      </c>
      <c r="ID32" s="13">
        <v>4247180</v>
      </c>
      <c r="IE32" s="11">
        <v>454840</v>
      </c>
      <c r="IF32" s="12">
        <v>485430</v>
      </c>
      <c r="IG32" s="9">
        <v>130050</v>
      </c>
      <c r="IH32" s="9">
        <v>115520</v>
      </c>
      <c r="II32" s="9">
        <v>112950</v>
      </c>
      <c r="IJ32" s="13">
        <v>843950</v>
      </c>
      <c r="IK32" s="9">
        <v>64400</v>
      </c>
      <c r="IL32" s="9">
        <v>16938300</v>
      </c>
      <c r="IM32" s="10">
        <v>43121738</v>
      </c>
      <c r="IN32" s="8">
        <v>93270268</v>
      </c>
      <c r="IO32" s="11">
        <v>18927</v>
      </c>
      <c r="IP32" s="12">
        <v>0</v>
      </c>
      <c r="IQ32" s="10">
        <v>93289195</v>
      </c>
      <c r="IR32" s="8">
        <v>3729912</v>
      </c>
      <c r="IS32" s="9">
        <v>3729912</v>
      </c>
      <c r="IT32" s="14">
        <f t="shared" si="6"/>
        <v>3.9982250891970932E-2</v>
      </c>
    </row>
    <row r="33" spans="1:254" ht="12.6" customHeight="1" x14ac:dyDescent="0.2">
      <c r="A33" s="65">
        <v>21</v>
      </c>
      <c r="B33" s="66" t="s">
        <v>100</v>
      </c>
      <c r="C33" s="19">
        <v>59920852</v>
      </c>
      <c r="D33" s="16">
        <v>0</v>
      </c>
      <c r="E33" s="16">
        <v>0</v>
      </c>
      <c r="F33" s="17">
        <v>59920852</v>
      </c>
      <c r="G33" s="15">
        <v>3858</v>
      </c>
      <c r="H33" s="16">
        <v>1769381</v>
      </c>
      <c r="I33" s="16">
        <v>757</v>
      </c>
      <c r="J33" s="16">
        <v>7790464</v>
      </c>
      <c r="K33" s="16">
        <v>472114</v>
      </c>
      <c r="L33" s="16">
        <v>594020</v>
      </c>
      <c r="M33" s="18">
        <v>113290</v>
      </c>
      <c r="N33" s="19">
        <v>218920</v>
      </c>
      <c r="O33" s="16">
        <v>197700</v>
      </c>
      <c r="P33" s="17">
        <v>416620</v>
      </c>
      <c r="Q33" s="15">
        <v>266240</v>
      </c>
      <c r="R33" s="16">
        <v>35400</v>
      </c>
      <c r="S33" s="16">
        <v>0</v>
      </c>
      <c r="T33" s="16">
        <v>686730</v>
      </c>
      <c r="U33" s="16">
        <v>1718760</v>
      </c>
      <c r="V33" s="20">
        <v>2405490</v>
      </c>
      <c r="W33" s="18">
        <v>385430</v>
      </c>
      <c r="X33" s="19">
        <v>270600</v>
      </c>
      <c r="Y33" s="16">
        <v>67500</v>
      </c>
      <c r="Z33" s="16">
        <v>55100</v>
      </c>
      <c r="AA33" s="16">
        <v>86400</v>
      </c>
      <c r="AB33" s="20">
        <v>479600</v>
      </c>
      <c r="AC33" s="16">
        <v>29440</v>
      </c>
      <c r="AD33" s="16">
        <v>11740020</v>
      </c>
      <c r="AE33" s="17">
        <v>26501367</v>
      </c>
      <c r="AF33" s="15">
        <v>33419485</v>
      </c>
      <c r="AG33" s="18">
        <v>0</v>
      </c>
      <c r="AH33" s="19">
        <v>0</v>
      </c>
      <c r="AI33" s="17">
        <v>33419485</v>
      </c>
      <c r="AJ33" s="15">
        <v>1335663</v>
      </c>
      <c r="AK33" s="16">
        <v>1335663</v>
      </c>
      <c r="AL33" s="21">
        <f t="shared" si="0"/>
        <v>3.9966594338602168E-2</v>
      </c>
      <c r="AM33" s="19">
        <v>5964723</v>
      </c>
      <c r="AN33" s="16">
        <v>0</v>
      </c>
      <c r="AO33" s="16">
        <v>0</v>
      </c>
      <c r="AP33" s="17">
        <v>5964723</v>
      </c>
      <c r="AQ33" s="15">
        <v>0</v>
      </c>
      <c r="AR33" s="16">
        <v>134288</v>
      </c>
      <c r="AS33" s="16">
        <v>0</v>
      </c>
      <c r="AT33" s="16">
        <v>450620</v>
      </c>
      <c r="AU33" s="16">
        <v>98824</v>
      </c>
      <c r="AV33" s="16">
        <v>24087</v>
      </c>
      <c r="AW33" s="18">
        <v>6045</v>
      </c>
      <c r="AX33" s="19">
        <v>5460</v>
      </c>
      <c r="AY33" s="16">
        <v>6600</v>
      </c>
      <c r="AZ33" s="17">
        <v>12060</v>
      </c>
      <c r="BA33" s="15">
        <v>0</v>
      </c>
      <c r="BB33" s="16">
        <v>0</v>
      </c>
      <c r="BC33" s="16">
        <v>0</v>
      </c>
      <c r="BD33" s="16">
        <v>5940</v>
      </c>
      <c r="BE33" s="16">
        <v>1940</v>
      </c>
      <c r="BF33" s="20">
        <v>7880</v>
      </c>
      <c r="BG33" s="18">
        <v>2860</v>
      </c>
      <c r="BH33" s="19">
        <v>18480</v>
      </c>
      <c r="BI33" s="16">
        <v>8550</v>
      </c>
      <c r="BJ33" s="16">
        <v>3040</v>
      </c>
      <c r="BK33" s="16">
        <v>6300</v>
      </c>
      <c r="BL33" s="20">
        <v>36370</v>
      </c>
      <c r="BM33" s="16">
        <v>920</v>
      </c>
      <c r="BN33" s="16">
        <v>253560</v>
      </c>
      <c r="BO33" s="17">
        <v>1027514</v>
      </c>
      <c r="BP33" s="15">
        <v>4937209</v>
      </c>
      <c r="BQ33" s="18">
        <v>0</v>
      </c>
      <c r="BR33" s="19">
        <v>0</v>
      </c>
      <c r="BS33" s="17">
        <v>4937209</v>
      </c>
      <c r="BT33" s="15">
        <v>197462</v>
      </c>
      <c r="BU33" s="16">
        <v>197462</v>
      </c>
      <c r="BV33" s="21">
        <f t="shared" si="1"/>
        <v>3.9994660951156814E-2</v>
      </c>
      <c r="BW33" s="19">
        <v>10271356</v>
      </c>
      <c r="BX33" s="16">
        <v>0</v>
      </c>
      <c r="BY33" s="16">
        <v>0</v>
      </c>
      <c r="BZ33" s="17">
        <v>10271356</v>
      </c>
      <c r="CA33" s="15">
        <v>0</v>
      </c>
      <c r="CB33" s="16">
        <v>156706</v>
      </c>
      <c r="CC33" s="16">
        <v>40</v>
      </c>
      <c r="CD33" s="16">
        <v>572747</v>
      </c>
      <c r="CE33" s="16">
        <v>112160</v>
      </c>
      <c r="CF33" s="16">
        <v>25978</v>
      </c>
      <c r="CG33" s="18">
        <v>6934</v>
      </c>
      <c r="CH33" s="19">
        <v>6500</v>
      </c>
      <c r="CI33" s="16">
        <v>8700</v>
      </c>
      <c r="CJ33" s="17">
        <v>15200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24420</v>
      </c>
      <c r="CS33" s="16">
        <v>16650</v>
      </c>
      <c r="CT33" s="16">
        <v>3800</v>
      </c>
      <c r="CU33" s="16">
        <v>4050</v>
      </c>
      <c r="CV33" s="20">
        <v>48920</v>
      </c>
      <c r="CW33" s="16">
        <v>1610</v>
      </c>
      <c r="CX33" s="16">
        <v>279500</v>
      </c>
      <c r="CY33" s="17">
        <v>1219755</v>
      </c>
      <c r="CZ33" s="15">
        <v>9051601</v>
      </c>
      <c r="DA33" s="18">
        <v>0</v>
      </c>
      <c r="DB33" s="19">
        <v>0</v>
      </c>
      <c r="DC33" s="17">
        <v>9051601</v>
      </c>
      <c r="DD33" s="15">
        <v>362036</v>
      </c>
      <c r="DE33" s="16">
        <v>362036</v>
      </c>
      <c r="DF33" s="21">
        <f t="shared" si="2"/>
        <v>3.999690220547724E-2</v>
      </c>
      <c r="DG33" s="19">
        <v>8195448</v>
      </c>
      <c r="DH33" s="16">
        <v>0</v>
      </c>
      <c r="DI33" s="16">
        <v>0</v>
      </c>
      <c r="DJ33" s="17">
        <v>8195448</v>
      </c>
      <c r="DK33" s="15">
        <v>0</v>
      </c>
      <c r="DL33" s="16">
        <v>77571</v>
      </c>
      <c r="DM33" s="16">
        <v>0</v>
      </c>
      <c r="DN33" s="16">
        <v>269407</v>
      </c>
      <c r="DO33" s="16">
        <v>62411</v>
      </c>
      <c r="DP33" s="16">
        <v>11989</v>
      </c>
      <c r="DQ33" s="18">
        <v>3580</v>
      </c>
      <c r="DR33" s="19">
        <v>2600</v>
      </c>
      <c r="DS33" s="16">
        <v>3300</v>
      </c>
      <c r="DT33" s="17">
        <v>5900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14850</v>
      </c>
      <c r="EC33" s="16">
        <v>13050</v>
      </c>
      <c r="ED33" s="16">
        <v>2280</v>
      </c>
      <c r="EE33" s="16">
        <v>2250</v>
      </c>
      <c r="EF33" s="20">
        <v>32430</v>
      </c>
      <c r="EG33" s="16">
        <v>460</v>
      </c>
      <c r="EH33" s="16">
        <v>20000</v>
      </c>
      <c r="EI33" s="17">
        <v>483748</v>
      </c>
      <c r="EJ33" s="15">
        <v>7711700</v>
      </c>
      <c r="EK33" s="18">
        <v>0</v>
      </c>
      <c r="EL33" s="19">
        <v>0</v>
      </c>
      <c r="EM33" s="17">
        <v>7711700</v>
      </c>
      <c r="EN33" s="15">
        <v>308456</v>
      </c>
      <c r="EO33" s="16">
        <v>308456</v>
      </c>
      <c r="EP33" s="21">
        <f t="shared" si="3"/>
        <v>3.9998443922870441E-2</v>
      </c>
      <c r="EQ33" s="19">
        <v>2598887</v>
      </c>
      <c r="ER33" s="16">
        <v>0</v>
      </c>
      <c r="ES33" s="16">
        <v>0</v>
      </c>
      <c r="ET33" s="17">
        <v>2598887</v>
      </c>
      <c r="EU33" s="15">
        <v>0</v>
      </c>
      <c r="EV33" s="16">
        <v>9143</v>
      </c>
      <c r="EW33" s="16">
        <v>0</v>
      </c>
      <c r="EX33" s="16">
        <v>40186</v>
      </c>
      <c r="EY33" s="16">
        <v>8171</v>
      </c>
      <c r="EZ33" s="16">
        <v>1632</v>
      </c>
      <c r="FA33" s="18">
        <v>406</v>
      </c>
      <c r="FB33" s="19">
        <v>260</v>
      </c>
      <c r="FC33" s="16">
        <v>300</v>
      </c>
      <c r="FD33" s="17">
        <v>560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1980</v>
      </c>
      <c r="FM33" s="16">
        <v>900</v>
      </c>
      <c r="FN33" s="16">
        <v>380</v>
      </c>
      <c r="FO33" s="16">
        <v>0</v>
      </c>
      <c r="FP33" s="20">
        <v>3260</v>
      </c>
      <c r="FQ33" s="16">
        <v>0</v>
      </c>
      <c r="FR33" s="16">
        <v>0</v>
      </c>
      <c r="FS33" s="17">
        <v>63358</v>
      </c>
      <c r="FT33" s="15">
        <v>2535529</v>
      </c>
      <c r="FU33" s="18">
        <v>0</v>
      </c>
      <c r="FV33" s="19">
        <v>0</v>
      </c>
      <c r="FW33" s="17">
        <v>2535529</v>
      </c>
      <c r="FX33" s="15">
        <v>101419</v>
      </c>
      <c r="FY33" s="16">
        <v>101419</v>
      </c>
      <c r="FZ33" s="21">
        <f t="shared" si="4"/>
        <v>3.9999148106765886E-2</v>
      </c>
      <c r="GA33" s="19">
        <v>1550821</v>
      </c>
      <c r="GB33" s="16">
        <v>0</v>
      </c>
      <c r="GC33" s="16">
        <v>0</v>
      </c>
      <c r="GD33" s="17">
        <v>1550821</v>
      </c>
      <c r="GE33" s="15">
        <v>0</v>
      </c>
      <c r="GF33" s="16">
        <v>1658</v>
      </c>
      <c r="GG33" s="16">
        <v>0</v>
      </c>
      <c r="GH33" s="16">
        <v>6785</v>
      </c>
      <c r="GI33" s="16">
        <v>1200</v>
      </c>
      <c r="GJ33" s="16">
        <v>351</v>
      </c>
      <c r="GK33" s="18">
        <v>75</v>
      </c>
      <c r="GL33" s="19">
        <v>260</v>
      </c>
      <c r="GM33" s="16">
        <v>300</v>
      </c>
      <c r="GN33" s="17">
        <v>560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1320</v>
      </c>
      <c r="GW33" s="16">
        <v>0</v>
      </c>
      <c r="GX33" s="16">
        <v>0</v>
      </c>
      <c r="GY33" s="16">
        <v>0</v>
      </c>
      <c r="GZ33" s="20">
        <v>1320</v>
      </c>
      <c r="HA33" s="16">
        <v>0</v>
      </c>
      <c r="HB33" s="16">
        <v>0</v>
      </c>
      <c r="HC33" s="17">
        <v>11949</v>
      </c>
      <c r="HD33" s="15">
        <v>1538872</v>
      </c>
      <c r="HE33" s="18">
        <v>0</v>
      </c>
      <c r="HF33" s="19">
        <v>0</v>
      </c>
      <c r="HG33" s="17">
        <v>1538872</v>
      </c>
      <c r="HH33" s="15">
        <v>61555</v>
      </c>
      <c r="HI33" s="16">
        <v>61555</v>
      </c>
      <c r="HJ33" s="21">
        <f t="shared" si="5"/>
        <v>4.0000077979195151E-2</v>
      </c>
      <c r="HK33" s="19">
        <v>88502087</v>
      </c>
      <c r="HL33" s="16">
        <v>0</v>
      </c>
      <c r="HM33" s="16">
        <v>0</v>
      </c>
      <c r="HN33" s="17">
        <v>88502087</v>
      </c>
      <c r="HO33" s="15">
        <v>3858</v>
      </c>
      <c r="HP33" s="16">
        <v>2148747</v>
      </c>
      <c r="HQ33" s="16">
        <v>797</v>
      </c>
      <c r="HR33" s="16">
        <v>9130209</v>
      </c>
      <c r="HS33" s="16">
        <v>754880</v>
      </c>
      <c r="HT33" s="16">
        <v>658057</v>
      </c>
      <c r="HU33" s="18">
        <v>130330</v>
      </c>
      <c r="HV33" s="19">
        <v>234000</v>
      </c>
      <c r="HW33" s="16">
        <v>216900</v>
      </c>
      <c r="HX33" s="17">
        <v>450900</v>
      </c>
      <c r="HY33" s="15">
        <v>266240</v>
      </c>
      <c r="HZ33" s="16">
        <v>35400</v>
      </c>
      <c r="IA33" s="16">
        <v>0</v>
      </c>
      <c r="IB33" s="16">
        <v>692670</v>
      </c>
      <c r="IC33" s="16">
        <v>1720700</v>
      </c>
      <c r="ID33" s="20">
        <v>2413370</v>
      </c>
      <c r="IE33" s="18">
        <v>388290</v>
      </c>
      <c r="IF33" s="19">
        <v>331650</v>
      </c>
      <c r="IG33" s="16">
        <v>106650</v>
      </c>
      <c r="IH33" s="16">
        <v>64600</v>
      </c>
      <c r="II33" s="16">
        <v>99000</v>
      </c>
      <c r="IJ33" s="20">
        <v>601900</v>
      </c>
      <c r="IK33" s="16">
        <v>32430</v>
      </c>
      <c r="IL33" s="16">
        <v>12293080</v>
      </c>
      <c r="IM33" s="17">
        <v>29307691</v>
      </c>
      <c r="IN33" s="15">
        <v>59194396</v>
      </c>
      <c r="IO33" s="18">
        <v>0</v>
      </c>
      <c r="IP33" s="19">
        <v>0</v>
      </c>
      <c r="IQ33" s="17">
        <v>59194396</v>
      </c>
      <c r="IR33" s="15">
        <v>2366591</v>
      </c>
      <c r="IS33" s="16">
        <v>2366591</v>
      </c>
      <c r="IT33" s="21">
        <f t="shared" si="6"/>
        <v>3.9979983916045028E-2</v>
      </c>
    </row>
    <row r="34" spans="1:254" ht="12.6" customHeight="1" x14ac:dyDescent="0.2">
      <c r="A34" s="63">
        <v>22</v>
      </c>
      <c r="B34" s="64" t="s">
        <v>101</v>
      </c>
      <c r="C34" s="12">
        <v>45038171</v>
      </c>
      <c r="D34" s="9">
        <v>0</v>
      </c>
      <c r="E34" s="9">
        <v>0</v>
      </c>
      <c r="F34" s="10">
        <v>45038171</v>
      </c>
      <c r="G34" s="8">
        <v>671</v>
      </c>
      <c r="H34" s="9">
        <v>1246500</v>
      </c>
      <c r="I34" s="9">
        <v>833</v>
      </c>
      <c r="J34" s="9">
        <v>6074179</v>
      </c>
      <c r="K34" s="9">
        <v>261732</v>
      </c>
      <c r="L34" s="9">
        <v>441541</v>
      </c>
      <c r="M34" s="11">
        <v>84672</v>
      </c>
      <c r="N34" s="12">
        <v>152100</v>
      </c>
      <c r="O34" s="9">
        <v>139800</v>
      </c>
      <c r="P34" s="10">
        <v>291900</v>
      </c>
      <c r="Q34" s="8">
        <v>214240</v>
      </c>
      <c r="R34" s="9">
        <v>30600</v>
      </c>
      <c r="S34" s="9">
        <v>0</v>
      </c>
      <c r="T34" s="9">
        <v>567490</v>
      </c>
      <c r="U34" s="9">
        <v>1292140</v>
      </c>
      <c r="V34" s="13">
        <v>1859630</v>
      </c>
      <c r="W34" s="11">
        <v>281600</v>
      </c>
      <c r="X34" s="12">
        <v>219780</v>
      </c>
      <c r="Y34" s="9">
        <v>33750</v>
      </c>
      <c r="Z34" s="9">
        <v>50920</v>
      </c>
      <c r="AA34" s="9">
        <v>69300</v>
      </c>
      <c r="AB34" s="13">
        <v>373750</v>
      </c>
      <c r="AC34" s="9">
        <v>21620</v>
      </c>
      <c r="AD34" s="9">
        <v>8912620</v>
      </c>
      <c r="AE34" s="10">
        <v>20095255</v>
      </c>
      <c r="AF34" s="8">
        <v>24942916</v>
      </c>
      <c r="AG34" s="11">
        <v>0</v>
      </c>
      <c r="AH34" s="12">
        <v>0</v>
      </c>
      <c r="AI34" s="10">
        <v>24942916</v>
      </c>
      <c r="AJ34" s="8">
        <v>996869</v>
      </c>
      <c r="AK34" s="9">
        <v>996869</v>
      </c>
      <c r="AL34" s="14">
        <f t="shared" si="0"/>
        <v>3.9966016804129881E-2</v>
      </c>
      <c r="AM34" s="12">
        <v>4149166</v>
      </c>
      <c r="AN34" s="9">
        <v>0</v>
      </c>
      <c r="AO34" s="9">
        <v>0</v>
      </c>
      <c r="AP34" s="10">
        <v>4149166</v>
      </c>
      <c r="AQ34" s="8">
        <v>0</v>
      </c>
      <c r="AR34" s="9">
        <v>90666</v>
      </c>
      <c r="AS34" s="9">
        <v>3</v>
      </c>
      <c r="AT34" s="9">
        <v>304238</v>
      </c>
      <c r="AU34" s="9">
        <v>42020</v>
      </c>
      <c r="AV34" s="9">
        <v>16142</v>
      </c>
      <c r="AW34" s="11">
        <v>4108</v>
      </c>
      <c r="AX34" s="12">
        <v>4940</v>
      </c>
      <c r="AY34" s="9">
        <v>5700</v>
      </c>
      <c r="AZ34" s="10">
        <v>10640</v>
      </c>
      <c r="BA34" s="8">
        <v>0</v>
      </c>
      <c r="BB34" s="9">
        <v>0</v>
      </c>
      <c r="BC34" s="9">
        <v>0</v>
      </c>
      <c r="BD34" s="9">
        <v>2860</v>
      </c>
      <c r="BE34" s="9">
        <v>2460</v>
      </c>
      <c r="BF34" s="13">
        <v>5320</v>
      </c>
      <c r="BG34" s="11">
        <v>1480</v>
      </c>
      <c r="BH34" s="12">
        <v>14520</v>
      </c>
      <c r="BI34" s="9">
        <v>4500</v>
      </c>
      <c r="BJ34" s="9">
        <v>2280</v>
      </c>
      <c r="BK34" s="9">
        <v>2700</v>
      </c>
      <c r="BL34" s="13">
        <v>24000</v>
      </c>
      <c r="BM34" s="9">
        <v>460</v>
      </c>
      <c r="BN34" s="9">
        <v>177590</v>
      </c>
      <c r="BO34" s="10">
        <v>676664</v>
      </c>
      <c r="BP34" s="8">
        <v>3472502</v>
      </c>
      <c r="BQ34" s="11">
        <v>0</v>
      </c>
      <c r="BR34" s="12">
        <v>0</v>
      </c>
      <c r="BS34" s="10">
        <v>3472502</v>
      </c>
      <c r="BT34" s="8">
        <v>138883</v>
      </c>
      <c r="BU34" s="9">
        <v>138883</v>
      </c>
      <c r="BV34" s="14">
        <f t="shared" si="1"/>
        <v>3.9995081356324631E-2</v>
      </c>
      <c r="BW34" s="12">
        <v>5583574</v>
      </c>
      <c r="BX34" s="9">
        <v>0</v>
      </c>
      <c r="BY34" s="9">
        <v>0</v>
      </c>
      <c r="BZ34" s="10">
        <v>5583574</v>
      </c>
      <c r="CA34" s="8">
        <v>0</v>
      </c>
      <c r="CB34" s="9">
        <v>84919</v>
      </c>
      <c r="CC34" s="9">
        <v>0</v>
      </c>
      <c r="CD34" s="9">
        <v>300293</v>
      </c>
      <c r="CE34" s="9">
        <v>53590</v>
      </c>
      <c r="CF34" s="9">
        <v>14478</v>
      </c>
      <c r="CG34" s="11">
        <v>3752</v>
      </c>
      <c r="CH34" s="12">
        <v>4680</v>
      </c>
      <c r="CI34" s="9">
        <v>5400</v>
      </c>
      <c r="CJ34" s="10">
        <v>10080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16170</v>
      </c>
      <c r="CS34" s="9">
        <v>7650</v>
      </c>
      <c r="CT34" s="9">
        <v>2660</v>
      </c>
      <c r="CU34" s="9">
        <v>900</v>
      </c>
      <c r="CV34" s="13">
        <v>27380</v>
      </c>
      <c r="CW34" s="9">
        <v>690</v>
      </c>
      <c r="CX34" s="9">
        <v>155950</v>
      </c>
      <c r="CY34" s="10">
        <v>651132</v>
      </c>
      <c r="CZ34" s="8">
        <v>4932442</v>
      </c>
      <c r="DA34" s="11">
        <v>0</v>
      </c>
      <c r="DB34" s="12">
        <v>0</v>
      </c>
      <c r="DC34" s="10">
        <v>4932442</v>
      </c>
      <c r="DD34" s="8">
        <v>197281</v>
      </c>
      <c r="DE34" s="9">
        <v>197281</v>
      </c>
      <c r="DF34" s="14">
        <f t="shared" si="2"/>
        <v>3.9996618307929416E-2</v>
      </c>
      <c r="DG34" s="12">
        <v>5217287</v>
      </c>
      <c r="DH34" s="9">
        <v>0</v>
      </c>
      <c r="DI34" s="9">
        <v>0</v>
      </c>
      <c r="DJ34" s="10">
        <v>5217287</v>
      </c>
      <c r="DK34" s="8">
        <v>0</v>
      </c>
      <c r="DL34" s="9">
        <v>62293</v>
      </c>
      <c r="DM34" s="9">
        <v>0</v>
      </c>
      <c r="DN34" s="9">
        <v>163958</v>
      </c>
      <c r="DO34" s="9">
        <v>37780</v>
      </c>
      <c r="DP34" s="9">
        <v>5919</v>
      </c>
      <c r="DQ34" s="11">
        <v>1985</v>
      </c>
      <c r="DR34" s="12">
        <v>780</v>
      </c>
      <c r="DS34" s="9">
        <v>1800</v>
      </c>
      <c r="DT34" s="10">
        <v>2580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5940</v>
      </c>
      <c r="EC34" s="9">
        <v>3600</v>
      </c>
      <c r="ED34" s="9">
        <v>2280</v>
      </c>
      <c r="EE34" s="9">
        <v>450</v>
      </c>
      <c r="EF34" s="13">
        <v>12270</v>
      </c>
      <c r="EG34" s="9">
        <v>230</v>
      </c>
      <c r="EH34" s="9">
        <v>13380</v>
      </c>
      <c r="EI34" s="10">
        <v>300395</v>
      </c>
      <c r="EJ34" s="8">
        <v>4916892</v>
      </c>
      <c r="EK34" s="11">
        <v>0</v>
      </c>
      <c r="EL34" s="12">
        <v>0</v>
      </c>
      <c r="EM34" s="10">
        <v>4916892</v>
      </c>
      <c r="EN34" s="8">
        <v>196668</v>
      </c>
      <c r="EO34" s="9">
        <v>196668</v>
      </c>
      <c r="EP34" s="14">
        <f t="shared" si="3"/>
        <v>3.9998438037687219E-2</v>
      </c>
      <c r="EQ34" s="12">
        <v>928764</v>
      </c>
      <c r="ER34" s="9">
        <v>0</v>
      </c>
      <c r="ES34" s="9">
        <v>0</v>
      </c>
      <c r="ET34" s="10">
        <v>928764</v>
      </c>
      <c r="EU34" s="8">
        <v>0</v>
      </c>
      <c r="EV34" s="9">
        <v>3709</v>
      </c>
      <c r="EW34" s="9">
        <v>0</v>
      </c>
      <c r="EX34" s="9">
        <v>16481</v>
      </c>
      <c r="EY34" s="9">
        <v>1440</v>
      </c>
      <c r="EZ34" s="9">
        <v>652</v>
      </c>
      <c r="FA34" s="11">
        <v>114</v>
      </c>
      <c r="FB34" s="12">
        <v>0</v>
      </c>
      <c r="FC34" s="9">
        <v>300</v>
      </c>
      <c r="FD34" s="10">
        <v>300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990</v>
      </c>
      <c r="FM34" s="9">
        <v>0</v>
      </c>
      <c r="FN34" s="9">
        <v>0</v>
      </c>
      <c r="FO34" s="9">
        <v>450</v>
      </c>
      <c r="FP34" s="13">
        <v>1440</v>
      </c>
      <c r="FQ34" s="9">
        <v>0</v>
      </c>
      <c r="FR34" s="9">
        <v>0</v>
      </c>
      <c r="FS34" s="10">
        <v>24136</v>
      </c>
      <c r="FT34" s="8">
        <v>904628</v>
      </c>
      <c r="FU34" s="11">
        <v>0</v>
      </c>
      <c r="FV34" s="12">
        <v>0</v>
      </c>
      <c r="FW34" s="10">
        <v>904628</v>
      </c>
      <c r="FX34" s="8">
        <v>36185</v>
      </c>
      <c r="FY34" s="9">
        <v>36185</v>
      </c>
      <c r="FZ34" s="14">
        <f t="shared" si="4"/>
        <v>3.9999867348788673E-2</v>
      </c>
      <c r="GA34" s="12">
        <v>3102215</v>
      </c>
      <c r="GB34" s="9">
        <v>0</v>
      </c>
      <c r="GC34" s="9">
        <v>0</v>
      </c>
      <c r="GD34" s="10">
        <v>3102215</v>
      </c>
      <c r="GE34" s="8">
        <v>0</v>
      </c>
      <c r="GF34" s="9">
        <v>2050</v>
      </c>
      <c r="GG34" s="9">
        <v>0</v>
      </c>
      <c r="GH34" s="9">
        <v>7003</v>
      </c>
      <c r="GI34" s="9">
        <v>120</v>
      </c>
      <c r="GJ34" s="9">
        <v>322</v>
      </c>
      <c r="GK34" s="11">
        <v>16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660</v>
      </c>
      <c r="GW34" s="9">
        <v>900</v>
      </c>
      <c r="GX34" s="9">
        <v>0</v>
      </c>
      <c r="GY34" s="9">
        <v>0</v>
      </c>
      <c r="GZ34" s="13">
        <v>1560</v>
      </c>
      <c r="HA34" s="9">
        <v>0</v>
      </c>
      <c r="HB34" s="9">
        <v>0</v>
      </c>
      <c r="HC34" s="10">
        <v>11071</v>
      </c>
      <c r="HD34" s="8">
        <v>3091144</v>
      </c>
      <c r="HE34" s="11">
        <v>0</v>
      </c>
      <c r="HF34" s="12">
        <v>0</v>
      </c>
      <c r="HG34" s="10">
        <v>3091144</v>
      </c>
      <c r="HH34" s="8">
        <v>123646</v>
      </c>
      <c r="HI34" s="9">
        <v>123646</v>
      </c>
      <c r="HJ34" s="14">
        <f t="shared" si="5"/>
        <v>4.0000077641158094E-2</v>
      </c>
      <c r="HK34" s="12">
        <v>64019177</v>
      </c>
      <c r="HL34" s="9">
        <v>0</v>
      </c>
      <c r="HM34" s="9">
        <v>0</v>
      </c>
      <c r="HN34" s="10">
        <v>64019177</v>
      </c>
      <c r="HO34" s="8">
        <v>671</v>
      </c>
      <c r="HP34" s="9">
        <v>1490137</v>
      </c>
      <c r="HQ34" s="9">
        <v>836</v>
      </c>
      <c r="HR34" s="9">
        <v>6866152</v>
      </c>
      <c r="HS34" s="9">
        <v>396682</v>
      </c>
      <c r="HT34" s="9">
        <v>479054</v>
      </c>
      <c r="HU34" s="11">
        <v>94647</v>
      </c>
      <c r="HV34" s="12">
        <v>162500</v>
      </c>
      <c r="HW34" s="9">
        <v>153000</v>
      </c>
      <c r="HX34" s="10">
        <v>315500</v>
      </c>
      <c r="HY34" s="8">
        <v>214240</v>
      </c>
      <c r="HZ34" s="9">
        <v>30600</v>
      </c>
      <c r="IA34" s="9">
        <v>0</v>
      </c>
      <c r="IB34" s="9">
        <v>570350</v>
      </c>
      <c r="IC34" s="9">
        <v>1294600</v>
      </c>
      <c r="ID34" s="13">
        <v>1864950</v>
      </c>
      <c r="IE34" s="11">
        <v>283080</v>
      </c>
      <c r="IF34" s="12">
        <v>258060</v>
      </c>
      <c r="IG34" s="9">
        <v>50400</v>
      </c>
      <c r="IH34" s="9">
        <v>58140</v>
      </c>
      <c r="II34" s="9">
        <v>73800</v>
      </c>
      <c r="IJ34" s="13">
        <v>440400</v>
      </c>
      <c r="IK34" s="9">
        <v>23000</v>
      </c>
      <c r="IL34" s="9">
        <v>9259540</v>
      </c>
      <c r="IM34" s="10">
        <v>21758653</v>
      </c>
      <c r="IN34" s="8">
        <v>42260524</v>
      </c>
      <c r="IO34" s="11">
        <v>0</v>
      </c>
      <c r="IP34" s="12">
        <v>0</v>
      </c>
      <c r="IQ34" s="10">
        <v>42260524</v>
      </c>
      <c r="IR34" s="8">
        <v>1689532</v>
      </c>
      <c r="IS34" s="9">
        <v>1689532</v>
      </c>
      <c r="IT34" s="14">
        <f t="shared" si="6"/>
        <v>3.9978964766267451E-2</v>
      </c>
    </row>
    <row r="35" spans="1:254" ht="12.6" customHeight="1" x14ac:dyDescent="0.2">
      <c r="A35" s="65">
        <v>23</v>
      </c>
      <c r="B35" s="66" t="s">
        <v>102</v>
      </c>
      <c r="C35" s="19">
        <v>59821194</v>
      </c>
      <c r="D35" s="16">
        <v>0</v>
      </c>
      <c r="E35" s="16">
        <v>0</v>
      </c>
      <c r="F35" s="17">
        <v>59821194</v>
      </c>
      <c r="G35" s="15">
        <v>366</v>
      </c>
      <c r="H35" s="16">
        <v>1713291</v>
      </c>
      <c r="I35" s="16">
        <v>934</v>
      </c>
      <c r="J35" s="16">
        <v>7855544</v>
      </c>
      <c r="K35" s="16">
        <v>398020</v>
      </c>
      <c r="L35" s="16">
        <v>575241</v>
      </c>
      <c r="M35" s="18">
        <v>107281</v>
      </c>
      <c r="N35" s="19">
        <v>200200</v>
      </c>
      <c r="O35" s="16">
        <v>201600</v>
      </c>
      <c r="P35" s="17">
        <v>401800</v>
      </c>
      <c r="Q35" s="15">
        <v>284440</v>
      </c>
      <c r="R35" s="16">
        <v>41400</v>
      </c>
      <c r="S35" s="16">
        <v>0</v>
      </c>
      <c r="T35" s="16">
        <v>668800</v>
      </c>
      <c r="U35" s="16">
        <v>1801850</v>
      </c>
      <c r="V35" s="20">
        <v>2470650</v>
      </c>
      <c r="W35" s="18">
        <v>360330</v>
      </c>
      <c r="X35" s="19">
        <v>260700</v>
      </c>
      <c r="Y35" s="16">
        <v>62100</v>
      </c>
      <c r="Z35" s="16">
        <v>55480</v>
      </c>
      <c r="AA35" s="16">
        <v>81450</v>
      </c>
      <c r="AB35" s="20">
        <v>459730</v>
      </c>
      <c r="AC35" s="16">
        <v>31050</v>
      </c>
      <c r="AD35" s="16">
        <v>11262870</v>
      </c>
      <c r="AE35" s="17">
        <v>25962013</v>
      </c>
      <c r="AF35" s="15">
        <v>33859181</v>
      </c>
      <c r="AG35" s="18">
        <v>0</v>
      </c>
      <c r="AH35" s="19">
        <v>0</v>
      </c>
      <c r="AI35" s="17">
        <v>33859181</v>
      </c>
      <c r="AJ35" s="15">
        <v>1353294</v>
      </c>
      <c r="AK35" s="16">
        <v>1353294</v>
      </c>
      <c r="AL35" s="21">
        <f t="shared" si="0"/>
        <v>3.9968302836385791E-2</v>
      </c>
      <c r="AM35" s="19">
        <v>6431803</v>
      </c>
      <c r="AN35" s="16">
        <v>0</v>
      </c>
      <c r="AO35" s="16">
        <v>0</v>
      </c>
      <c r="AP35" s="17">
        <v>6431803</v>
      </c>
      <c r="AQ35" s="15">
        <v>0</v>
      </c>
      <c r="AR35" s="16">
        <v>140734</v>
      </c>
      <c r="AS35" s="16">
        <v>0</v>
      </c>
      <c r="AT35" s="16">
        <v>480200</v>
      </c>
      <c r="AU35" s="16">
        <v>83384</v>
      </c>
      <c r="AV35" s="16">
        <v>24505</v>
      </c>
      <c r="AW35" s="18">
        <v>5506</v>
      </c>
      <c r="AX35" s="19">
        <v>7280</v>
      </c>
      <c r="AY35" s="16">
        <v>11100</v>
      </c>
      <c r="AZ35" s="17">
        <v>18380</v>
      </c>
      <c r="BA35" s="15">
        <v>0</v>
      </c>
      <c r="BB35" s="16">
        <v>0</v>
      </c>
      <c r="BC35" s="16">
        <v>0</v>
      </c>
      <c r="BD35" s="16">
        <v>7590</v>
      </c>
      <c r="BE35" s="16">
        <v>4240</v>
      </c>
      <c r="BF35" s="20">
        <v>11830</v>
      </c>
      <c r="BG35" s="18">
        <v>2160</v>
      </c>
      <c r="BH35" s="19">
        <v>23100</v>
      </c>
      <c r="BI35" s="16">
        <v>6300</v>
      </c>
      <c r="BJ35" s="16">
        <v>3420</v>
      </c>
      <c r="BK35" s="16">
        <v>4500</v>
      </c>
      <c r="BL35" s="20">
        <v>37320</v>
      </c>
      <c r="BM35" s="16">
        <v>2760</v>
      </c>
      <c r="BN35" s="16">
        <v>276920</v>
      </c>
      <c r="BO35" s="17">
        <v>1083699</v>
      </c>
      <c r="BP35" s="15">
        <v>5348104</v>
      </c>
      <c r="BQ35" s="18">
        <v>0</v>
      </c>
      <c r="BR35" s="19">
        <v>0</v>
      </c>
      <c r="BS35" s="17">
        <v>5348104</v>
      </c>
      <c r="BT35" s="15">
        <v>213896</v>
      </c>
      <c r="BU35" s="16">
        <v>213896</v>
      </c>
      <c r="BV35" s="21">
        <f t="shared" si="1"/>
        <v>3.9994734582573563E-2</v>
      </c>
      <c r="BW35" s="19">
        <v>11970775</v>
      </c>
      <c r="BX35" s="16">
        <v>0</v>
      </c>
      <c r="BY35" s="16">
        <v>0</v>
      </c>
      <c r="BZ35" s="17">
        <v>11970775</v>
      </c>
      <c r="CA35" s="15">
        <v>0</v>
      </c>
      <c r="CB35" s="16">
        <v>168610</v>
      </c>
      <c r="CC35" s="16">
        <v>0</v>
      </c>
      <c r="CD35" s="16">
        <v>626148</v>
      </c>
      <c r="CE35" s="16">
        <v>138578</v>
      </c>
      <c r="CF35" s="16">
        <v>29014</v>
      </c>
      <c r="CG35" s="18">
        <v>7256</v>
      </c>
      <c r="CH35" s="19">
        <v>8580</v>
      </c>
      <c r="CI35" s="16">
        <v>10800</v>
      </c>
      <c r="CJ35" s="17">
        <v>19380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25410</v>
      </c>
      <c r="CS35" s="16">
        <v>13950</v>
      </c>
      <c r="CT35" s="16">
        <v>3800</v>
      </c>
      <c r="CU35" s="16">
        <v>6300</v>
      </c>
      <c r="CV35" s="20">
        <v>49460</v>
      </c>
      <c r="CW35" s="16">
        <v>2300</v>
      </c>
      <c r="CX35" s="16">
        <v>325510</v>
      </c>
      <c r="CY35" s="17">
        <v>1366256</v>
      </c>
      <c r="CZ35" s="15">
        <v>10604519</v>
      </c>
      <c r="DA35" s="18">
        <v>0</v>
      </c>
      <c r="DB35" s="19">
        <v>0</v>
      </c>
      <c r="DC35" s="17">
        <v>10604519</v>
      </c>
      <c r="DD35" s="15">
        <v>424148</v>
      </c>
      <c r="DE35" s="16">
        <v>424148</v>
      </c>
      <c r="DF35" s="21">
        <f t="shared" si="2"/>
        <v>3.9996910750973239E-2</v>
      </c>
      <c r="DG35" s="19">
        <v>10450077</v>
      </c>
      <c r="DH35" s="16">
        <v>0</v>
      </c>
      <c r="DI35" s="16">
        <v>0</v>
      </c>
      <c r="DJ35" s="17">
        <v>10450077</v>
      </c>
      <c r="DK35" s="15">
        <v>0</v>
      </c>
      <c r="DL35" s="16">
        <v>92502</v>
      </c>
      <c r="DM35" s="16">
        <v>0</v>
      </c>
      <c r="DN35" s="16">
        <v>315172</v>
      </c>
      <c r="DO35" s="16">
        <v>73566</v>
      </c>
      <c r="DP35" s="16">
        <v>13556</v>
      </c>
      <c r="DQ35" s="18">
        <v>3374</v>
      </c>
      <c r="DR35" s="19">
        <v>2600</v>
      </c>
      <c r="DS35" s="16">
        <v>4200</v>
      </c>
      <c r="DT35" s="17">
        <v>6800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12210</v>
      </c>
      <c r="EC35" s="16">
        <v>9450</v>
      </c>
      <c r="ED35" s="16">
        <v>1140</v>
      </c>
      <c r="EE35" s="16">
        <v>900</v>
      </c>
      <c r="EF35" s="20">
        <v>23700</v>
      </c>
      <c r="EG35" s="16">
        <v>920</v>
      </c>
      <c r="EH35" s="16">
        <v>29070</v>
      </c>
      <c r="EI35" s="17">
        <v>558660</v>
      </c>
      <c r="EJ35" s="15">
        <v>9891417</v>
      </c>
      <c r="EK35" s="18">
        <v>0</v>
      </c>
      <c r="EL35" s="19">
        <v>0</v>
      </c>
      <c r="EM35" s="17">
        <v>9891417</v>
      </c>
      <c r="EN35" s="15">
        <v>395642</v>
      </c>
      <c r="EO35" s="16">
        <v>395642</v>
      </c>
      <c r="EP35" s="21">
        <f t="shared" si="3"/>
        <v>3.9998515885034468E-2</v>
      </c>
      <c r="EQ35" s="19">
        <v>3871211</v>
      </c>
      <c r="ER35" s="16">
        <v>0</v>
      </c>
      <c r="ES35" s="16">
        <v>0</v>
      </c>
      <c r="ET35" s="17">
        <v>3871211</v>
      </c>
      <c r="EU35" s="15">
        <v>0</v>
      </c>
      <c r="EV35" s="16">
        <v>31402</v>
      </c>
      <c r="EW35" s="16">
        <v>0</v>
      </c>
      <c r="EX35" s="16">
        <v>61153</v>
      </c>
      <c r="EY35" s="16">
        <v>13158</v>
      </c>
      <c r="EZ35" s="16">
        <v>1855</v>
      </c>
      <c r="FA35" s="18">
        <v>574</v>
      </c>
      <c r="FB35" s="19">
        <v>780</v>
      </c>
      <c r="FC35" s="16">
        <v>1500</v>
      </c>
      <c r="FD35" s="17">
        <v>2280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1650</v>
      </c>
      <c r="FM35" s="16">
        <v>0</v>
      </c>
      <c r="FN35" s="16">
        <v>0</v>
      </c>
      <c r="FO35" s="16">
        <v>0</v>
      </c>
      <c r="FP35" s="20">
        <v>1650</v>
      </c>
      <c r="FQ35" s="16">
        <v>230</v>
      </c>
      <c r="FR35" s="16">
        <v>0</v>
      </c>
      <c r="FS35" s="17">
        <v>112302</v>
      </c>
      <c r="FT35" s="15">
        <v>3758909</v>
      </c>
      <c r="FU35" s="18">
        <v>0</v>
      </c>
      <c r="FV35" s="19">
        <v>0</v>
      </c>
      <c r="FW35" s="17">
        <v>3758909</v>
      </c>
      <c r="FX35" s="15">
        <v>150353</v>
      </c>
      <c r="FY35" s="16">
        <v>150353</v>
      </c>
      <c r="FZ35" s="21">
        <f t="shared" si="4"/>
        <v>3.9999106123611933E-2</v>
      </c>
      <c r="GA35" s="19">
        <v>1752780</v>
      </c>
      <c r="GB35" s="16">
        <v>0</v>
      </c>
      <c r="GC35" s="16">
        <v>0</v>
      </c>
      <c r="GD35" s="17">
        <v>1752780</v>
      </c>
      <c r="GE35" s="15">
        <v>0</v>
      </c>
      <c r="GF35" s="16">
        <v>5116</v>
      </c>
      <c r="GG35" s="16">
        <v>0</v>
      </c>
      <c r="GH35" s="16">
        <v>9314</v>
      </c>
      <c r="GI35" s="16">
        <v>2263</v>
      </c>
      <c r="GJ35" s="16">
        <v>439</v>
      </c>
      <c r="GK35" s="18">
        <v>110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330</v>
      </c>
      <c r="GW35" s="16">
        <v>900</v>
      </c>
      <c r="GX35" s="16">
        <v>0</v>
      </c>
      <c r="GY35" s="16">
        <v>0</v>
      </c>
      <c r="GZ35" s="20">
        <v>1230</v>
      </c>
      <c r="HA35" s="16">
        <v>0</v>
      </c>
      <c r="HB35" s="16">
        <v>0</v>
      </c>
      <c r="HC35" s="17">
        <v>18472</v>
      </c>
      <c r="HD35" s="15">
        <v>1734308</v>
      </c>
      <c r="HE35" s="18">
        <v>0</v>
      </c>
      <c r="HF35" s="19">
        <v>0</v>
      </c>
      <c r="HG35" s="17">
        <v>1734308</v>
      </c>
      <c r="HH35" s="15">
        <v>69372</v>
      </c>
      <c r="HI35" s="16">
        <v>69372</v>
      </c>
      <c r="HJ35" s="21">
        <f t="shared" si="5"/>
        <v>3.9999815488367695E-2</v>
      </c>
      <c r="HK35" s="19">
        <v>94297840</v>
      </c>
      <c r="HL35" s="16">
        <v>0</v>
      </c>
      <c r="HM35" s="16">
        <v>0</v>
      </c>
      <c r="HN35" s="17">
        <v>94297840</v>
      </c>
      <c r="HO35" s="15">
        <v>366</v>
      </c>
      <c r="HP35" s="16">
        <v>2151655</v>
      </c>
      <c r="HQ35" s="16">
        <v>934</v>
      </c>
      <c r="HR35" s="16">
        <v>9347531</v>
      </c>
      <c r="HS35" s="16">
        <v>708969</v>
      </c>
      <c r="HT35" s="16">
        <v>644610</v>
      </c>
      <c r="HU35" s="18">
        <v>124101</v>
      </c>
      <c r="HV35" s="19">
        <v>219440</v>
      </c>
      <c r="HW35" s="16">
        <v>229200</v>
      </c>
      <c r="HX35" s="17">
        <v>448640</v>
      </c>
      <c r="HY35" s="15">
        <v>284440</v>
      </c>
      <c r="HZ35" s="16">
        <v>41400</v>
      </c>
      <c r="IA35" s="16">
        <v>0</v>
      </c>
      <c r="IB35" s="16">
        <v>676390</v>
      </c>
      <c r="IC35" s="16">
        <v>1806090</v>
      </c>
      <c r="ID35" s="20">
        <v>2482480</v>
      </c>
      <c r="IE35" s="18">
        <v>362490</v>
      </c>
      <c r="IF35" s="19">
        <v>323400</v>
      </c>
      <c r="IG35" s="16">
        <v>92700</v>
      </c>
      <c r="IH35" s="16">
        <v>63840</v>
      </c>
      <c r="II35" s="16">
        <v>93150</v>
      </c>
      <c r="IJ35" s="20">
        <v>573090</v>
      </c>
      <c r="IK35" s="16">
        <v>37260</v>
      </c>
      <c r="IL35" s="16">
        <v>11894370</v>
      </c>
      <c r="IM35" s="17">
        <v>29101402</v>
      </c>
      <c r="IN35" s="15">
        <v>65196438</v>
      </c>
      <c r="IO35" s="18">
        <v>0</v>
      </c>
      <c r="IP35" s="19">
        <v>0</v>
      </c>
      <c r="IQ35" s="17">
        <v>65196438</v>
      </c>
      <c r="IR35" s="15">
        <v>2606705</v>
      </c>
      <c r="IS35" s="16">
        <v>2606705</v>
      </c>
      <c r="IT35" s="21">
        <f t="shared" si="6"/>
        <v>3.9982322347119639E-2</v>
      </c>
    </row>
    <row r="36" spans="1:254" ht="12.6" customHeight="1" x14ac:dyDescent="0.2">
      <c r="A36" s="63">
        <v>24</v>
      </c>
      <c r="B36" s="64" t="s">
        <v>103</v>
      </c>
      <c r="C36" s="12">
        <f>SUM(C13:C35)</f>
        <v>1157697127</v>
      </c>
      <c r="D36" s="9">
        <f t="shared" ref="D36:AK36" si="7">SUM(D13:D35)</f>
        <v>13916</v>
      </c>
      <c r="E36" s="9">
        <f t="shared" si="7"/>
        <v>5591</v>
      </c>
      <c r="F36" s="10">
        <f t="shared" si="7"/>
        <v>1157716634</v>
      </c>
      <c r="G36" s="8">
        <f t="shared" si="7"/>
        <v>90888</v>
      </c>
      <c r="H36" s="9">
        <f t="shared" si="7"/>
        <v>42869442</v>
      </c>
      <c r="I36" s="9">
        <f t="shared" si="7"/>
        <v>15032</v>
      </c>
      <c r="J36" s="9">
        <f t="shared" si="7"/>
        <v>145695781</v>
      </c>
      <c r="K36" s="9">
        <f t="shared" si="7"/>
        <v>7922495</v>
      </c>
      <c r="L36" s="9">
        <f t="shared" si="7"/>
        <v>10434915</v>
      </c>
      <c r="M36" s="11">
        <f t="shared" si="7"/>
        <v>2140435</v>
      </c>
      <c r="N36" s="12">
        <f t="shared" si="7"/>
        <v>4060420</v>
      </c>
      <c r="O36" s="9">
        <f t="shared" si="7"/>
        <v>3850500</v>
      </c>
      <c r="P36" s="10">
        <f t="shared" si="7"/>
        <v>7910920</v>
      </c>
      <c r="Q36" s="8">
        <f t="shared" si="7"/>
        <v>5807620</v>
      </c>
      <c r="R36" s="9">
        <f t="shared" si="7"/>
        <v>667800</v>
      </c>
      <c r="S36" s="9">
        <f t="shared" si="7"/>
        <v>0</v>
      </c>
      <c r="T36" s="9">
        <f t="shared" si="7"/>
        <v>11552640</v>
      </c>
      <c r="U36" s="9">
        <f t="shared" si="7"/>
        <v>31204820</v>
      </c>
      <c r="V36" s="13">
        <f t="shared" si="7"/>
        <v>42757460</v>
      </c>
      <c r="W36" s="11">
        <f t="shared" si="7"/>
        <v>5588380</v>
      </c>
      <c r="X36" s="12">
        <f t="shared" si="7"/>
        <v>5003130</v>
      </c>
      <c r="Y36" s="9">
        <f t="shared" si="7"/>
        <v>1016550</v>
      </c>
      <c r="Z36" s="9">
        <f t="shared" si="7"/>
        <v>1306060</v>
      </c>
      <c r="AA36" s="9">
        <f t="shared" si="7"/>
        <v>1495800</v>
      </c>
      <c r="AB36" s="13">
        <f t="shared" si="7"/>
        <v>8821540</v>
      </c>
      <c r="AC36" s="9">
        <f t="shared" si="7"/>
        <v>603290</v>
      </c>
      <c r="AD36" s="9">
        <f t="shared" si="7"/>
        <v>198317670</v>
      </c>
      <c r="AE36" s="10">
        <f t="shared" si="7"/>
        <v>479628636</v>
      </c>
      <c r="AF36" s="8">
        <f t="shared" si="7"/>
        <v>678069031</v>
      </c>
      <c r="AG36" s="11">
        <f t="shared" si="7"/>
        <v>13376</v>
      </c>
      <c r="AH36" s="12">
        <f t="shared" si="7"/>
        <v>5591</v>
      </c>
      <c r="AI36" s="10">
        <f t="shared" si="7"/>
        <v>678087998</v>
      </c>
      <c r="AJ36" s="8">
        <f t="shared" si="7"/>
        <v>27104642</v>
      </c>
      <c r="AK36" s="9">
        <f t="shared" si="7"/>
        <v>27104642</v>
      </c>
      <c r="AL36" s="14">
        <f>AJ36/AI36</f>
        <v>3.9972160073536649E-2</v>
      </c>
      <c r="AM36" s="12">
        <f>SUM(AM13:AM35)</f>
        <v>124745933</v>
      </c>
      <c r="AN36" s="9">
        <f t="shared" ref="AN36:BU36" si="8">SUM(AN13:AN35)</f>
        <v>141</v>
      </c>
      <c r="AO36" s="9">
        <f t="shared" si="8"/>
        <v>14851</v>
      </c>
      <c r="AP36" s="10">
        <f t="shared" si="8"/>
        <v>124760925</v>
      </c>
      <c r="AQ36" s="8">
        <f t="shared" si="8"/>
        <v>0</v>
      </c>
      <c r="AR36" s="9">
        <f t="shared" si="8"/>
        <v>3046542</v>
      </c>
      <c r="AS36" s="9">
        <f t="shared" si="8"/>
        <v>281</v>
      </c>
      <c r="AT36" s="9">
        <f t="shared" si="8"/>
        <v>9225737</v>
      </c>
      <c r="AU36" s="9">
        <f t="shared" si="8"/>
        <v>1372225</v>
      </c>
      <c r="AV36" s="9">
        <f t="shared" si="8"/>
        <v>447380</v>
      </c>
      <c r="AW36" s="11">
        <f t="shared" si="8"/>
        <v>103102</v>
      </c>
      <c r="AX36" s="12">
        <f t="shared" si="8"/>
        <v>127660</v>
      </c>
      <c r="AY36" s="9">
        <f t="shared" si="8"/>
        <v>150000</v>
      </c>
      <c r="AZ36" s="10">
        <f t="shared" si="8"/>
        <v>277660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115170</v>
      </c>
      <c r="BE36" s="9">
        <f t="shared" si="8"/>
        <v>92980</v>
      </c>
      <c r="BF36" s="13">
        <f t="shared" si="8"/>
        <v>208150</v>
      </c>
      <c r="BG36" s="11">
        <f t="shared" si="8"/>
        <v>38750</v>
      </c>
      <c r="BH36" s="12">
        <f t="shared" si="8"/>
        <v>318120</v>
      </c>
      <c r="BI36" s="9">
        <f t="shared" si="8"/>
        <v>162450</v>
      </c>
      <c r="BJ36" s="9">
        <f t="shared" si="8"/>
        <v>83220</v>
      </c>
      <c r="BK36" s="9">
        <f t="shared" si="8"/>
        <v>76500</v>
      </c>
      <c r="BL36" s="13">
        <f t="shared" si="8"/>
        <v>640290</v>
      </c>
      <c r="BM36" s="9">
        <f t="shared" si="8"/>
        <v>21390</v>
      </c>
      <c r="BN36" s="9">
        <f t="shared" si="8"/>
        <v>5358980</v>
      </c>
      <c r="BO36" s="10">
        <f t="shared" si="8"/>
        <v>20740206</v>
      </c>
      <c r="BP36" s="8">
        <f t="shared" si="8"/>
        <v>104005730</v>
      </c>
      <c r="BQ36" s="11">
        <f t="shared" si="8"/>
        <v>140</v>
      </c>
      <c r="BR36" s="12">
        <f t="shared" si="8"/>
        <v>14849</v>
      </c>
      <c r="BS36" s="10">
        <f t="shared" si="8"/>
        <v>104020719</v>
      </c>
      <c r="BT36" s="8">
        <f t="shared" si="8"/>
        <v>4159757</v>
      </c>
      <c r="BU36" s="9">
        <f t="shared" si="8"/>
        <v>4159757</v>
      </c>
      <c r="BV36" s="14">
        <f>BT36/BS36</f>
        <v>3.9989696668026299E-2</v>
      </c>
      <c r="BW36" s="12">
        <f>SUM(BW13:BW35)</f>
        <v>198248597</v>
      </c>
      <c r="BX36" s="9">
        <f t="shared" ref="BX36:DE36" si="9">SUM(BX13:BX35)</f>
        <v>3754</v>
      </c>
      <c r="BY36" s="9">
        <f t="shared" si="9"/>
        <v>73197</v>
      </c>
      <c r="BZ36" s="10">
        <f t="shared" si="9"/>
        <v>198325548</v>
      </c>
      <c r="CA36" s="8">
        <f t="shared" si="9"/>
        <v>450</v>
      </c>
      <c r="CB36" s="9">
        <f t="shared" si="9"/>
        <v>3447552</v>
      </c>
      <c r="CC36" s="9">
        <f t="shared" si="9"/>
        <v>254</v>
      </c>
      <c r="CD36" s="9">
        <f t="shared" si="9"/>
        <v>10578028</v>
      </c>
      <c r="CE36" s="9">
        <f t="shared" si="9"/>
        <v>1808899</v>
      </c>
      <c r="CF36" s="9">
        <f t="shared" si="9"/>
        <v>465558</v>
      </c>
      <c r="CG36" s="11">
        <f t="shared" si="9"/>
        <v>112259</v>
      </c>
      <c r="CH36" s="12">
        <f t="shared" si="9"/>
        <v>119600</v>
      </c>
      <c r="CI36" s="9">
        <f t="shared" si="9"/>
        <v>160200</v>
      </c>
      <c r="CJ36" s="10">
        <f t="shared" si="9"/>
        <v>279800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369600</v>
      </c>
      <c r="CS36" s="9">
        <f t="shared" si="9"/>
        <v>206550</v>
      </c>
      <c r="CT36" s="9">
        <f t="shared" si="9"/>
        <v>79420</v>
      </c>
      <c r="CU36" s="9">
        <f t="shared" si="9"/>
        <v>62100</v>
      </c>
      <c r="CV36" s="13">
        <f t="shared" si="9"/>
        <v>717670</v>
      </c>
      <c r="CW36" s="9">
        <f t="shared" si="9"/>
        <v>26220</v>
      </c>
      <c r="CX36" s="9">
        <f t="shared" si="9"/>
        <v>5459600</v>
      </c>
      <c r="CY36" s="10">
        <f t="shared" si="9"/>
        <v>22896036</v>
      </c>
      <c r="CZ36" s="8">
        <f t="shared" si="9"/>
        <v>175352992</v>
      </c>
      <c r="DA36" s="11">
        <f t="shared" si="9"/>
        <v>3753</v>
      </c>
      <c r="DB36" s="12">
        <f t="shared" si="9"/>
        <v>72767</v>
      </c>
      <c r="DC36" s="10">
        <f t="shared" si="9"/>
        <v>175429512</v>
      </c>
      <c r="DD36" s="8">
        <f t="shared" si="9"/>
        <v>7016063</v>
      </c>
      <c r="DE36" s="9">
        <f t="shared" si="9"/>
        <v>7016063</v>
      </c>
      <c r="DF36" s="14">
        <f>DD36/DC36</f>
        <v>3.9993630034152974E-2</v>
      </c>
      <c r="DG36" s="12">
        <f>SUM(DG13:DG35)</f>
        <v>163481898</v>
      </c>
      <c r="DH36" s="9">
        <f t="shared" ref="DH36:EO36" si="10">SUM(DH13:DH35)</f>
        <v>16710</v>
      </c>
      <c r="DI36" s="9">
        <f t="shared" si="10"/>
        <v>30446</v>
      </c>
      <c r="DJ36" s="10">
        <f t="shared" si="10"/>
        <v>163529054</v>
      </c>
      <c r="DK36" s="8">
        <f t="shared" si="10"/>
        <v>0</v>
      </c>
      <c r="DL36" s="9">
        <f t="shared" si="10"/>
        <v>1706470</v>
      </c>
      <c r="DM36" s="9">
        <f t="shared" si="10"/>
        <v>121</v>
      </c>
      <c r="DN36" s="9">
        <f t="shared" si="10"/>
        <v>5034484</v>
      </c>
      <c r="DO36" s="9">
        <f t="shared" si="10"/>
        <v>846418</v>
      </c>
      <c r="DP36" s="9">
        <f t="shared" si="10"/>
        <v>188386</v>
      </c>
      <c r="DQ36" s="11">
        <f t="shared" si="10"/>
        <v>49275</v>
      </c>
      <c r="DR36" s="12">
        <f t="shared" si="10"/>
        <v>39000</v>
      </c>
      <c r="DS36" s="9">
        <f t="shared" si="10"/>
        <v>60300</v>
      </c>
      <c r="DT36" s="10">
        <f t="shared" si="10"/>
        <v>99300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176880</v>
      </c>
      <c r="EC36" s="9">
        <f t="shared" si="10"/>
        <v>133200</v>
      </c>
      <c r="ED36" s="9">
        <f t="shared" si="10"/>
        <v>37240</v>
      </c>
      <c r="EE36" s="9">
        <f t="shared" si="10"/>
        <v>22500</v>
      </c>
      <c r="EF36" s="13">
        <f t="shared" si="10"/>
        <v>369820</v>
      </c>
      <c r="EG36" s="9">
        <f t="shared" si="10"/>
        <v>9890</v>
      </c>
      <c r="EH36" s="9">
        <f t="shared" si="10"/>
        <v>486150</v>
      </c>
      <c r="EI36" s="10">
        <f t="shared" si="10"/>
        <v>8790193</v>
      </c>
      <c r="EJ36" s="8">
        <f t="shared" si="10"/>
        <v>154691706</v>
      </c>
      <c r="EK36" s="11">
        <f t="shared" si="10"/>
        <v>16710</v>
      </c>
      <c r="EL36" s="12">
        <f t="shared" si="10"/>
        <v>30445</v>
      </c>
      <c r="EM36" s="10">
        <f t="shared" si="10"/>
        <v>154738861</v>
      </c>
      <c r="EN36" s="8">
        <f t="shared" si="10"/>
        <v>6189310</v>
      </c>
      <c r="EO36" s="9">
        <f t="shared" si="10"/>
        <v>6189310</v>
      </c>
      <c r="EP36" s="14">
        <f>EN36/EM36</f>
        <v>3.9998420306324993E-2</v>
      </c>
      <c r="EQ36" s="12">
        <f>SUM(EQ13:EQ35)</f>
        <v>68278655</v>
      </c>
      <c r="ER36" s="9">
        <f t="shared" ref="ER36:FY36" si="11">SUM(ER13:ER35)</f>
        <v>545</v>
      </c>
      <c r="ES36" s="9">
        <f t="shared" si="11"/>
        <v>0</v>
      </c>
      <c r="ET36" s="10">
        <f t="shared" si="11"/>
        <v>68279200</v>
      </c>
      <c r="EU36" s="8">
        <f t="shared" si="11"/>
        <v>0</v>
      </c>
      <c r="EV36" s="9">
        <f t="shared" si="11"/>
        <v>428146</v>
      </c>
      <c r="EW36" s="9">
        <f t="shared" si="11"/>
        <v>69</v>
      </c>
      <c r="EX36" s="9">
        <f t="shared" si="11"/>
        <v>1104379</v>
      </c>
      <c r="EY36" s="9">
        <f t="shared" si="11"/>
        <v>125531</v>
      </c>
      <c r="EZ36" s="9">
        <f t="shared" si="11"/>
        <v>32161</v>
      </c>
      <c r="FA36" s="11">
        <f t="shared" si="11"/>
        <v>8443</v>
      </c>
      <c r="FB36" s="12">
        <f t="shared" si="11"/>
        <v>7280</v>
      </c>
      <c r="FC36" s="9">
        <f t="shared" si="11"/>
        <v>12900</v>
      </c>
      <c r="FD36" s="10">
        <f t="shared" si="11"/>
        <v>20180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33990</v>
      </c>
      <c r="FM36" s="9">
        <f t="shared" si="11"/>
        <v>22050</v>
      </c>
      <c r="FN36" s="9">
        <f t="shared" si="11"/>
        <v>12540</v>
      </c>
      <c r="FO36" s="9">
        <f t="shared" si="11"/>
        <v>4500</v>
      </c>
      <c r="FP36" s="13">
        <f t="shared" si="11"/>
        <v>73080</v>
      </c>
      <c r="FQ36" s="9">
        <f t="shared" si="11"/>
        <v>1840</v>
      </c>
      <c r="FR36" s="9">
        <f t="shared" si="11"/>
        <v>0</v>
      </c>
      <c r="FS36" s="10">
        <f t="shared" si="11"/>
        <v>1793760</v>
      </c>
      <c r="FT36" s="8">
        <f t="shared" si="11"/>
        <v>66484895</v>
      </c>
      <c r="FU36" s="11">
        <f t="shared" si="11"/>
        <v>545</v>
      </c>
      <c r="FV36" s="12">
        <f t="shared" si="11"/>
        <v>0</v>
      </c>
      <c r="FW36" s="10">
        <f t="shared" si="11"/>
        <v>66485440</v>
      </c>
      <c r="FX36" s="8">
        <f t="shared" si="11"/>
        <v>2659365</v>
      </c>
      <c r="FY36" s="9">
        <f t="shared" si="11"/>
        <v>2659365</v>
      </c>
      <c r="FZ36" s="14">
        <f>FX36/FW36</f>
        <v>3.9999208849336033E-2</v>
      </c>
      <c r="GA36" s="12">
        <f>SUM(GA13:GA35)</f>
        <v>196895919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196895919</v>
      </c>
      <c r="GE36" s="8">
        <f t="shared" si="12"/>
        <v>0</v>
      </c>
      <c r="GF36" s="9">
        <f t="shared" si="12"/>
        <v>205926</v>
      </c>
      <c r="GG36" s="13">
        <f t="shared" si="12"/>
        <v>0</v>
      </c>
      <c r="GH36" s="9">
        <f t="shared" si="12"/>
        <v>619255</v>
      </c>
      <c r="GI36" s="9">
        <f t="shared" si="12"/>
        <v>45550</v>
      </c>
      <c r="GJ36" s="9">
        <f t="shared" si="12"/>
        <v>14565</v>
      </c>
      <c r="GK36" s="11">
        <f t="shared" si="12"/>
        <v>3948</v>
      </c>
      <c r="GL36" s="12">
        <f t="shared" si="12"/>
        <v>2080</v>
      </c>
      <c r="GM36" s="9">
        <f t="shared" si="12"/>
        <v>3300</v>
      </c>
      <c r="GN36" s="10">
        <f t="shared" si="12"/>
        <v>5380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20130</v>
      </c>
      <c r="GW36" s="9">
        <f t="shared" si="12"/>
        <v>19800</v>
      </c>
      <c r="GX36" s="9">
        <f t="shared" si="12"/>
        <v>4180</v>
      </c>
      <c r="GY36" s="9">
        <f t="shared" si="12"/>
        <v>1800</v>
      </c>
      <c r="GZ36" s="13">
        <f t="shared" si="12"/>
        <v>45910</v>
      </c>
      <c r="HA36" s="9">
        <f t="shared" si="12"/>
        <v>1150</v>
      </c>
      <c r="HB36" s="9">
        <f t="shared" si="12"/>
        <v>0</v>
      </c>
      <c r="HC36" s="10">
        <f t="shared" si="12"/>
        <v>941684</v>
      </c>
      <c r="HD36" s="8">
        <f t="shared" si="12"/>
        <v>195954235</v>
      </c>
      <c r="HE36" s="11">
        <f t="shared" si="12"/>
        <v>0</v>
      </c>
      <c r="HF36" s="12">
        <f t="shared" si="12"/>
        <v>0</v>
      </c>
      <c r="HG36" s="10">
        <f t="shared" si="12"/>
        <v>195954235</v>
      </c>
      <c r="HH36" s="8">
        <f t="shared" si="12"/>
        <v>7838142</v>
      </c>
      <c r="HI36" s="9">
        <f t="shared" si="12"/>
        <v>7838142</v>
      </c>
      <c r="HJ36" s="14">
        <f>HH36/HG36</f>
        <v>3.9999860171432373E-2</v>
      </c>
      <c r="HK36" s="12">
        <f>SUM(HK13:HK35)</f>
        <v>1909348129</v>
      </c>
      <c r="HL36" s="9">
        <f t="shared" ref="HL36:IS36" si="13">SUM(HL13:HL35)</f>
        <v>35066</v>
      </c>
      <c r="HM36" s="9">
        <f t="shared" si="13"/>
        <v>124085</v>
      </c>
      <c r="HN36" s="10">
        <f t="shared" si="13"/>
        <v>1909507280</v>
      </c>
      <c r="HO36" s="8">
        <f t="shared" si="13"/>
        <v>91338</v>
      </c>
      <c r="HP36" s="9">
        <f t="shared" si="13"/>
        <v>51704078</v>
      </c>
      <c r="HQ36" s="9">
        <f t="shared" si="13"/>
        <v>15757</v>
      </c>
      <c r="HR36" s="9">
        <f t="shared" si="13"/>
        <v>172257664</v>
      </c>
      <c r="HS36" s="9">
        <f t="shared" si="13"/>
        <v>12121118</v>
      </c>
      <c r="HT36" s="9">
        <f t="shared" si="13"/>
        <v>11582965</v>
      </c>
      <c r="HU36" s="11">
        <f t="shared" si="13"/>
        <v>2417462</v>
      </c>
      <c r="HV36" s="12">
        <f t="shared" si="13"/>
        <v>4356040</v>
      </c>
      <c r="HW36" s="9">
        <f t="shared" si="13"/>
        <v>4237200</v>
      </c>
      <c r="HX36" s="10">
        <f t="shared" si="13"/>
        <v>8593240</v>
      </c>
      <c r="HY36" s="8">
        <f t="shared" si="13"/>
        <v>5807620</v>
      </c>
      <c r="HZ36" s="9">
        <f t="shared" si="13"/>
        <v>667800</v>
      </c>
      <c r="IA36" s="9">
        <f t="shared" si="13"/>
        <v>0</v>
      </c>
      <c r="IB36" s="9">
        <f t="shared" si="13"/>
        <v>11667810</v>
      </c>
      <c r="IC36" s="9">
        <f t="shared" si="13"/>
        <v>31297800</v>
      </c>
      <c r="ID36" s="13">
        <f t="shared" si="13"/>
        <v>42965610</v>
      </c>
      <c r="IE36" s="11">
        <f t="shared" si="13"/>
        <v>5627130</v>
      </c>
      <c r="IF36" s="12">
        <f t="shared" si="13"/>
        <v>5921850</v>
      </c>
      <c r="IG36" s="9">
        <f t="shared" si="13"/>
        <v>1560600</v>
      </c>
      <c r="IH36" s="9">
        <f t="shared" si="13"/>
        <v>1522660</v>
      </c>
      <c r="II36" s="9">
        <f t="shared" si="13"/>
        <v>1663200</v>
      </c>
      <c r="IJ36" s="13">
        <f t="shared" si="13"/>
        <v>10668310</v>
      </c>
      <c r="IK36" s="9">
        <f t="shared" si="13"/>
        <v>663780</v>
      </c>
      <c r="IL36" s="9">
        <f t="shared" si="13"/>
        <v>209622400</v>
      </c>
      <c r="IM36" s="10">
        <f t="shared" si="13"/>
        <v>534790515</v>
      </c>
      <c r="IN36" s="8">
        <f t="shared" si="13"/>
        <v>1374558589</v>
      </c>
      <c r="IO36" s="11">
        <f t="shared" si="13"/>
        <v>34524</v>
      </c>
      <c r="IP36" s="12">
        <f t="shared" si="13"/>
        <v>123652</v>
      </c>
      <c r="IQ36" s="10">
        <f t="shared" si="13"/>
        <v>1374716765</v>
      </c>
      <c r="IR36" s="8">
        <f t="shared" si="13"/>
        <v>54967279</v>
      </c>
      <c r="IS36" s="9">
        <f t="shared" si="13"/>
        <v>54967279</v>
      </c>
      <c r="IT36" s="14">
        <f>IR36/IQ36</f>
        <v>3.998443926738611E-2</v>
      </c>
    </row>
    <row r="37" spans="1:254" ht="12.6" customHeight="1" x14ac:dyDescent="0.2">
      <c r="A37" s="65">
        <v>25</v>
      </c>
      <c r="B37" s="66" t="s">
        <v>104</v>
      </c>
      <c r="C37" s="19">
        <v>606182585</v>
      </c>
      <c r="D37" s="16">
        <v>19207</v>
      </c>
      <c r="E37" s="16">
        <v>5128</v>
      </c>
      <c r="F37" s="17">
        <v>606206920</v>
      </c>
      <c r="G37" s="15">
        <v>14649</v>
      </c>
      <c r="H37" s="16">
        <v>17962272</v>
      </c>
      <c r="I37" s="16">
        <v>9459</v>
      </c>
      <c r="J37" s="16">
        <v>74855949</v>
      </c>
      <c r="K37" s="16">
        <v>2660554</v>
      </c>
      <c r="L37" s="16">
        <v>5647896</v>
      </c>
      <c r="M37" s="18">
        <v>1126503</v>
      </c>
      <c r="N37" s="19">
        <v>2596360</v>
      </c>
      <c r="O37" s="16">
        <v>2127600</v>
      </c>
      <c r="P37" s="17">
        <v>4723960</v>
      </c>
      <c r="Q37" s="15">
        <v>2004600</v>
      </c>
      <c r="R37" s="16">
        <v>332100</v>
      </c>
      <c r="S37" s="16">
        <v>0</v>
      </c>
      <c r="T37" s="16">
        <v>8820240</v>
      </c>
      <c r="U37" s="16">
        <v>27835220</v>
      </c>
      <c r="V37" s="20">
        <v>36655460</v>
      </c>
      <c r="W37" s="18">
        <v>3946650</v>
      </c>
      <c r="X37" s="19">
        <v>2906640</v>
      </c>
      <c r="Y37" s="16">
        <v>468900</v>
      </c>
      <c r="Z37" s="16">
        <v>490200</v>
      </c>
      <c r="AA37" s="16">
        <v>558450</v>
      </c>
      <c r="AB37" s="20">
        <v>4424190</v>
      </c>
      <c r="AC37" s="16">
        <v>391460</v>
      </c>
      <c r="AD37" s="16">
        <v>114907030</v>
      </c>
      <c r="AE37" s="17">
        <v>269653273</v>
      </c>
      <c r="AF37" s="15">
        <v>336530070</v>
      </c>
      <c r="AG37" s="18">
        <v>18449</v>
      </c>
      <c r="AH37" s="19">
        <v>5128</v>
      </c>
      <c r="AI37" s="17">
        <v>336553647</v>
      </c>
      <c r="AJ37" s="15">
        <v>13451319</v>
      </c>
      <c r="AK37" s="16">
        <v>13451319</v>
      </c>
      <c r="AL37" s="22">
        <f>AJ37/AI37</f>
        <v>3.9967830151013045E-2</v>
      </c>
      <c r="AM37" s="19">
        <v>38952066</v>
      </c>
      <c r="AN37" s="16">
        <v>1</v>
      </c>
      <c r="AO37" s="16">
        <v>11400</v>
      </c>
      <c r="AP37" s="17">
        <v>38963467</v>
      </c>
      <c r="AQ37" s="15">
        <v>1206</v>
      </c>
      <c r="AR37" s="16">
        <v>774206</v>
      </c>
      <c r="AS37" s="16">
        <v>157</v>
      </c>
      <c r="AT37" s="16">
        <v>2888247</v>
      </c>
      <c r="AU37" s="16">
        <v>424824</v>
      </c>
      <c r="AV37" s="16">
        <v>151517</v>
      </c>
      <c r="AW37" s="18">
        <v>41315</v>
      </c>
      <c r="AX37" s="19">
        <v>52260</v>
      </c>
      <c r="AY37" s="16">
        <v>51900</v>
      </c>
      <c r="AZ37" s="17">
        <v>104160</v>
      </c>
      <c r="BA37" s="15"/>
      <c r="BB37" s="16"/>
      <c r="BC37" s="16"/>
      <c r="BD37" s="16">
        <v>46860</v>
      </c>
      <c r="BE37" s="16">
        <v>32850</v>
      </c>
      <c r="BF37" s="20">
        <v>79710</v>
      </c>
      <c r="BG37" s="18">
        <v>15530</v>
      </c>
      <c r="BH37" s="19">
        <v>125400</v>
      </c>
      <c r="BI37" s="16">
        <v>52650</v>
      </c>
      <c r="BJ37" s="16">
        <v>16720</v>
      </c>
      <c r="BK37" s="16">
        <v>29700</v>
      </c>
      <c r="BL37" s="20">
        <v>224470</v>
      </c>
      <c r="BM37" s="16">
        <v>12420</v>
      </c>
      <c r="BN37" s="16">
        <v>1684310</v>
      </c>
      <c r="BO37" s="17">
        <v>6401915</v>
      </c>
      <c r="BP37" s="15">
        <v>32551039</v>
      </c>
      <c r="BQ37" s="18">
        <v>0</v>
      </c>
      <c r="BR37" s="19">
        <v>10513</v>
      </c>
      <c r="BS37" s="17">
        <v>32561552</v>
      </c>
      <c r="BT37" s="15">
        <v>1302010</v>
      </c>
      <c r="BU37" s="16">
        <v>1302010</v>
      </c>
      <c r="BV37" s="22">
        <f>BT37/BS37</f>
        <v>3.998611614090139E-2</v>
      </c>
      <c r="BW37" s="19">
        <v>65449598</v>
      </c>
      <c r="BX37" s="16">
        <v>6700</v>
      </c>
      <c r="BY37" s="16">
        <v>0</v>
      </c>
      <c r="BZ37" s="17">
        <v>65456298</v>
      </c>
      <c r="CA37" s="15">
        <v>0</v>
      </c>
      <c r="CB37" s="16">
        <v>981847</v>
      </c>
      <c r="CC37" s="16">
        <v>143</v>
      </c>
      <c r="CD37" s="16">
        <v>3476077</v>
      </c>
      <c r="CE37" s="16">
        <v>607729</v>
      </c>
      <c r="CF37" s="16">
        <v>171887</v>
      </c>
      <c r="CG37" s="18">
        <v>50991</v>
      </c>
      <c r="CH37" s="19">
        <v>46800</v>
      </c>
      <c r="CI37" s="16">
        <v>60300</v>
      </c>
      <c r="CJ37" s="17">
        <v>107100</v>
      </c>
      <c r="CK37" s="15"/>
      <c r="CL37" s="16"/>
      <c r="CM37" s="16"/>
      <c r="CN37" s="16"/>
      <c r="CO37" s="16"/>
      <c r="CP37" s="20"/>
      <c r="CQ37" s="18"/>
      <c r="CR37" s="19">
        <v>155430</v>
      </c>
      <c r="CS37" s="16">
        <v>95400</v>
      </c>
      <c r="CT37" s="16">
        <v>22420</v>
      </c>
      <c r="CU37" s="16">
        <v>33750</v>
      </c>
      <c r="CV37" s="20">
        <v>307000</v>
      </c>
      <c r="CW37" s="16">
        <v>12190</v>
      </c>
      <c r="CX37" s="16">
        <v>1812320</v>
      </c>
      <c r="CY37" s="17">
        <v>7527141</v>
      </c>
      <c r="CZ37" s="15">
        <v>57922457</v>
      </c>
      <c r="DA37" s="18">
        <v>6700</v>
      </c>
      <c r="DB37" s="19">
        <v>0</v>
      </c>
      <c r="DC37" s="17">
        <v>57929157</v>
      </c>
      <c r="DD37" s="15">
        <v>2316982</v>
      </c>
      <c r="DE37" s="16">
        <v>2316982</v>
      </c>
      <c r="DF37" s="22">
        <f>DD37/DC37</f>
        <v>3.9996818873093559E-2</v>
      </c>
      <c r="DG37" s="19">
        <v>46253492</v>
      </c>
      <c r="DH37" s="16">
        <v>0</v>
      </c>
      <c r="DI37" s="16">
        <v>0</v>
      </c>
      <c r="DJ37" s="17">
        <v>46253492</v>
      </c>
      <c r="DK37" s="15">
        <v>0</v>
      </c>
      <c r="DL37" s="16">
        <v>441883</v>
      </c>
      <c r="DM37" s="16">
        <v>23</v>
      </c>
      <c r="DN37" s="16">
        <v>1378982</v>
      </c>
      <c r="DO37" s="16">
        <v>267290</v>
      </c>
      <c r="DP37" s="16">
        <v>62433</v>
      </c>
      <c r="DQ37" s="18">
        <v>19853</v>
      </c>
      <c r="DR37" s="19">
        <v>13000</v>
      </c>
      <c r="DS37" s="16">
        <v>20400</v>
      </c>
      <c r="DT37" s="17">
        <v>33400</v>
      </c>
      <c r="DU37" s="15"/>
      <c r="DV37" s="16"/>
      <c r="DW37" s="16"/>
      <c r="DX37" s="16"/>
      <c r="DY37" s="16"/>
      <c r="DZ37" s="20"/>
      <c r="EA37" s="18"/>
      <c r="EB37" s="19">
        <v>62700</v>
      </c>
      <c r="EC37" s="16">
        <v>39150</v>
      </c>
      <c r="ED37" s="16">
        <v>6840</v>
      </c>
      <c r="EE37" s="16">
        <v>8550</v>
      </c>
      <c r="EF37" s="20">
        <v>117240</v>
      </c>
      <c r="EG37" s="16">
        <v>4830</v>
      </c>
      <c r="EH37" s="16">
        <v>161580</v>
      </c>
      <c r="EI37" s="17">
        <v>2487491</v>
      </c>
      <c r="EJ37" s="15">
        <v>43766001</v>
      </c>
      <c r="EK37" s="18">
        <v>0</v>
      </c>
      <c r="EL37" s="19">
        <v>0</v>
      </c>
      <c r="EM37" s="17">
        <v>43766001</v>
      </c>
      <c r="EN37" s="15">
        <v>1750577</v>
      </c>
      <c r="EO37" s="16">
        <v>1750577</v>
      </c>
      <c r="EP37" s="22">
        <f>EN37/EM37</f>
        <v>3.9998559612517491E-2</v>
      </c>
      <c r="EQ37" s="19">
        <v>15006136</v>
      </c>
      <c r="ER37" s="16">
        <v>0</v>
      </c>
      <c r="ES37" s="16">
        <v>0</v>
      </c>
      <c r="ET37" s="17">
        <v>15006136</v>
      </c>
      <c r="EU37" s="15">
        <v>0</v>
      </c>
      <c r="EV37" s="16">
        <v>85860</v>
      </c>
      <c r="EW37" s="16">
        <v>0</v>
      </c>
      <c r="EX37" s="16">
        <v>220197</v>
      </c>
      <c r="EY37" s="16">
        <v>48437</v>
      </c>
      <c r="EZ37" s="16">
        <v>8522</v>
      </c>
      <c r="FA37" s="18">
        <v>2608</v>
      </c>
      <c r="FB37" s="19">
        <v>1560</v>
      </c>
      <c r="FC37" s="16">
        <v>2100</v>
      </c>
      <c r="FD37" s="17">
        <v>3660</v>
      </c>
      <c r="FE37" s="15"/>
      <c r="FF37" s="16"/>
      <c r="FG37" s="16"/>
      <c r="FH37" s="16"/>
      <c r="FI37" s="16"/>
      <c r="FJ37" s="20"/>
      <c r="FK37" s="18"/>
      <c r="FL37" s="19">
        <v>8250</v>
      </c>
      <c r="FM37" s="16">
        <v>5850</v>
      </c>
      <c r="FN37" s="16">
        <v>2280</v>
      </c>
      <c r="FO37" s="16">
        <v>900</v>
      </c>
      <c r="FP37" s="20">
        <v>17280</v>
      </c>
      <c r="FQ37" s="16">
        <v>0</v>
      </c>
      <c r="FR37" s="16">
        <v>0</v>
      </c>
      <c r="FS37" s="17">
        <v>386564</v>
      </c>
      <c r="FT37" s="15">
        <v>14619572</v>
      </c>
      <c r="FU37" s="18">
        <v>0</v>
      </c>
      <c r="FV37" s="19">
        <v>0</v>
      </c>
      <c r="FW37" s="17">
        <v>14619572</v>
      </c>
      <c r="FX37" s="15">
        <v>584772</v>
      </c>
      <c r="FY37" s="16">
        <v>584772</v>
      </c>
      <c r="FZ37" s="22">
        <f>FX37/FW37</f>
        <v>3.999925579216683E-2</v>
      </c>
      <c r="GA37" s="19">
        <v>23456467</v>
      </c>
      <c r="GB37" s="16">
        <v>0</v>
      </c>
      <c r="GC37" s="16">
        <v>0</v>
      </c>
      <c r="GD37" s="17">
        <v>23456467</v>
      </c>
      <c r="GE37" s="15">
        <v>0</v>
      </c>
      <c r="GF37" s="16">
        <v>27433</v>
      </c>
      <c r="GG37" s="16">
        <v>0</v>
      </c>
      <c r="GH37" s="16">
        <v>95627</v>
      </c>
      <c r="GI37" s="16">
        <v>10697</v>
      </c>
      <c r="GJ37" s="16">
        <v>3055</v>
      </c>
      <c r="GK37" s="18">
        <v>799</v>
      </c>
      <c r="GL37" s="19">
        <v>1560</v>
      </c>
      <c r="GM37" s="16">
        <v>600</v>
      </c>
      <c r="GN37" s="17">
        <v>2160</v>
      </c>
      <c r="GO37" s="15"/>
      <c r="GP37" s="16"/>
      <c r="GQ37" s="16"/>
      <c r="GR37" s="16"/>
      <c r="GS37" s="16"/>
      <c r="GT37" s="20"/>
      <c r="GU37" s="18"/>
      <c r="GV37" s="19">
        <v>5610</v>
      </c>
      <c r="GW37" s="16">
        <v>1800</v>
      </c>
      <c r="GX37" s="16">
        <v>380</v>
      </c>
      <c r="GY37" s="16">
        <v>0</v>
      </c>
      <c r="GZ37" s="20">
        <v>7790</v>
      </c>
      <c r="HA37" s="16">
        <v>0</v>
      </c>
      <c r="HB37" s="16">
        <v>0</v>
      </c>
      <c r="HC37" s="17">
        <v>147561</v>
      </c>
      <c r="HD37" s="15">
        <v>23308906</v>
      </c>
      <c r="HE37" s="18">
        <v>0</v>
      </c>
      <c r="HF37" s="19">
        <v>0</v>
      </c>
      <c r="HG37" s="17">
        <v>23308906</v>
      </c>
      <c r="HH37" s="15">
        <v>932350</v>
      </c>
      <c r="HI37" s="16">
        <v>932350</v>
      </c>
      <c r="HJ37" s="22">
        <f>HH37/HG37</f>
        <v>3.9999732291168016E-2</v>
      </c>
      <c r="HK37" s="19">
        <v>795300344</v>
      </c>
      <c r="HL37" s="16">
        <v>25908</v>
      </c>
      <c r="HM37" s="16">
        <v>16528</v>
      </c>
      <c r="HN37" s="17">
        <v>795342780</v>
      </c>
      <c r="HO37" s="15">
        <v>15855</v>
      </c>
      <c r="HP37" s="16">
        <v>20273501</v>
      </c>
      <c r="HQ37" s="16">
        <v>9782</v>
      </c>
      <c r="HR37" s="16">
        <v>82915079</v>
      </c>
      <c r="HS37" s="16">
        <v>4019531</v>
      </c>
      <c r="HT37" s="16">
        <v>6045310</v>
      </c>
      <c r="HU37" s="18">
        <v>1242069</v>
      </c>
      <c r="HV37" s="19">
        <v>2711540</v>
      </c>
      <c r="HW37" s="16">
        <v>2262900</v>
      </c>
      <c r="HX37" s="17">
        <v>4974440</v>
      </c>
      <c r="HY37" s="15">
        <v>2004600</v>
      </c>
      <c r="HZ37" s="16">
        <v>332100</v>
      </c>
      <c r="IA37" s="16">
        <v>0</v>
      </c>
      <c r="IB37" s="16">
        <v>8867100</v>
      </c>
      <c r="IC37" s="16">
        <v>27868070</v>
      </c>
      <c r="ID37" s="20">
        <v>36735170</v>
      </c>
      <c r="IE37" s="18">
        <v>3962180</v>
      </c>
      <c r="IF37" s="19">
        <v>3264030</v>
      </c>
      <c r="IG37" s="16">
        <v>663750</v>
      </c>
      <c r="IH37" s="16">
        <v>538840</v>
      </c>
      <c r="II37" s="16">
        <v>631350</v>
      </c>
      <c r="IJ37" s="20">
        <v>5097970</v>
      </c>
      <c r="IK37" s="16">
        <v>420900</v>
      </c>
      <c r="IL37" s="16">
        <v>118565240</v>
      </c>
      <c r="IM37" s="17">
        <v>286603945</v>
      </c>
      <c r="IN37" s="15">
        <v>508698045</v>
      </c>
      <c r="IO37" s="18">
        <v>25149</v>
      </c>
      <c r="IP37" s="19">
        <v>15641</v>
      </c>
      <c r="IQ37" s="17">
        <v>508738835</v>
      </c>
      <c r="IR37" s="15">
        <v>20338010</v>
      </c>
      <c r="IS37" s="16">
        <v>20338010</v>
      </c>
      <c r="IT37" s="22">
        <f>IR37/IQ37</f>
        <v>3.9977309772311759E-2</v>
      </c>
    </row>
    <row r="38" spans="1:254" ht="12.6" customHeight="1" x14ac:dyDescent="0.2">
      <c r="A38" s="67">
        <v>26</v>
      </c>
      <c r="B38" s="68" t="s">
        <v>105</v>
      </c>
      <c r="C38" s="27">
        <f>C36+C37</f>
        <v>1763879712</v>
      </c>
      <c r="D38" s="24">
        <f t="shared" ref="D38:AK38" si="14">D36+D37</f>
        <v>33123</v>
      </c>
      <c r="E38" s="24">
        <f t="shared" si="14"/>
        <v>10719</v>
      </c>
      <c r="F38" s="25">
        <f t="shared" si="14"/>
        <v>1763923554</v>
      </c>
      <c r="G38" s="23">
        <f t="shared" si="14"/>
        <v>105537</v>
      </c>
      <c r="H38" s="24">
        <f t="shared" si="14"/>
        <v>60831714</v>
      </c>
      <c r="I38" s="24">
        <f t="shared" si="14"/>
        <v>24491</v>
      </c>
      <c r="J38" s="24">
        <f t="shared" si="14"/>
        <v>220551730</v>
      </c>
      <c r="K38" s="24">
        <f t="shared" si="14"/>
        <v>10583049</v>
      </c>
      <c r="L38" s="24">
        <f t="shared" si="14"/>
        <v>16082811</v>
      </c>
      <c r="M38" s="26">
        <f t="shared" si="14"/>
        <v>3266938</v>
      </c>
      <c r="N38" s="27">
        <f t="shared" si="14"/>
        <v>6656780</v>
      </c>
      <c r="O38" s="24">
        <f t="shared" si="14"/>
        <v>5978100</v>
      </c>
      <c r="P38" s="25">
        <f t="shared" si="14"/>
        <v>12634880</v>
      </c>
      <c r="Q38" s="23">
        <f t="shared" si="14"/>
        <v>7812220</v>
      </c>
      <c r="R38" s="24">
        <f t="shared" si="14"/>
        <v>999900</v>
      </c>
      <c r="S38" s="24">
        <f t="shared" si="14"/>
        <v>0</v>
      </c>
      <c r="T38" s="24">
        <f t="shared" si="14"/>
        <v>20372880</v>
      </c>
      <c r="U38" s="24">
        <f t="shared" si="14"/>
        <v>59040040</v>
      </c>
      <c r="V38" s="28">
        <f t="shared" si="14"/>
        <v>79412920</v>
      </c>
      <c r="W38" s="26">
        <f t="shared" si="14"/>
        <v>9535030</v>
      </c>
      <c r="X38" s="27">
        <f t="shared" si="14"/>
        <v>7909770</v>
      </c>
      <c r="Y38" s="24">
        <f t="shared" si="14"/>
        <v>1485450</v>
      </c>
      <c r="Z38" s="24">
        <f t="shared" si="14"/>
        <v>1796260</v>
      </c>
      <c r="AA38" s="24">
        <f t="shared" si="14"/>
        <v>2054250</v>
      </c>
      <c r="AB38" s="28">
        <f t="shared" si="14"/>
        <v>13245730</v>
      </c>
      <c r="AC38" s="24">
        <f t="shared" si="14"/>
        <v>994750</v>
      </c>
      <c r="AD38" s="24">
        <f t="shared" si="14"/>
        <v>313224700</v>
      </c>
      <c r="AE38" s="25">
        <f t="shared" si="14"/>
        <v>749281909</v>
      </c>
      <c r="AF38" s="23">
        <f t="shared" si="14"/>
        <v>1014599101</v>
      </c>
      <c r="AG38" s="26">
        <f t="shared" si="14"/>
        <v>31825</v>
      </c>
      <c r="AH38" s="27">
        <f t="shared" si="14"/>
        <v>10719</v>
      </c>
      <c r="AI38" s="25">
        <f t="shared" si="14"/>
        <v>1014641645</v>
      </c>
      <c r="AJ38" s="23">
        <f t="shared" si="14"/>
        <v>40555961</v>
      </c>
      <c r="AK38" s="24">
        <f t="shared" si="14"/>
        <v>40555961</v>
      </c>
      <c r="AL38" s="29">
        <f>AJ38/AI38</f>
        <v>3.9970723850980903E-2</v>
      </c>
      <c r="AM38" s="27">
        <f>AM36+AM37</f>
        <v>163697999</v>
      </c>
      <c r="AN38" s="24">
        <f t="shared" ref="AN38:BU38" si="15">AN36+AN37</f>
        <v>142</v>
      </c>
      <c r="AO38" s="24">
        <f t="shared" si="15"/>
        <v>26251</v>
      </c>
      <c r="AP38" s="25">
        <f t="shared" si="15"/>
        <v>163724392</v>
      </c>
      <c r="AQ38" s="23">
        <f t="shared" si="15"/>
        <v>1206</v>
      </c>
      <c r="AR38" s="24">
        <f t="shared" si="15"/>
        <v>3820748</v>
      </c>
      <c r="AS38" s="24">
        <f t="shared" si="15"/>
        <v>438</v>
      </c>
      <c r="AT38" s="24">
        <f t="shared" si="15"/>
        <v>12113984</v>
      </c>
      <c r="AU38" s="24">
        <f t="shared" si="15"/>
        <v>1797049</v>
      </c>
      <c r="AV38" s="24">
        <f t="shared" si="15"/>
        <v>598897</v>
      </c>
      <c r="AW38" s="26">
        <f t="shared" si="15"/>
        <v>144417</v>
      </c>
      <c r="AX38" s="27">
        <f t="shared" si="15"/>
        <v>179920</v>
      </c>
      <c r="AY38" s="24">
        <f t="shared" si="15"/>
        <v>201900</v>
      </c>
      <c r="AZ38" s="25">
        <f t="shared" si="15"/>
        <v>381820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162030</v>
      </c>
      <c r="BE38" s="24">
        <f t="shared" si="15"/>
        <v>125830</v>
      </c>
      <c r="BF38" s="28">
        <f t="shared" si="15"/>
        <v>287860</v>
      </c>
      <c r="BG38" s="26">
        <f t="shared" si="15"/>
        <v>54280</v>
      </c>
      <c r="BH38" s="27">
        <f t="shared" si="15"/>
        <v>443520</v>
      </c>
      <c r="BI38" s="24">
        <f t="shared" si="15"/>
        <v>215100</v>
      </c>
      <c r="BJ38" s="24">
        <f t="shared" si="15"/>
        <v>99940</v>
      </c>
      <c r="BK38" s="24">
        <f t="shared" si="15"/>
        <v>106200</v>
      </c>
      <c r="BL38" s="28">
        <f t="shared" si="15"/>
        <v>864760</v>
      </c>
      <c r="BM38" s="24">
        <f t="shared" si="15"/>
        <v>33810</v>
      </c>
      <c r="BN38" s="24">
        <f t="shared" si="15"/>
        <v>7043290</v>
      </c>
      <c r="BO38" s="25">
        <f t="shared" si="15"/>
        <v>27142121</v>
      </c>
      <c r="BP38" s="23">
        <f t="shared" si="15"/>
        <v>136556769</v>
      </c>
      <c r="BQ38" s="26">
        <f t="shared" si="15"/>
        <v>140</v>
      </c>
      <c r="BR38" s="27">
        <f t="shared" si="15"/>
        <v>25362</v>
      </c>
      <c r="BS38" s="25">
        <f t="shared" si="15"/>
        <v>136582271</v>
      </c>
      <c r="BT38" s="23">
        <f t="shared" si="15"/>
        <v>5461767</v>
      </c>
      <c r="BU38" s="24">
        <f t="shared" si="15"/>
        <v>5461767</v>
      </c>
      <c r="BV38" s="29">
        <f>BT38/BS38</f>
        <v>3.9988843061483433E-2</v>
      </c>
      <c r="BW38" s="27">
        <f>BW36+BW37</f>
        <v>263698195</v>
      </c>
      <c r="BX38" s="24">
        <f t="shared" ref="BX38:DE38" si="16">BX36+BX37</f>
        <v>10454</v>
      </c>
      <c r="BY38" s="24">
        <f t="shared" si="16"/>
        <v>73197</v>
      </c>
      <c r="BZ38" s="25">
        <f t="shared" si="16"/>
        <v>263781846</v>
      </c>
      <c r="CA38" s="23">
        <f t="shared" si="16"/>
        <v>450</v>
      </c>
      <c r="CB38" s="24">
        <f t="shared" si="16"/>
        <v>4429399</v>
      </c>
      <c r="CC38" s="24">
        <f t="shared" si="16"/>
        <v>397</v>
      </c>
      <c r="CD38" s="24">
        <f t="shared" si="16"/>
        <v>14054105</v>
      </c>
      <c r="CE38" s="24">
        <f t="shared" si="16"/>
        <v>2416628</v>
      </c>
      <c r="CF38" s="24">
        <f t="shared" si="16"/>
        <v>637445</v>
      </c>
      <c r="CG38" s="26">
        <f t="shared" si="16"/>
        <v>163250</v>
      </c>
      <c r="CH38" s="27">
        <f t="shared" si="16"/>
        <v>166400</v>
      </c>
      <c r="CI38" s="24">
        <f t="shared" si="16"/>
        <v>220500</v>
      </c>
      <c r="CJ38" s="25">
        <f t="shared" si="16"/>
        <v>386900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525030</v>
      </c>
      <c r="CS38" s="24">
        <f t="shared" si="16"/>
        <v>301950</v>
      </c>
      <c r="CT38" s="24">
        <f t="shared" si="16"/>
        <v>101840</v>
      </c>
      <c r="CU38" s="24">
        <f t="shared" si="16"/>
        <v>95850</v>
      </c>
      <c r="CV38" s="28">
        <f t="shared" si="16"/>
        <v>1024670</v>
      </c>
      <c r="CW38" s="24">
        <f t="shared" si="16"/>
        <v>38410</v>
      </c>
      <c r="CX38" s="24">
        <f t="shared" si="16"/>
        <v>7271920</v>
      </c>
      <c r="CY38" s="25">
        <f t="shared" si="16"/>
        <v>30423177</v>
      </c>
      <c r="CZ38" s="23">
        <f t="shared" si="16"/>
        <v>233275449</v>
      </c>
      <c r="DA38" s="26">
        <f t="shared" si="16"/>
        <v>10453</v>
      </c>
      <c r="DB38" s="27">
        <f t="shared" si="16"/>
        <v>72767</v>
      </c>
      <c r="DC38" s="25">
        <f t="shared" si="16"/>
        <v>233358669</v>
      </c>
      <c r="DD38" s="23">
        <f t="shared" si="16"/>
        <v>9333045</v>
      </c>
      <c r="DE38" s="24">
        <f t="shared" si="16"/>
        <v>9333045</v>
      </c>
      <c r="DF38" s="29">
        <f>DD38/DC38</f>
        <v>3.9994421634278347E-2</v>
      </c>
      <c r="DG38" s="27">
        <f>DG36+DG37</f>
        <v>209735390</v>
      </c>
      <c r="DH38" s="24">
        <f t="shared" ref="DH38:EO38" si="17">DH36+DH37</f>
        <v>16710</v>
      </c>
      <c r="DI38" s="24">
        <f t="shared" si="17"/>
        <v>30446</v>
      </c>
      <c r="DJ38" s="25">
        <f t="shared" si="17"/>
        <v>209782546</v>
      </c>
      <c r="DK38" s="23">
        <f t="shared" si="17"/>
        <v>0</v>
      </c>
      <c r="DL38" s="24">
        <f t="shared" si="17"/>
        <v>2148353</v>
      </c>
      <c r="DM38" s="24">
        <f t="shared" si="17"/>
        <v>144</v>
      </c>
      <c r="DN38" s="24">
        <f t="shared" si="17"/>
        <v>6413466</v>
      </c>
      <c r="DO38" s="24">
        <f t="shared" si="17"/>
        <v>1113708</v>
      </c>
      <c r="DP38" s="24">
        <f t="shared" si="17"/>
        <v>250819</v>
      </c>
      <c r="DQ38" s="26">
        <f t="shared" si="17"/>
        <v>69128</v>
      </c>
      <c r="DR38" s="27">
        <f t="shared" si="17"/>
        <v>52000</v>
      </c>
      <c r="DS38" s="24">
        <f t="shared" si="17"/>
        <v>80700</v>
      </c>
      <c r="DT38" s="25">
        <f t="shared" si="17"/>
        <v>132700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239580</v>
      </c>
      <c r="EC38" s="24">
        <f t="shared" si="17"/>
        <v>172350</v>
      </c>
      <c r="ED38" s="24">
        <f t="shared" si="17"/>
        <v>44080</v>
      </c>
      <c r="EE38" s="24">
        <f t="shared" si="17"/>
        <v>31050</v>
      </c>
      <c r="EF38" s="28">
        <f t="shared" si="17"/>
        <v>487060</v>
      </c>
      <c r="EG38" s="24">
        <f t="shared" si="17"/>
        <v>14720</v>
      </c>
      <c r="EH38" s="24">
        <f t="shared" si="17"/>
        <v>647730</v>
      </c>
      <c r="EI38" s="25">
        <f t="shared" si="17"/>
        <v>11277684</v>
      </c>
      <c r="EJ38" s="23">
        <f t="shared" si="17"/>
        <v>198457707</v>
      </c>
      <c r="EK38" s="26">
        <f t="shared" si="17"/>
        <v>16710</v>
      </c>
      <c r="EL38" s="27">
        <f t="shared" si="17"/>
        <v>30445</v>
      </c>
      <c r="EM38" s="25">
        <f t="shared" si="17"/>
        <v>198504862</v>
      </c>
      <c r="EN38" s="23">
        <f t="shared" si="17"/>
        <v>7939887</v>
      </c>
      <c r="EO38" s="24">
        <f t="shared" si="17"/>
        <v>7939887</v>
      </c>
      <c r="EP38" s="29">
        <f>EN38/EM38</f>
        <v>3.999845102030801E-2</v>
      </c>
      <c r="EQ38" s="27">
        <f>EQ36+EQ37</f>
        <v>83284791</v>
      </c>
      <c r="ER38" s="24">
        <f t="shared" ref="ER38:FY38" si="18">ER36+ER37</f>
        <v>545</v>
      </c>
      <c r="ES38" s="24">
        <f t="shared" si="18"/>
        <v>0</v>
      </c>
      <c r="ET38" s="25">
        <f t="shared" si="18"/>
        <v>83285336</v>
      </c>
      <c r="EU38" s="23">
        <f t="shared" si="18"/>
        <v>0</v>
      </c>
      <c r="EV38" s="24">
        <f t="shared" si="18"/>
        <v>514006</v>
      </c>
      <c r="EW38" s="24">
        <f t="shared" si="18"/>
        <v>69</v>
      </c>
      <c r="EX38" s="24">
        <f t="shared" si="18"/>
        <v>1324576</v>
      </c>
      <c r="EY38" s="24">
        <f t="shared" si="18"/>
        <v>173968</v>
      </c>
      <c r="EZ38" s="24">
        <f t="shared" si="18"/>
        <v>40683</v>
      </c>
      <c r="FA38" s="26">
        <f t="shared" si="18"/>
        <v>11051</v>
      </c>
      <c r="FB38" s="27">
        <f t="shared" si="18"/>
        <v>8840</v>
      </c>
      <c r="FC38" s="24">
        <f t="shared" si="18"/>
        <v>15000</v>
      </c>
      <c r="FD38" s="25">
        <f t="shared" si="18"/>
        <v>23840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42240</v>
      </c>
      <c r="FM38" s="24">
        <f t="shared" si="18"/>
        <v>27900</v>
      </c>
      <c r="FN38" s="24">
        <f t="shared" si="18"/>
        <v>14820</v>
      </c>
      <c r="FO38" s="24">
        <f t="shared" si="18"/>
        <v>5400</v>
      </c>
      <c r="FP38" s="28">
        <f t="shared" si="18"/>
        <v>90360</v>
      </c>
      <c r="FQ38" s="24">
        <f t="shared" si="18"/>
        <v>1840</v>
      </c>
      <c r="FR38" s="24">
        <f t="shared" si="18"/>
        <v>0</v>
      </c>
      <c r="FS38" s="25">
        <f t="shared" si="18"/>
        <v>2180324</v>
      </c>
      <c r="FT38" s="23">
        <f t="shared" si="18"/>
        <v>81104467</v>
      </c>
      <c r="FU38" s="26">
        <f t="shared" si="18"/>
        <v>545</v>
      </c>
      <c r="FV38" s="27">
        <f t="shared" si="18"/>
        <v>0</v>
      </c>
      <c r="FW38" s="25">
        <f t="shared" si="18"/>
        <v>81105012</v>
      </c>
      <c r="FX38" s="23">
        <f t="shared" si="18"/>
        <v>3244137</v>
      </c>
      <c r="FY38" s="24">
        <f t="shared" si="18"/>
        <v>3244137</v>
      </c>
      <c r="FZ38" s="29">
        <f>FX38/FW38</f>
        <v>3.999921731100909E-2</v>
      </c>
      <c r="GA38" s="27">
        <f>GA36+GA37</f>
        <v>220352386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220352386</v>
      </c>
      <c r="GE38" s="23">
        <f t="shared" si="19"/>
        <v>0</v>
      </c>
      <c r="GF38" s="24">
        <f t="shared" si="19"/>
        <v>233359</v>
      </c>
      <c r="GG38" s="28">
        <f t="shared" si="19"/>
        <v>0</v>
      </c>
      <c r="GH38" s="24">
        <f t="shared" si="19"/>
        <v>714882</v>
      </c>
      <c r="GI38" s="24">
        <f t="shared" si="19"/>
        <v>56247</v>
      </c>
      <c r="GJ38" s="24">
        <f t="shared" si="19"/>
        <v>17620</v>
      </c>
      <c r="GK38" s="26">
        <f t="shared" si="19"/>
        <v>4747</v>
      </c>
      <c r="GL38" s="27">
        <f t="shared" si="19"/>
        <v>3640</v>
      </c>
      <c r="GM38" s="24">
        <f t="shared" si="19"/>
        <v>3900</v>
      </c>
      <c r="GN38" s="25">
        <f t="shared" si="19"/>
        <v>7540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25740</v>
      </c>
      <c r="GW38" s="24">
        <f t="shared" si="19"/>
        <v>21600</v>
      </c>
      <c r="GX38" s="24">
        <f t="shared" si="19"/>
        <v>4560</v>
      </c>
      <c r="GY38" s="24">
        <f t="shared" si="19"/>
        <v>1800</v>
      </c>
      <c r="GZ38" s="28">
        <f t="shared" si="19"/>
        <v>53700</v>
      </c>
      <c r="HA38" s="24">
        <f t="shared" si="19"/>
        <v>1150</v>
      </c>
      <c r="HB38" s="24">
        <f t="shared" si="19"/>
        <v>0</v>
      </c>
      <c r="HC38" s="25">
        <f t="shared" si="19"/>
        <v>1089245</v>
      </c>
      <c r="HD38" s="23">
        <f t="shared" si="19"/>
        <v>219263141</v>
      </c>
      <c r="HE38" s="26">
        <f t="shared" si="19"/>
        <v>0</v>
      </c>
      <c r="HF38" s="27">
        <f t="shared" si="19"/>
        <v>0</v>
      </c>
      <c r="HG38" s="25">
        <f t="shared" si="19"/>
        <v>219263141</v>
      </c>
      <c r="HH38" s="23">
        <f t="shared" si="19"/>
        <v>8770492</v>
      </c>
      <c r="HI38" s="24">
        <f t="shared" si="19"/>
        <v>8770492</v>
      </c>
      <c r="HJ38" s="29">
        <f>HH38/HG38</f>
        <v>3.9999846577040504E-2</v>
      </c>
      <c r="HK38" s="27">
        <f>HK36+HK37</f>
        <v>2704648473</v>
      </c>
      <c r="HL38" s="24">
        <f t="shared" ref="HL38:IS38" si="20">HL36+HL37</f>
        <v>60974</v>
      </c>
      <c r="HM38" s="24">
        <f t="shared" si="20"/>
        <v>140613</v>
      </c>
      <c r="HN38" s="25">
        <f t="shared" si="20"/>
        <v>2704850060</v>
      </c>
      <c r="HO38" s="23">
        <f t="shared" si="20"/>
        <v>107193</v>
      </c>
      <c r="HP38" s="24">
        <f t="shared" si="20"/>
        <v>71977579</v>
      </c>
      <c r="HQ38" s="28">
        <f t="shared" si="20"/>
        <v>25539</v>
      </c>
      <c r="HR38" s="24">
        <f t="shared" si="20"/>
        <v>255172743</v>
      </c>
      <c r="HS38" s="24">
        <f t="shared" si="20"/>
        <v>16140649</v>
      </c>
      <c r="HT38" s="24">
        <f t="shared" si="20"/>
        <v>17628275</v>
      </c>
      <c r="HU38" s="26">
        <f t="shared" si="20"/>
        <v>3659531</v>
      </c>
      <c r="HV38" s="27">
        <f t="shared" si="20"/>
        <v>7067580</v>
      </c>
      <c r="HW38" s="24">
        <f t="shared" si="20"/>
        <v>6500100</v>
      </c>
      <c r="HX38" s="25">
        <f t="shared" si="20"/>
        <v>13567680</v>
      </c>
      <c r="HY38" s="23">
        <f t="shared" si="20"/>
        <v>7812220</v>
      </c>
      <c r="HZ38" s="24">
        <f t="shared" si="20"/>
        <v>999900</v>
      </c>
      <c r="IA38" s="24">
        <f t="shared" si="20"/>
        <v>0</v>
      </c>
      <c r="IB38" s="24">
        <f t="shared" si="20"/>
        <v>20534910</v>
      </c>
      <c r="IC38" s="24">
        <f t="shared" si="20"/>
        <v>59165870</v>
      </c>
      <c r="ID38" s="28">
        <f t="shared" si="20"/>
        <v>79700780</v>
      </c>
      <c r="IE38" s="26">
        <f t="shared" si="20"/>
        <v>9589310</v>
      </c>
      <c r="IF38" s="27">
        <f t="shared" si="20"/>
        <v>9185880</v>
      </c>
      <c r="IG38" s="24">
        <f t="shared" si="20"/>
        <v>2224350</v>
      </c>
      <c r="IH38" s="24">
        <f t="shared" si="20"/>
        <v>2061500</v>
      </c>
      <c r="II38" s="24">
        <f t="shared" si="20"/>
        <v>2294550</v>
      </c>
      <c r="IJ38" s="28">
        <f t="shared" si="20"/>
        <v>15766280</v>
      </c>
      <c r="IK38" s="24">
        <f t="shared" si="20"/>
        <v>1084680</v>
      </c>
      <c r="IL38" s="24">
        <f t="shared" si="20"/>
        <v>328187640</v>
      </c>
      <c r="IM38" s="25">
        <f t="shared" si="20"/>
        <v>821394460</v>
      </c>
      <c r="IN38" s="23">
        <f t="shared" si="20"/>
        <v>1883256634</v>
      </c>
      <c r="IO38" s="26">
        <f t="shared" si="20"/>
        <v>59673</v>
      </c>
      <c r="IP38" s="27">
        <f t="shared" si="20"/>
        <v>139293</v>
      </c>
      <c r="IQ38" s="25">
        <f t="shared" si="20"/>
        <v>1883455600</v>
      </c>
      <c r="IR38" s="23">
        <f t="shared" si="20"/>
        <v>75305289</v>
      </c>
      <c r="IS38" s="24">
        <f t="shared" si="20"/>
        <v>75305289</v>
      </c>
      <c r="IT38" s="29">
        <f>IR38/IQ38</f>
        <v>3.9982513524608701E-2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 xr:uid="{00000000-0002-0000-03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 xr:uid="{00000000-0002-0000-03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 xr:uid="{00000000-0002-0000-03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 xr:uid="{00000000-0002-0000-03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 xr:uid="{00000000-0002-0000-03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 xr:uid="{00000000-0002-0000-03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you70">
    <tabColor theme="8"/>
  </sheetPr>
  <dimension ref="A1:AL34"/>
  <sheetViews>
    <sheetView showGridLines="0" view="pageBreakPreview" topLeftCell="H1" zoomScale="60" zoomScaleNormal="90" workbookViewId="0">
      <selection activeCell="IJ44" sqref="IJ44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38" ht="13.5" customHeight="1" x14ac:dyDescent="0.2">
      <c r="B3" s="48" t="s">
        <v>115</v>
      </c>
      <c r="C3" s="49" t="s">
        <v>106</v>
      </c>
      <c r="D3" s="49" t="s">
        <v>107</v>
      </c>
      <c r="E3" s="49" t="s">
        <v>108</v>
      </c>
      <c r="F3" s="49" t="s">
        <v>109</v>
      </c>
      <c r="G3" s="49" t="s">
        <v>110</v>
      </c>
      <c r="H3" s="49" t="s">
        <v>111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140</v>
      </c>
      <c r="D4" s="170"/>
      <c r="E4" s="170"/>
      <c r="F4" s="170"/>
      <c r="G4" s="168" t="s">
        <v>141</v>
      </c>
      <c r="H4" s="168"/>
      <c r="I4" s="168"/>
      <c r="J4" s="168"/>
      <c r="K4" s="168"/>
      <c r="L4" s="168"/>
      <c r="M4" s="169"/>
      <c r="N4" s="168" t="str">
        <f>+G4</f>
        <v>ｘｘ1</v>
      </c>
      <c r="O4" s="168"/>
      <c r="P4" s="169"/>
      <c r="Q4" s="170" t="s">
        <v>142</v>
      </c>
      <c r="R4" s="170"/>
      <c r="S4" s="170"/>
      <c r="T4" s="170"/>
      <c r="U4" s="170"/>
      <c r="V4" s="170"/>
      <c r="W4" s="170"/>
      <c r="X4" s="170" t="s">
        <v>143</v>
      </c>
      <c r="Y4" s="170"/>
      <c r="Z4" s="170"/>
      <c r="AA4" s="170"/>
      <c r="AB4" s="170"/>
      <c r="AC4" s="170"/>
      <c r="AD4" s="170"/>
      <c r="AE4" s="170"/>
      <c r="AF4" s="168" t="s">
        <v>144</v>
      </c>
      <c r="AG4" s="169"/>
      <c r="AH4" s="168" t="str">
        <f>+AF4</f>
        <v>ｘｘ4</v>
      </c>
      <c r="AI4" s="169"/>
      <c r="AJ4" s="170" t="s">
        <v>145</v>
      </c>
      <c r="AK4" s="170"/>
      <c r="AL4" s="69"/>
    </row>
    <row r="5" spans="1:38" ht="15" customHeight="1" x14ac:dyDescent="0.2">
      <c r="A5" s="127" t="s">
        <v>147</v>
      </c>
      <c r="B5" s="128"/>
      <c r="C5" s="93" t="s">
        <v>49</v>
      </c>
      <c r="D5" s="90" t="s">
        <v>50</v>
      </c>
      <c r="E5" s="90" t="s">
        <v>51</v>
      </c>
      <c r="F5" s="94" t="s">
        <v>52</v>
      </c>
      <c r="G5" s="93" t="s">
        <v>53</v>
      </c>
      <c r="H5" s="83" t="s">
        <v>148</v>
      </c>
      <c r="I5" s="84"/>
      <c r="J5" s="90" t="s">
        <v>54</v>
      </c>
      <c r="K5" s="90" t="s">
        <v>55</v>
      </c>
      <c r="L5" s="90" t="s">
        <v>56</v>
      </c>
      <c r="M5" s="94" t="s">
        <v>57</v>
      </c>
      <c r="N5" s="93" t="s">
        <v>58</v>
      </c>
      <c r="O5" s="90"/>
      <c r="P5" s="94"/>
      <c r="Q5" s="171" t="s">
        <v>169</v>
      </c>
      <c r="R5" s="175" t="s">
        <v>167</v>
      </c>
      <c r="S5" s="100" t="s">
        <v>59</v>
      </c>
      <c r="T5" s="113" t="s">
        <v>146</v>
      </c>
      <c r="U5" s="113"/>
      <c r="V5" s="114"/>
      <c r="W5" s="115" t="s">
        <v>61</v>
      </c>
      <c r="X5" s="116" t="s">
        <v>62</v>
      </c>
      <c r="Y5" s="116"/>
      <c r="Z5" s="116"/>
      <c r="AA5" s="116"/>
      <c r="AB5" s="108"/>
      <c r="AC5" s="90" t="s">
        <v>63</v>
      </c>
      <c r="AD5" s="90" t="s">
        <v>64</v>
      </c>
      <c r="AE5" s="94" t="s">
        <v>52</v>
      </c>
      <c r="AF5" s="93" t="s">
        <v>65</v>
      </c>
      <c r="AG5" s="94" t="s">
        <v>66</v>
      </c>
      <c r="AH5" s="93" t="s">
        <v>67</v>
      </c>
      <c r="AI5" s="94" t="s">
        <v>52</v>
      </c>
      <c r="AJ5" s="106" t="s">
        <v>68</v>
      </c>
      <c r="AK5" s="111"/>
      <c r="AL5" s="119" t="s">
        <v>120</v>
      </c>
    </row>
    <row r="6" spans="1:38" ht="15" customHeight="1" x14ac:dyDescent="0.2">
      <c r="A6" s="127"/>
      <c r="B6" s="128"/>
      <c r="C6" s="93"/>
      <c r="D6" s="90"/>
      <c r="E6" s="90"/>
      <c r="F6" s="94"/>
      <c r="G6" s="93"/>
      <c r="H6" s="85"/>
      <c r="I6" s="86"/>
      <c r="J6" s="90"/>
      <c r="K6" s="90"/>
      <c r="L6" s="90"/>
      <c r="M6" s="94"/>
      <c r="N6" s="108" t="s">
        <v>69</v>
      </c>
      <c r="O6" s="109"/>
      <c r="P6" s="110"/>
      <c r="Q6" s="172"/>
      <c r="R6" s="176"/>
      <c r="S6" s="100"/>
      <c r="T6" s="89" t="s">
        <v>121</v>
      </c>
      <c r="U6" s="91" t="s">
        <v>122</v>
      </c>
      <c r="V6" s="89" t="s">
        <v>70</v>
      </c>
      <c r="W6" s="115"/>
      <c r="X6" s="95" t="s">
        <v>71</v>
      </c>
      <c r="Y6" s="97" t="s">
        <v>72</v>
      </c>
      <c r="Z6" s="99" t="s">
        <v>73</v>
      </c>
      <c r="AA6" s="99" t="s">
        <v>74</v>
      </c>
      <c r="AB6" s="89" t="s">
        <v>70</v>
      </c>
      <c r="AC6" s="90"/>
      <c r="AD6" s="90"/>
      <c r="AE6" s="94"/>
      <c r="AF6" s="93"/>
      <c r="AG6" s="94"/>
      <c r="AH6" s="93"/>
      <c r="AI6" s="94"/>
      <c r="AJ6" s="106"/>
      <c r="AK6" s="112"/>
      <c r="AL6" s="119"/>
    </row>
    <row r="7" spans="1:38" ht="15" customHeight="1" x14ac:dyDescent="0.2">
      <c r="A7" s="127"/>
      <c r="B7" s="128"/>
      <c r="C7" s="93"/>
      <c r="D7" s="90"/>
      <c r="E7" s="90"/>
      <c r="F7" s="94"/>
      <c r="G7" s="93"/>
      <c r="H7" s="74"/>
      <c r="I7" s="87" t="s">
        <v>149</v>
      </c>
      <c r="J7" s="90"/>
      <c r="K7" s="90"/>
      <c r="L7" s="90"/>
      <c r="M7" s="94"/>
      <c r="N7" s="101" t="s">
        <v>75</v>
      </c>
      <c r="O7" s="89" t="s">
        <v>76</v>
      </c>
      <c r="P7" s="120" t="s">
        <v>70</v>
      </c>
      <c r="Q7" s="172"/>
      <c r="R7" s="176"/>
      <c r="S7" s="100"/>
      <c r="T7" s="90"/>
      <c r="U7" s="92"/>
      <c r="V7" s="90"/>
      <c r="W7" s="115"/>
      <c r="X7" s="96"/>
      <c r="Y7" s="98"/>
      <c r="Z7" s="100"/>
      <c r="AA7" s="100"/>
      <c r="AB7" s="90"/>
      <c r="AC7" s="90"/>
      <c r="AD7" s="90"/>
      <c r="AE7" s="94"/>
      <c r="AF7" s="93"/>
      <c r="AG7" s="94"/>
      <c r="AH7" s="93"/>
      <c r="AI7" s="94"/>
      <c r="AJ7" s="107"/>
      <c r="AK7" s="117" t="s">
        <v>123</v>
      </c>
      <c r="AL7" s="119"/>
    </row>
    <row r="8" spans="1:38" ht="15" customHeight="1" x14ac:dyDescent="0.2">
      <c r="A8" s="127"/>
      <c r="B8" s="128"/>
      <c r="C8" s="93"/>
      <c r="D8" s="90"/>
      <c r="E8" s="90"/>
      <c r="F8" s="94"/>
      <c r="G8" s="93"/>
      <c r="H8" s="74"/>
      <c r="I8" s="88"/>
      <c r="J8" s="90"/>
      <c r="K8" s="90"/>
      <c r="L8" s="90"/>
      <c r="M8" s="94"/>
      <c r="N8" s="93"/>
      <c r="O8" s="90"/>
      <c r="P8" s="94"/>
      <c r="Q8" s="172"/>
      <c r="R8" s="176"/>
      <c r="S8" s="100"/>
      <c r="T8" s="90"/>
      <c r="U8" s="92"/>
      <c r="V8" s="90"/>
      <c r="W8" s="115"/>
      <c r="X8" s="96"/>
      <c r="Y8" s="98"/>
      <c r="Z8" s="100"/>
      <c r="AA8" s="100"/>
      <c r="AB8" s="90"/>
      <c r="AC8" s="90"/>
      <c r="AD8" s="90"/>
      <c r="AE8" s="94"/>
      <c r="AF8" s="93"/>
      <c r="AG8" s="94"/>
      <c r="AH8" s="93"/>
      <c r="AI8" s="94"/>
      <c r="AJ8" s="107"/>
      <c r="AK8" s="118"/>
      <c r="AL8" s="119"/>
    </row>
    <row r="9" spans="1:38" ht="15" customHeight="1" x14ac:dyDescent="0.2">
      <c r="A9" s="127"/>
      <c r="B9" s="128"/>
      <c r="C9" s="93"/>
      <c r="D9" s="90"/>
      <c r="E9" s="90"/>
      <c r="F9" s="94"/>
      <c r="G9" s="93"/>
      <c r="H9" s="74"/>
      <c r="I9" s="88"/>
      <c r="J9" s="90"/>
      <c r="K9" s="90"/>
      <c r="L9" s="90"/>
      <c r="M9" s="94"/>
      <c r="N9" s="93"/>
      <c r="O9" s="90"/>
      <c r="P9" s="94"/>
      <c r="Q9" s="172"/>
      <c r="R9" s="176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8"/>
      <c r="AL9" s="119"/>
    </row>
    <row r="10" spans="1:38" ht="15" customHeight="1" x14ac:dyDescent="0.2">
      <c r="A10" s="129"/>
      <c r="B10" s="130"/>
      <c r="C10" s="52" t="s">
        <v>124</v>
      </c>
      <c r="D10" s="53" t="s">
        <v>124</v>
      </c>
      <c r="E10" s="53" t="s">
        <v>124</v>
      </c>
      <c r="F10" s="54" t="s">
        <v>124</v>
      </c>
      <c r="G10" s="52" t="s">
        <v>124</v>
      </c>
      <c r="H10" s="53" t="s">
        <v>78</v>
      </c>
      <c r="I10" s="53" t="s">
        <v>78</v>
      </c>
      <c r="J10" s="53" t="s">
        <v>124</v>
      </c>
      <c r="K10" s="53" t="s">
        <v>124</v>
      </c>
      <c r="L10" s="53" t="s">
        <v>124</v>
      </c>
      <c r="M10" s="54" t="s">
        <v>124</v>
      </c>
      <c r="N10" s="52" t="s">
        <v>124</v>
      </c>
      <c r="O10" s="53" t="s">
        <v>124</v>
      </c>
      <c r="P10" s="54" t="s">
        <v>124</v>
      </c>
      <c r="Q10" s="75" t="s">
        <v>124</v>
      </c>
      <c r="R10" s="76" t="s">
        <v>124</v>
      </c>
      <c r="S10" s="53" t="s">
        <v>124</v>
      </c>
      <c r="T10" s="53" t="s">
        <v>124</v>
      </c>
      <c r="U10" s="53" t="s">
        <v>124</v>
      </c>
      <c r="V10" s="53" t="s">
        <v>124</v>
      </c>
      <c r="W10" s="54" t="s">
        <v>124</v>
      </c>
      <c r="X10" s="52" t="s">
        <v>124</v>
      </c>
      <c r="Y10" s="53" t="s">
        <v>124</v>
      </c>
      <c r="Z10" s="53" t="s">
        <v>124</v>
      </c>
      <c r="AA10" s="53" t="s">
        <v>124</v>
      </c>
      <c r="AB10" s="53" t="s">
        <v>124</v>
      </c>
      <c r="AC10" s="53" t="s">
        <v>124</v>
      </c>
      <c r="AD10" s="53" t="s">
        <v>124</v>
      </c>
      <c r="AE10" s="54" t="s">
        <v>124</v>
      </c>
      <c r="AF10" s="55" t="s">
        <v>124</v>
      </c>
      <c r="AG10" s="56" t="s">
        <v>124</v>
      </c>
      <c r="AH10" s="55" t="s">
        <v>124</v>
      </c>
      <c r="AI10" s="57" t="s">
        <v>125</v>
      </c>
      <c r="AJ10" s="58" t="s">
        <v>126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表55!C36</f>
        <v>12257</v>
      </c>
      <c r="D11" s="31">
        <f>表55!D36</f>
        <v>0</v>
      </c>
      <c r="E11" s="31">
        <f>表55!E36</f>
        <v>0</v>
      </c>
      <c r="F11" s="32">
        <f>表55!F36</f>
        <v>12257</v>
      </c>
      <c r="G11" s="30">
        <f>表55!G36</f>
        <v>0</v>
      </c>
      <c r="H11" s="31">
        <f>表55!H36</f>
        <v>2635</v>
      </c>
      <c r="I11" s="31">
        <f>表55!I36</f>
        <v>0</v>
      </c>
      <c r="J11" s="31">
        <f>表55!J36</f>
        <v>1806</v>
      </c>
      <c r="K11" s="31">
        <f>表55!K36</f>
        <v>0</v>
      </c>
      <c r="L11" s="31">
        <f>表55!L36</f>
        <v>355</v>
      </c>
      <c r="M11" s="32">
        <f>表55!M36</f>
        <v>14</v>
      </c>
      <c r="N11" s="30">
        <f>表55!N36</f>
        <v>0</v>
      </c>
      <c r="O11" s="31">
        <f>表55!O36</f>
        <v>600</v>
      </c>
      <c r="P11" s="32">
        <f>表55!P36</f>
        <v>600</v>
      </c>
      <c r="Q11" s="30">
        <f>表55!Q36</f>
        <v>0</v>
      </c>
      <c r="R11" s="31">
        <f>表55!R36</f>
        <v>0</v>
      </c>
      <c r="S11" s="31">
        <f>表55!S36</f>
        <v>0</v>
      </c>
      <c r="T11" s="31">
        <f>表55!T36</f>
        <v>0</v>
      </c>
      <c r="U11" s="31">
        <f>表55!U36</f>
        <v>0</v>
      </c>
      <c r="V11" s="31">
        <f>表55!V36</f>
        <v>0</v>
      </c>
      <c r="W11" s="32">
        <f>表55!W36</f>
        <v>0</v>
      </c>
      <c r="X11" s="30">
        <f>表55!X36</f>
        <v>0</v>
      </c>
      <c r="Y11" s="31">
        <f>表55!Y36</f>
        <v>0</v>
      </c>
      <c r="Z11" s="31">
        <f>表55!Z36</f>
        <v>0</v>
      </c>
      <c r="AA11" s="31">
        <f>表55!AA36</f>
        <v>0</v>
      </c>
      <c r="AB11" s="31">
        <f>表55!AB36</f>
        <v>0</v>
      </c>
      <c r="AC11" s="31">
        <f>表55!AC36</f>
        <v>0</v>
      </c>
      <c r="AD11" s="31">
        <f>表55!AD36</f>
        <v>5890</v>
      </c>
      <c r="AE11" s="32">
        <f>表55!AE36</f>
        <v>11300</v>
      </c>
      <c r="AF11" s="30">
        <f>表55!AF36</f>
        <v>957</v>
      </c>
      <c r="AG11" s="32">
        <f>表55!AG36</f>
        <v>0</v>
      </c>
      <c r="AH11" s="30">
        <f>表55!AH36</f>
        <v>0</v>
      </c>
      <c r="AI11" s="32">
        <f>表55!AI36</f>
        <v>957</v>
      </c>
      <c r="AJ11" s="30">
        <f>表55!AJ36</f>
        <v>58</v>
      </c>
      <c r="AK11" s="31">
        <f>表55!AK36</f>
        <v>58</v>
      </c>
      <c r="AL11" s="33">
        <f t="shared" ref="AL11:AL34" si="0">+AJ11/AI11</f>
        <v>6.0606060606060608E-2</v>
      </c>
    </row>
    <row r="12" spans="1:38" ht="19.2" x14ac:dyDescent="0.15">
      <c r="A12" s="78">
        <v>2</v>
      </c>
      <c r="B12" s="71" t="s">
        <v>135</v>
      </c>
      <c r="C12" s="34">
        <f>表55!AM36</f>
        <v>334349870</v>
      </c>
      <c r="D12" s="35">
        <f>表55!AN36</f>
        <v>3178</v>
      </c>
      <c r="E12" s="35">
        <f>表55!AO36</f>
        <v>0</v>
      </c>
      <c r="F12" s="36">
        <f>表55!AP36</f>
        <v>334353048</v>
      </c>
      <c r="G12" s="34">
        <f>表55!AQ36</f>
        <v>32317</v>
      </c>
      <c r="H12" s="35">
        <f>表55!AR36</f>
        <v>13792814</v>
      </c>
      <c r="I12" s="35">
        <f>表55!AS36</f>
        <v>5398</v>
      </c>
      <c r="J12" s="35">
        <f>表55!AT36</f>
        <v>51526573</v>
      </c>
      <c r="K12" s="35">
        <f>表55!AU36</f>
        <v>1316570</v>
      </c>
      <c r="L12" s="35">
        <f>表55!AV36</f>
        <v>4021806</v>
      </c>
      <c r="M12" s="36">
        <f>表55!AW36</f>
        <v>716919</v>
      </c>
      <c r="N12" s="34">
        <f>表55!AX36</f>
        <v>1882920</v>
      </c>
      <c r="O12" s="35">
        <f>表55!AY36</f>
        <v>1639200</v>
      </c>
      <c r="P12" s="36">
        <f>表55!AZ36</f>
        <v>3522120</v>
      </c>
      <c r="Q12" s="34">
        <f>表55!BA36</f>
        <v>2466100</v>
      </c>
      <c r="R12" s="35">
        <f>表55!BB36</f>
        <v>313800</v>
      </c>
      <c r="S12" s="35">
        <f>表55!BC36</f>
        <v>0</v>
      </c>
      <c r="T12" s="35">
        <f>表55!BD36</f>
        <v>4202550</v>
      </c>
      <c r="U12" s="35">
        <f>表55!BE36</f>
        <v>16806290</v>
      </c>
      <c r="V12" s="35">
        <f>表55!BF36</f>
        <v>21008840</v>
      </c>
      <c r="W12" s="36">
        <f>表55!BG36</f>
        <v>2872520</v>
      </c>
      <c r="X12" s="34">
        <f>表55!BH36</f>
        <v>1668150</v>
      </c>
      <c r="Y12" s="35">
        <f>表55!BI36</f>
        <v>179550</v>
      </c>
      <c r="Z12" s="35">
        <f>表55!BJ36</f>
        <v>414200</v>
      </c>
      <c r="AA12" s="35">
        <f>表55!BK36</f>
        <v>450900</v>
      </c>
      <c r="AB12" s="35">
        <f>表55!BL36</f>
        <v>2712800</v>
      </c>
      <c r="AC12" s="35">
        <f>表55!BM36</f>
        <v>215050</v>
      </c>
      <c r="AD12" s="35">
        <f>表55!BN36</f>
        <v>101322290</v>
      </c>
      <c r="AE12" s="36">
        <f>表55!BO36</f>
        <v>205840519</v>
      </c>
      <c r="AF12" s="34">
        <f>表55!BP36</f>
        <v>128509884</v>
      </c>
      <c r="AG12" s="36">
        <f>表55!BQ36</f>
        <v>2645</v>
      </c>
      <c r="AH12" s="34">
        <f>表55!BR36</f>
        <v>0</v>
      </c>
      <c r="AI12" s="36">
        <f>表55!BS36</f>
        <v>128512529</v>
      </c>
      <c r="AJ12" s="34">
        <f>表55!BT36</f>
        <v>7701158</v>
      </c>
      <c r="AK12" s="35">
        <f>表55!BU36</f>
        <v>7701158</v>
      </c>
      <c r="AL12" s="37">
        <f t="shared" si="0"/>
        <v>5.9925347823479531E-2</v>
      </c>
    </row>
    <row r="13" spans="1:38" ht="19.2" x14ac:dyDescent="0.15">
      <c r="A13" s="79">
        <v>3</v>
      </c>
      <c r="B13" s="72" t="s">
        <v>136</v>
      </c>
      <c r="C13" s="38">
        <f>表55!BW36</f>
        <v>291240876</v>
      </c>
      <c r="D13" s="39">
        <f>表55!BX36</f>
        <v>2506</v>
      </c>
      <c r="E13" s="39">
        <f>表55!BY36</f>
        <v>0</v>
      </c>
      <c r="F13" s="40">
        <f>表55!BZ36</f>
        <v>291243382</v>
      </c>
      <c r="G13" s="38">
        <f>表55!CA36</f>
        <v>18273</v>
      </c>
      <c r="H13" s="39">
        <f>表55!CB36</f>
        <v>11204633</v>
      </c>
      <c r="I13" s="39">
        <f>表55!CC36</f>
        <v>4726</v>
      </c>
      <c r="J13" s="39">
        <f>表55!CD36</f>
        <v>38123515</v>
      </c>
      <c r="K13" s="39">
        <f>表55!CE36</f>
        <v>1531862</v>
      </c>
      <c r="L13" s="39">
        <f>表55!CF36</f>
        <v>2900227</v>
      </c>
      <c r="M13" s="40">
        <f>表55!CG36</f>
        <v>603312</v>
      </c>
      <c r="N13" s="38">
        <f>表55!CH36</f>
        <v>1097200</v>
      </c>
      <c r="O13" s="39">
        <f>表55!CI36</f>
        <v>1060800</v>
      </c>
      <c r="P13" s="40">
        <f>表55!CJ36</f>
        <v>2158000</v>
      </c>
      <c r="Q13" s="38">
        <f>表55!CK36</f>
        <v>1921140</v>
      </c>
      <c r="R13" s="39">
        <f>表55!CL36</f>
        <v>239400</v>
      </c>
      <c r="S13" s="39">
        <f>表55!CM36</f>
        <v>0</v>
      </c>
      <c r="T13" s="39">
        <f>表55!CN36</f>
        <v>3445750</v>
      </c>
      <c r="U13" s="39">
        <f>表55!CO36</f>
        <v>8431820</v>
      </c>
      <c r="V13" s="39">
        <f>表55!CP36</f>
        <v>11877570</v>
      </c>
      <c r="W13" s="40">
        <f>表55!CQ36</f>
        <v>1339910</v>
      </c>
      <c r="X13" s="38">
        <f>表55!CR36</f>
        <v>1406790</v>
      </c>
      <c r="Y13" s="39">
        <f>表55!CS36</f>
        <v>252450</v>
      </c>
      <c r="Z13" s="39">
        <f>表55!CT36</f>
        <v>349600</v>
      </c>
      <c r="AA13" s="39">
        <f>表55!CU36</f>
        <v>419400</v>
      </c>
      <c r="AB13" s="39">
        <f>表55!CV36</f>
        <v>2428240</v>
      </c>
      <c r="AC13" s="39">
        <f>表55!CW36</f>
        <v>179400</v>
      </c>
      <c r="AD13" s="39">
        <f>表55!CX36</f>
        <v>50450370</v>
      </c>
      <c r="AE13" s="40">
        <f>表55!CY36</f>
        <v>124975852</v>
      </c>
      <c r="AF13" s="38">
        <f>表55!CZ36</f>
        <v>166265028</v>
      </c>
      <c r="AG13" s="40">
        <f>表55!DA36</f>
        <v>2502</v>
      </c>
      <c r="AH13" s="38">
        <f>表55!DB36</f>
        <v>0</v>
      </c>
      <c r="AI13" s="40">
        <f>表55!DC36</f>
        <v>166267530</v>
      </c>
      <c r="AJ13" s="38">
        <f>表55!DD36</f>
        <v>9971137</v>
      </c>
      <c r="AK13" s="39">
        <f>表55!DE36</f>
        <v>9971137</v>
      </c>
      <c r="AL13" s="41">
        <f t="shared" si="0"/>
        <v>5.9970440410102924E-2</v>
      </c>
    </row>
    <row r="14" spans="1:38" ht="19.2" x14ac:dyDescent="0.15">
      <c r="A14" s="78">
        <v>4</v>
      </c>
      <c r="B14" s="71" t="s">
        <v>113</v>
      </c>
      <c r="C14" s="34">
        <f>表55!DG36</f>
        <v>184047108</v>
      </c>
      <c r="D14" s="35">
        <f>表55!DH36</f>
        <v>3010</v>
      </c>
      <c r="E14" s="35">
        <f>表55!DI36</f>
        <v>0</v>
      </c>
      <c r="F14" s="36">
        <f>表55!DJ36</f>
        <v>184050118</v>
      </c>
      <c r="G14" s="34">
        <f>表55!DK36</f>
        <v>34250</v>
      </c>
      <c r="H14" s="35">
        <f>表55!DL36</f>
        <v>6944622</v>
      </c>
      <c r="I14" s="35">
        <f>表55!DM36</f>
        <v>1955</v>
      </c>
      <c r="J14" s="35">
        <f>表55!DN36</f>
        <v>21585017</v>
      </c>
      <c r="K14" s="35">
        <f>表55!DO36</f>
        <v>1390096</v>
      </c>
      <c r="L14" s="35">
        <f>表55!DP36</f>
        <v>1532579</v>
      </c>
      <c r="M14" s="36">
        <f>表55!DQ36</f>
        <v>352282</v>
      </c>
      <c r="N14" s="34">
        <f>表55!DR36</f>
        <v>486460</v>
      </c>
      <c r="O14" s="35">
        <f>表55!DS36</f>
        <v>484800</v>
      </c>
      <c r="P14" s="36">
        <f>表55!DT36</f>
        <v>971260</v>
      </c>
      <c r="Q14" s="34">
        <f>表55!DU36</f>
        <v>1036620</v>
      </c>
      <c r="R14" s="35">
        <f>表55!DV36</f>
        <v>99900</v>
      </c>
      <c r="S14" s="35">
        <f>表55!DW36</f>
        <v>0</v>
      </c>
      <c r="T14" s="35">
        <f>表55!DX36</f>
        <v>1836780</v>
      </c>
      <c r="U14" s="35">
        <f>表55!DY36</f>
        <v>3340480</v>
      </c>
      <c r="V14" s="35">
        <f>表55!DZ36</f>
        <v>5177260</v>
      </c>
      <c r="W14" s="36">
        <f>表55!EA36</f>
        <v>639390</v>
      </c>
      <c r="X14" s="34">
        <f>表55!EB36</f>
        <v>740520</v>
      </c>
      <c r="Y14" s="35">
        <f>表55!EC36</f>
        <v>184500</v>
      </c>
      <c r="Z14" s="35">
        <f>表55!ED36</f>
        <v>194560</v>
      </c>
      <c r="AA14" s="35">
        <f>表55!EE36</f>
        <v>253350</v>
      </c>
      <c r="AB14" s="35">
        <f>表55!EF36</f>
        <v>1372930</v>
      </c>
      <c r="AC14" s="35">
        <f>表55!EG36</f>
        <v>91080</v>
      </c>
      <c r="AD14" s="35">
        <f>表55!EH36</f>
        <v>21349240</v>
      </c>
      <c r="AE14" s="36">
        <f>表55!EI36</f>
        <v>62576526</v>
      </c>
      <c r="AF14" s="34">
        <f>表55!EJ36</f>
        <v>121470583</v>
      </c>
      <c r="AG14" s="36">
        <f>表55!EK36</f>
        <v>3009</v>
      </c>
      <c r="AH14" s="34">
        <f>表55!EL36</f>
        <v>0</v>
      </c>
      <c r="AI14" s="36">
        <f>表55!EM36</f>
        <v>121473592</v>
      </c>
      <c r="AJ14" s="34">
        <f>表55!EN36</f>
        <v>7286273</v>
      </c>
      <c r="AK14" s="35">
        <f>表55!EO36</f>
        <v>7286273</v>
      </c>
      <c r="AL14" s="42">
        <f t="shared" si="0"/>
        <v>5.9982362256975161E-2</v>
      </c>
    </row>
    <row r="15" spans="1:38" ht="19.2" x14ac:dyDescent="0.15">
      <c r="A15" s="79">
        <v>5</v>
      </c>
      <c r="B15" s="72" t="s">
        <v>137</v>
      </c>
      <c r="C15" s="38">
        <f>表55!EQ36</f>
        <v>126619257</v>
      </c>
      <c r="D15" s="39">
        <f>表55!ER36</f>
        <v>702</v>
      </c>
      <c r="E15" s="39">
        <f>表55!ES36</f>
        <v>0</v>
      </c>
      <c r="F15" s="40">
        <f>表55!ET36</f>
        <v>126619959</v>
      </c>
      <c r="G15" s="38">
        <f>表55!EU36</f>
        <v>4036</v>
      </c>
      <c r="H15" s="39">
        <f>表55!EV36</f>
        <v>4425992</v>
      </c>
      <c r="I15" s="39">
        <f>表55!EW36</f>
        <v>1310</v>
      </c>
      <c r="J15" s="39">
        <f>表55!EX36</f>
        <v>13672498</v>
      </c>
      <c r="K15" s="39">
        <f>表55!EY36</f>
        <v>1190886</v>
      </c>
      <c r="L15" s="39">
        <f>表55!EZ36</f>
        <v>854390</v>
      </c>
      <c r="M15" s="40">
        <f>表55!FA36</f>
        <v>200964</v>
      </c>
      <c r="N15" s="38">
        <f>表55!FB36</f>
        <v>260780</v>
      </c>
      <c r="O15" s="39">
        <f>表55!FC36</f>
        <v>293700</v>
      </c>
      <c r="P15" s="40">
        <f>表55!FD36</f>
        <v>554480</v>
      </c>
      <c r="Q15" s="38">
        <f>表55!FE36</f>
        <v>382460</v>
      </c>
      <c r="R15" s="39">
        <f>表55!FF36</f>
        <v>15000</v>
      </c>
      <c r="S15" s="39">
        <f>表55!FG36</f>
        <v>0</v>
      </c>
      <c r="T15" s="39">
        <f>表55!FH36</f>
        <v>976030</v>
      </c>
      <c r="U15" s="39">
        <f>表55!FI36</f>
        <v>1410700</v>
      </c>
      <c r="V15" s="39">
        <f>表55!FJ36</f>
        <v>2386730</v>
      </c>
      <c r="W15" s="40">
        <f>表55!FK36</f>
        <v>349620</v>
      </c>
      <c r="X15" s="38">
        <f>表55!FL36</f>
        <v>482790</v>
      </c>
      <c r="Y15" s="39">
        <f>表55!FM36</f>
        <v>125100</v>
      </c>
      <c r="Z15" s="39">
        <f>表55!FN36</f>
        <v>142120</v>
      </c>
      <c r="AA15" s="39">
        <f>表55!FO36</f>
        <v>144900</v>
      </c>
      <c r="AB15" s="39">
        <f>表55!FP36</f>
        <v>894910</v>
      </c>
      <c r="AC15" s="39">
        <f>表55!FQ36</f>
        <v>51290</v>
      </c>
      <c r="AD15" s="39">
        <f>表55!FR36</f>
        <v>11250400</v>
      </c>
      <c r="AE15" s="40">
        <f>表55!FS36</f>
        <v>36233656</v>
      </c>
      <c r="AF15" s="38">
        <f>表55!FT36</f>
        <v>90385602</v>
      </c>
      <c r="AG15" s="40">
        <f>表55!FU36</f>
        <v>701</v>
      </c>
      <c r="AH15" s="38">
        <f>表55!FV36</f>
        <v>0</v>
      </c>
      <c r="AI15" s="40">
        <f>表55!FW36</f>
        <v>90386303</v>
      </c>
      <c r="AJ15" s="38">
        <f>表55!FX36</f>
        <v>5422043</v>
      </c>
      <c r="AK15" s="39">
        <f>表55!FY36</f>
        <v>5422043</v>
      </c>
      <c r="AL15" s="41">
        <f t="shared" si="0"/>
        <v>5.998744079620117E-2</v>
      </c>
    </row>
    <row r="16" spans="1:38" ht="19.2" x14ac:dyDescent="0.15">
      <c r="A16" s="78">
        <v>6</v>
      </c>
      <c r="B16" s="71" t="s">
        <v>138</v>
      </c>
      <c r="C16" s="34">
        <f>表55!GA36</f>
        <v>129901895</v>
      </c>
      <c r="D16" s="35">
        <f>表55!GB36</f>
        <v>3020</v>
      </c>
      <c r="E16" s="35">
        <f>表55!GC36</f>
        <v>0</v>
      </c>
      <c r="F16" s="36">
        <f>表55!GD36</f>
        <v>129904915</v>
      </c>
      <c r="G16" s="34">
        <f>表55!GE36</f>
        <v>420</v>
      </c>
      <c r="H16" s="35">
        <f>表55!GF36</f>
        <v>4060746</v>
      </c>
      <c r="I16" s="35">
        <f>表55!GG36</f>
        <v>1099</v>
      </c>
      <c r="J16" s="35">
        <f>表55!GH36</f>
        <v>12824305</v>
      </c>
      <c r="K16" s="35">
        <f>表55!GI36</f>
        <v>1474635</v>
      </c>
      <c r="L16" s="35">
        <f>表55!GJ36</f>
        <v>718333</v>
      </c>
      <c r="M16" s="36">
        <f>表55!GK36</f>
        <v>170282</v>
      </c>
      <c r="N16" s="34">
        <f>表55!GL36</f>
        <v>217100</v>
      </c>
      <c r="O16" s="35">
        <f>表55!GM36</f>
        <v>247800</v>
      </c>
      <c r="P16" s="36">
        <f>表55!GN36</f>
        <v>464900</v>
      </c>
      <c r="Q16" s="34">
        <f>表55!GO36</f>
        <v>3380</v>
      </c>
      <c r="R16" s="35">
        <f>表55!GP36</f>
        <v>0</v>
      </c>
      <c r="S16" s="35">
        <f>表55!GQ36</f>
        <v>0</v>
      </c>
      <c r="T16" s="35">
        <f>表55!GR36</f>
        <v>738760</v>
      </c>
      <c r="U16" s="35">
        <f>表55!GS36</f>
        <v>890660</v>
      </c>
      <c r="V16" s="35">
        <f>表55!GT36</f>
        <v>1629420</v>
      </c>
      <c r="W16" s="36">
        <f>表55!GU36</f>
        <v>256390</v>
      </c>
      <c r="X16" s="34">
        <f>表55!GV36</f>
        <v>443520</v>
      </c>
      <c r="Y16" s="35">
        <f>表55!GW36</f>
        <v>160200</v>
      </c>
      <c r="Z16" s="35">
        <f>表55!GX36</f>
        <v>132240</v>
      </c>
      <c r="AA16" s="35">
        <f>表55!GY36</f>
        <v>153900</v>
      </c>
      <c r="AB16" s="35">
        <f>表55!GZ36</f>
        <v>889860</v>
      </c>
      <c r="AC16" s="35">
        <f>表55!HA36</f>
        <v>44620</v>
      </c>
      <c r="AD16" s="35">
        <f>表55!HB36</f>
        <v>9030440</v>
      </c>
      <c r="AE16" s="36">
        <f>表55!HC36</f>
        <v>31567731</v>
      </c>
      <c r="AF16" s="34">
        <f>表55!HD36</f>
        <v>98334165</v>
      </c>
      <c r="AG16" s="36">
        <f>表55!HE36</f>
        <v>3019</v>
      </c>
      <c r="AH16" s="34">
        <f>表55!HF36</f>
        <v>0</v>
      </c>
      <c r="AI16" s="36">
        <f>表55!HG36</f>
        <v>98337184</v>
      </c>
      <c r="AJ16" s="34">
        <f>表55!HH36</f>
        <v>5899320</v>
      </c>
      <c r="AK16" s="35">
        <f>表55!HI36</f>
        <v>5899320</v>
      </c>
      <c r="AL16" s="42">
        <f t="shared" si="0"/>
        <v>5.999073554923029E-2</v>
      </c>
    </row>
    <row r="17" spans="1:38" ht="19.2" x14ac:dyDescent="0.15">
      <c r="A17" s="79">
        <v>7</v>
      </c>
      <c r="B17" s="72" t="s">
        <v>114</v>
      </c>
      <c r="C17" s="38">
        <f>表55!HK36</f>
        <v>92019007</v>
      </c>
      <c r="D17" s="39">
        <f>表55!HL36</f>
        <v>1500</v>
      </c>
      <c r="E17" s="39">
        <f>表55!HM36</f>
        <v>5591</v>
      </c>
      <c r="F17" s="40">
        <f>表55!HN36</f>
        <v>92026098</v>
      </c>
      <c r="G17" s="38">
        <f>表55!HO36</f>
        <v>1592</v>
      </c>
      <c r="H17" s="39">
        <f>表55!HP36</f>
        <v>2477134</v>
      </c>
      <c r="I17" s="39">
        <f>表55!HQ36</f>
        <v>544</v>
      </c>
      <c r="J17" s="39">
        <f>表55!HR36</f>
        <v>8046415</v>
      </c>
      <c r="K17" s="39">
        <f>表55!HS36</f>
        <v>1021420</v>
      </c>
      <c r="L17" s="39">
        <f>表55!HT36</f>
        <v>414725</v>
      </c>
      <c r="M17" s="40">
        <f>表55!HU36</f>
        <v>97939</v>
      </c>
      <c r="N17" s="38">
        <f>表55!HV36</f>
        <v>119600</v>
      </c>
      <c r="O17" s="39">
        <f>表55!HW36</f>
        <v>126600</v>
      </c>
      <c r="P17" s="40">
        <f>表55!HX36</f>
        <v>246200</v>
      </c>
      <c r="Q17" s="38">
        <f>表55!HY36</f>
        <v>0</v>
      </c>
      <c r="R17" s="39">
        <f>表55!HZ36</f>
        <v>0</v>
      </c>
      <c r="S17" s="39">
        <f>表55!IA36</f>
        <v>0</v>
      </c>
      <c r="T17" s="39">
        <f>表55!IB36</f>
        <v>359370</v>
      </c>
      <c r="U17" s="39">
        <f>表55!IC36</f>
        <v>360970</v>
      </c>
      <c r="V17" s="39">
        <f>表55!ID36</f>
        <v>720340</v>
      </c>
      <c r="W17" s="40">
        <f>表55!IE36</f>
        <v>134580</v>
      </c>
      <c r="X17" s="38">
        <f>表55!IF36</f>
        <v>264330</v>
      </c>
      <c r="Y17" s="39">
        <f>表55!IG36</f>
        <v>115200</v>
      </c>
      <c r="Z17" s="39">
        <f>表55!IH36</f>
        <v>73340</v>
      </c>
      <c r="AA17" s="39">
        <f>表55!II36</f>
        <v>73800</v>
      </c>
      <c r="AB17" s="39">
        <f>表55!IJ36</f>
        <v>526670</v>
      </c>
      <c r="AC17" s="39">
        <f>表55!IK36</f>
        <v>22080</v>
      </c>
      <c r="AD17" s="39">
        <f>表55!IL36</f>
        <v>5084480</v>
      </c>
      <c r="AE17" s="40">
        <f>表55!IM36</f>
        <v>18793575</v>
      </c>
      <c r="AF17" s="38">
        <f>表55!IN36</f>
        <v>73225432</v>
      </c>
      <c r="AG17" s="40">
        <f>表55!IO36</f>
        <v>1500</v>
      </c>
      <c r="AH17" s="38">
        <f>表55!IP36</f>
        <v>5591</v>
      </c>
      <c r="AI17" s="40">
        <f>表55!IQ36</f>
        <v>73232523</v>
      </c>
      <c r="AJ17" s="38">
        <f>表55!IR36</f>
        <v>4393433</v>
      </c>
      <c r="AK17" s="39">
        <f>表55!IS36</f>
        <v>4393433</v>
      </c>
      <c r="AL17" s="41">
        <f t="shared" si="0"/>
        <v>5.9992921451033444E-2</v>
      </c>
    </row>
    <row r="18" spans="1:38" ht="19.2" x14ac:dyDescent="0.15">
      <c r="A18" s="78">
        <v>8</v>
      </c>
      <c r="B18" s="71" t="s">
        <v>139</v>
      </c>
      <c r="C18" s="34">
        <f>'表55 (2)'!C36</f>
        <v>124745933</v>
      </c>
      <c r="D18" s="35">
        <f>'表55 (2)'!D36</f>
        <v>141</v>
      </c>
      <c r="E18" s="35">
        <f>'表55 (2)'!E36</f>
        <v>14851</v>
      </c>
      <c r="F18" s="36">
        <f>'表55 (2)'!F36</f>
        <v>124760925</v>
      </c>
      <c r="G18" s="34">
        <f>'表55 (2)'!G36</f>
        <v>0</v>
      </c>
      <c r="H18" s="35">
        <f>'表55 (2)'!H36</f>
        <v>3046542</v>
      </c>
      <c r="I18" s="35">
        <f>'表55 (2)'!I36</f>
        <v>281</v>
      </c>
      <c r="J18" s="35">
        <f>'表55 (2)'!J36</f>
        <v>9225737</v>
      </c>
      <c r="K18" s="35">
        <f>'表55 (2)'!K36</f>
        <v>1372225</v>
      </c>
      <c r="L18" s="35">
        <f>'表55 (2)'!L36</f>
        <v>447380</v>
      </c>
      <c r="M18" s="36">
        <f>'表55 (2)'!M36</f>
        <v>103102</v>
      </c>
      <c r="N18" s="34">
        <f>'表55 (2)'!N36</f>
        <v>127660</v>
      </c>
      <c r="O18" s="35">
        <f>'表55 (2)'!O36</f>
        <v>150000</v>
      </c>
      <c r="P18" s="36">
        <f>'表55 (2)'!P36</f>
        <v>277660</v>
      </c>
      <c r="Q18" s="34">
        <f>'表55 (2)'!Q36</f>
        <v>0</v>
      </c>
      <c r="R18" s="35">
        <f>'表55 (2)'!R36</f>
        <v>0</v>
      </c>
      <c r="S18" s="35">
        <f>'表55 (2)'!S36</f>
        <v>0</v>
      </c>
      <c r="T18" s="35">
        <f>'表55 (2)'!T36</f>
        <v>115170</v>
      </c>
      <c r="U18" s="35">
        <f>'表55 (2)'!U36</f>
        <v>92980</v>
      </c>
      <c r="V18" s="35">
        <f>'表55 (2)'!V36</f>
        <v>208150</v>
      </c>
      <c r="W18" s="36">
        <f>'表55 (2)'!W36</f>
        <v>38750</v>
      </c>
      <c r="X18" s="34">
        <f>'表55 (2)'!X36</f>
        <v>318120</v>
      </c>
      <c r="Y18" s="35">
        <f>'表55 (2)'!Y36</f>
        <v>162450</v>
      </c>
      <c r="Z18" s="35">
        <f>'表55 (2)'!Z36</f>
        <v>83220</v>
      </c>
      <c r="AA18" s="35">
        <f>'表55 (2)'!AA36</f>
        <v>76500</v>
      </c>
      <c r="AB18" s="35">
        <f>'表55 (2)'!AB36</f>
        <v>640290</v>
      </c>
      <c r="AC18" s="35">
        <f>'表55 (2)'!AC36</f>
        <v>21390</v>
      </c>
      <c r="AD18" s="35">
        <f>'表55 (2)'!AD36</f>
        <v>5358980</v>
      </c>
      <c r="AE18" s="36">
        <f>'表55 (2)'!AE36</f>
        <v>20740206</v>
      </c>
      <c r="AF18" s="34">
        <f>'表55 (2)'!AF36</f>
        <v>104005730</v>
      </c>
      <c r="AG18" s="36">
        <f>'表55 (2)'!AG36</f>
        <v>140</v>
      </c>
      <c r="AH18" s="34">
        <f>'表55 (2)'!AH36</f>
        <v>14849</v>
      </c>
      <c r="AI18" s="36">
        <f>'表55 (2)'!AI36</f>
        <v>104020719</v>
      </c>
      <c r="AJ18" s="34">
        <f>'表55 (2)'!AJ36</f>
        <v>6240688</v>
      </c>
      <c r="AK18" s="35">
        <f>'表55 (2)'!AK36</f>
        <v>6240688</v>
      </c>
      <c r="AL18" s="42">
        <f t="shared" si="0"/>
        <v>5.9994663178592332E-2</v>
      </c>
    </row>
    <row r="19" spans="1:38" ht="19.2" x14ac:dyDescent="0.15">
      <c r="A19" s="79">
        <v>9</v>
      </c>
      <c r="B19" s="72" t="s">
        <v>190</v>
      </c>
      <c r="C19" s="38">
        <f>'表55 (2)'!AM36</f>
        <v>198260873</v>
      </c>
      <c r="D19" s="39">
        <f>'表55 (2)'!AN36</f>
        <v>3754</v>
      </c>
      <c r="E19" s="39">
        <f>'表55 (2)'!AO36</f>
        <v>73197</v>
      </c>
      <c r="F19" s="40">
        <f>'表55 (2)'!AP36</f>
        <v>198337824</v>
      </c>
      <c r="G19" s="38">
        <f>'表55 (2)'!AQ36</f>
        <v>450</v>
      </c>
      <c r="H19" s="39">
        <f>'表55 (2)'!AR36</f>
        <v>3447619</v>
      </c>
      <c r="I19" s="39">
        <f>'表55 (2)'!AS36</f>
        <v>254</v>
      </c>
      <c r="J19" s="39">
        <f>'表55 (2)'!AT36</f>
        <v>10578852</v>
      </c>
      <c r="K19" s="39">
        <f>'表55 (2)'!AU36</f>
        <v>1808899</v>
      </c>
      <c r="L19" s="39">
        <f>'表55 (2)'!AV36</f>
        <v>465580</v>
      </c>
      <c r="M19" s="40">
        <f>'表55 (2)'!AW36</f>
        <v>112260</v>
      </c>
      <c r="N19" s="38">
        <f>'表55 (2)'!AX36</f>
        <v>119600</v>
      </c>
      <c r="O19" s="39">
        <f>'表55 (2)'!AY36</f>
        <v>160200</v>
      </c>
      <c r="P19" s="40">
        <f>'表55 (2)'!AZ36</f>
        <v>279800</v>
      </c>
      <c r="Q19" s="38">
        <f>'表55 (2)'!BA36</f>
        <v>0</v>
      </c>
      <c r="R19" s="39">
        <f>'表55 (2)'!BB36</f>
        <v>0</v>
      </c>
      <c r="S19" s="39">
        <f>'表55 (2)'!BC36</f>
        <v>0</v>
      </c>
      <c r="T19" s="39">
        <f>'表55 (2)'!BD36</f>
        <v>0</v>
      </c>
      <c r="U19" s="39">
        <f>'表55 (2)'!BE36</f>
        <v>0</v>
      </c>
      <c r="V19" s="39">
        <f>'表55 (2)'!BF36</f>
        <v>0</v>
      </c>
      <c r="W19" s="40">
        <f>'表55 (2)'!BG36</f>
        <v>0</v>
      </c>
      <c r="X19" s="38">
        <f>'表55 (2)'!BH36</f>
        <v>369600</v>
      </c>
      <c r="Y19" s="39">
        <f>'表55 (2)'!BI36</f>
        <v>206550</v>
      </c>
      <c r="Z19" s="39">
        <f>'表55 (2)'!BJ36</f>
        <v>79420</v>
      </c>
      <c r="AA19" s="39">
        <f>'表55 (2)'!BK36</f>
        <v>62100</v>
      </c>
      <c r="AB19" s="39">
        <f>'表55 (2)'!BL36</f>
        <v>717670</v>
      </c>
      <c r="AC19" s="39">
        <f>'表55 (2)'!BM36</f>
        <v>26220</v>
      </c>
      <c r="AD19" s="39">
        <f>'表55 (2)'!BN36</f>
        <v>5460030</v>
      </c>
      <c r="AE19" s="40">
        <f>'表55 (2)'!BO36</f>
        <v>22897380</v>
      </c>
      <c r="AF19" s="38">
        <f>'表55 (2)'!BP36</f>
        <v>175363924</v>
      </c>
      <c r="AG19" s="40">
        <f>'表55 (2)'!BQ36</f>
        <v>3753</v>
      </c>
      <c r="AH19" s="38">
        <f>'表55 (2)'!BR36</f>
        <v>72767</v>
      </c>
      <c r="AI19" s="40">
        <f>'表55 (2)'!BS36</f>
        <v>175440444</v>
      </c>
      <c r="AJ19" s="38">
        <f>'表55 (2)'!BT36</f>
        <v>10525852</v>
      </c>
      <c r="AK19" s="39">
        <f>'表55 (2)'!BU36</f>
        <v>10525852</v>
      </c>
      <c r="AL19" s="41">
        <f t="shared" si="0"/>
        <v>5.9996724586492724E-2</v>
      </c>
    </row>
    <row r="20" spans="1:38" ht="19.2" x14ac:dyDescent="0.15">
      <c r="A20" s="78">
        <v>10</v>
      </c>
      <c r="B20" s="71" t="s">
        <v>191</v>
      </c>
      <c r="C20" s="34">
        <f>'表55 (2)'!BW36</f>
        <v>163481898</v>
      </c>
      <c r="D20" s="35">
        <f>'表55 (2)'!BX36</f>
        <v>16710</v>
      </c>
      <c r="E20" s="35">
        <f>'表55 (2)'!BY36</f>
        <v>30446</v>
      </c>
      <c r="F20" s="36">
        <f>'表55 (2)'!BZ36</f>
        <v>163529054</v>
      </c>
      <c r="G20" s="34">
        <f>'表55 (2)'!CA36</f>
        <v>0</v>
      </c>
      <c r="H20" s="35">
        <f>'表55 (2)'!CB36</f>
        <v>1706470</v>
      </c>
      <c r="I20" s="35">
        <f>'表55 (2)'!CC36</f>
        <v>121</v>
      </c>
      <c r="J20" s="35">
        <f>'表55 (2)'!CD36</f>
        <v>5034484</v>
      </c>
      <c r="K20" s="35">
        <f>'表55 (2)'!CE36</f>
        <v>846418</v>
      </c>
      <c r="L20" s="35">
        <f>'表55 (2)'!CF36</f>
        <v>188386</v>
      </c>
      <c r="M20" s="36">
        <f>'表55 (2)'!CG36</f>
        <v>49275</v>
      </c>
      <c r="N20" s="34">
        <f>'表55 (2)'!CH36</f>
        <v>39000</v>
      </c>
      <c r="O20" s="35">
        <f>'表55 (2)'!CI36</f>
        <v>60300</v>
      </c>
      <c r="P20" s="36">
        <f>'表55 (2)'!CJ36</f>
        <v>99300</v>
      </c>
      <c r="Q20" s="34">
        <f>'表55 (2)'!CK36</f>
        <v>0</v>
      </c>
      <c r="R20" s="35">
        <f>'表55 (2)'!CL36</f>
        <v>0</v>
      </c>
      <c r="S20" s="35">
        <f>'表55 (2)'!CM36</f>
        <v>0</v>
      </c>
      <c r="T20" s="35">
        <f>'表55 (2)'!CN36</f>
        <v>0</v>
      </c>
      <c r="U20" s="35">
        <f>'表55 (2)'!CO36</f>
        <v>0</v>
      </c>
      <c r="V20" s="35">
        <f>'表55 (2)'!CP36</f>
        <v>0</v>
      </c>
      <c r="W20" s="36">
        <f>'表55 (2)'!CQ36</f>
        <v>0</v>
      </c>
      <c r="X20" s="34">
        <f>'表55 (2)'!CR36</f>
        <v>176880</v>
      </c>
      <c r="Y20" s="35">
        <f>'表55 (2)'!CS36</f>
        <v>133200</v>
      </c>
      <c r="Z20" s="35">
        <f>'表55 (2)'!CT36</f>
        <v>37240</v>
      </c>
      <c r="AA20" s="35">
        <f>'表55 (2)'!CU36</f>
        <v>22500</v>
      </c>
      <c r="AB20" s="35">
        <f>'表55 (2)'!CV36</f>
        <v>369820</v>
      </c>
      <c r="AC20" s="35">
        <f>'表55 (2)'!CW36</f>
        <v>9890</v>
      </c>
      <c r="AD20" s="35">
        <f>'表55 (2)'!CX36</f>
        <v>486150</v>
      </c>
      <c r="AE20" s="36">
        <f>'表55 (2)'!CY36</f>
        <v>8790193</v>
      </c>
      <c r="AF20" s="34">
        <f>'表55 (2)'!CZ36</f>
        <v>154691706</v>
      </c>
      <c r="AG20" s="36">
        <f>'表55 (2)'!DA36</f>
        <v>16710</v>
      </c>
      <c r="AH20" s="34">
        <f>'表55 (2)'!DB36</f>
        <v>30445</v>
      </c>
      <c r="AI20" s="36">
        <f>'表55 (2)'!DC36</f>
        <v>154738861</v>
      </c>
      <c r="AJ20" s="34">
        <f>'表55 (2)'!DD36</f>
        <v>9284096</v>
      </c>
      <c r="AK20" s="35">
        <f>'表55 (2)'!DE36</f>
        <v>9284096</v>
      </c>
      <c r="AL20" s="42">
        <f t="shared" ref="AL20:AL22" si="1">+AJ20/AI20</f>
        <v>5.9998477047081278E-2</v>
      </c>
    </row>
    <row r="21" spans="1:38" ht="19.2" x14ac:dyDescent="0.15">
      <c r="A21" s="79">
        <v>11</v>
      </c>
      <c r="B21" s="72" t="s">
        <v>181</v>
      </c>
      <c r="C21" s="38">
        <f>'表55 (2)'!DG36</f>
        <v>68278656</v>
      </c>
      <c r="D21" s="39">
        <f>'表55 (2)'!DH36</f>
        <v>545</v>
      </c>
      <c r="E21" s="39">
        <f>'表55 (2)'!DI36</f>
        <v>0</v>
      </c>
      <c r="F21" s="40">
        <f>'表55 (2)'!DJ36</f>
        <v>68279201</v>
      </c>
      <c r="G21" s="38">
        <f>'表55 (2)'!DK36</f>
        <v>0</v>
      </c>
      <c r="H21" s="39">
        <f>'表55 (2)'!DL36</f>
        <v>428146</v>
      </c>
      <c r="I21" s="39">
        <f>'表55 (2)'!DM36</f>
        <v>69</v>
      </c>
      <c r="J21" s="39">
        <f>'表55 (2)'!DN36</f>
        <v>1104379</v>
      </c>
      <c r="K21" s="39">
        <f>'表55 (2)'!DO36</f>
        <v>125532</v>
      </c>
      <c r="L21" s="39">
        <f>'表55 (2)'!DP36</f>
        <v>32161</v>
      </c>
      <c r="M21" s="40">
        <f>'表55 (2)'!DQ36</f>
        <v>8443</v>
      </c>
      <c r="N21" s="38">
        <f>'表55 (2)'!DR36</f>
        <v>7280</v>
      </c>
      <c r="O21" s="39">
        <f>'表55 (2)'!DS36</f>
        <v>12900</v>
      </c>
      <c r="P21" s="40">
        <f>'表55 (2)'!DT36</f>
        <v>20180</v>
      </c>
      <c r="Q21" s="38">
        <f>'表55 (2)'!DU36</f>
        <v>0</v>
      </c>
      <c r="R21" s="39">
        <f>'表55 (2)'!DV36</f>
        <v>0</v>
      </c>
      <c r="S21" s="39">
        <f>'表55 (2)'!DW36</f>
        <v>0</v>
      </c>
      <c r="T21" s="39">
        <f>'表55 (2)'!DX36</f>
        <v>0</v>
      </c>
      <c r="U21" s="39">
        <f>'表55 (2)'!DY36</f>
        <v>0</v>
      </c>
      <c r="V21" s="39">
        <f>'表55 (2)'!DZ36</f>
        <v>0</v>
      </c>
      <c r="W21" s="40">
        <f>'表55 (2)'!EA36</f>
        <v>0</v>
      </c>
      <c r="X21" s="38">
        <f>'表55 (2)'!EB36</f>
        <v>33990</v>
      </c>
      <c r="Y21" s="39">
        <f>'表55 (2)'!EC36</f>
        <v>22050</v>
      </c>
      <c r="Z21" s="39">
        <f>'表55 (2)'!ED36</f>
        <v>12540</v>
      </c>
      <c r="AA21" s="39">
        <f>'表55 (2)'!EE36</f>
        <v>4500</v>
      </c>
      <c r="AB21" s="39">
        <f>'表55 (2)'!EF36</f>
        <v>73080</v>
      </c>
      <c r="AC21" s="39">
        <f>'表55 (2)'!EG36</f>
        <v>1840</v>
      </c>
      <c r="AD21" s="39">
        <f>'表55 (2)'!EH36</f>
        <v>0</v>
      </c>
      <c r="AE21" s="40">
        <f>'表55 (2)'!EI36</f>
        <v>1793761</v>
      </c>
      <c r="AF21" s="38">
        <f>'表55 (2)'!EJ36</f>
        <v>66484895</v>
      </c>
      <c r="AG21" s="40">
        <f>'表55 (2)'!EK36</f>
        <v>545</v>
      </c>
      <c r="AH21" s="38">
        <f>'表55 (2)'!EL36</f>
        <v>0</v>
      </c>
      <c r="AI21" s="40">
        <f>'表55 (2)'!EM36</f>
        <v>66485440</v>
      </c>
      <c r="AJ21" s="38">
        <f>'表55 (2)'!EN36</f>
        <v>3989081</v>
      </c>
      <c r="AK21" s="39">
        <f>'表55 (2)'!EO36</f>
        <v>3989081</v>
      </c>
      <c r="AL21" s="41">
        <f t="shared" si="1"/>
        <v>5.9999317143723495E-2</v>
      </c>
    </row>
    <row r="22" spans="1:38" ht="19.2" x14ac:dyDescent="0.15">
      <c r="A22" s="78">
        <v>12</v>
      </c>
      <c r="B22" s="71" t="s">
        <v>182</v>
      </c>
      <c r="C22" s="34">
        <f>'表55 (2)'!EQ36</f>
        <v>197020594</v>
      </c>
      <c r="D22" s="35">
        <f>'表55 (2)'!ER36</f>
        <v>0</v>
      </c>
      <c r="E22" s="35">
        <f>'表55 (2)'!ES36</f>
        <v>0</v>
      </c>
      <c r="F22" s="36">
        <f>'表55 (2)'!ET36</f>
        <v>197020594</v>
      </c>
      <c r="G22" s="34">
        <f>'表55 (2)'!EU36</f>
        <v>0</v>
      </c>
      <c r="H22" s="35">
        <f>'表55 (2)'!EV36</f>
        <v>206890</v>
      </c>
      <c r="I22" s="35">
        <f>'表55 (2)'!EW36</f>
        <v>0</v>
      </c>
      <c r="J22" s="35">
        <f>'表55 (2)'!EX36</f>
        <v>620178</v>
      </c>
      <c r="K22" s="35">
        <f>'表55 (2)'!EY36</f>
        <v>45550</v>
      </c>
      <c r="L22" s="35">
        <f>'表55 (2)'!EZ36</f>
        <v>14565</v>
      </c>
      <c r="M22" s="36">
        <f>'表55 (2)'!FA36</f>
        <v>3973</v>
      </c>
      <c r="N22" s="34">
        <f>'表55 (2)'!FB36</f>
        <v>2080</v>
      </c>
      <c r="O22" s="35">
        <f>'表55 (2)'!FC36</f>
        <v>3300</v>
      </c>
      <c r="P22" s="36">
        <f>'表55 (2)'!FD36</f>
        <v>5380</v>
      </c>
      <c r="Q22" s="34">
        <f>'表55 (2)'!FE36</f>
        <v>0</v>
      </c>
      <c r="R22" s="35">
        <f>'表55 (2)'!FF36</f>
        <v>0</v>
      </c>
      <c r="S22" s="35">
        <f>'表55 (2)'!FG36</f>
        <v>0</v>
      </c>
      <c r="T22" s="35">
        <f>'表55 (2)'!FH36</f>
        <v>0</v>
      </c>
      <c r="U22" s="35">
        <f>'表55 (2)'!FI36</f>
        <v>0</v>
      </c>
      <c r="V22" s="35">
        <f>'表55 (2)'!FJ36</f>
        <v>0</v>
      </c>
      <c r="W22" s="36">
        <f>'表55 (2)'!FK36</f>
        <v>0</v>
      </c>
      <c r="X22" s="34">
        <f>'表55 (2)'!FL36</f>
        <v>20130</v>
      </c>
      <c r="Y22" s="35">
        <f>'表55 (2)'!FM36</f>
        <v>19800</v>
      </c>
      <c r="Z22" s="35">
        <f>'表55 (2)'!FN36</f>
        <v>4180</v>
      </c>
      <c r="AA22" s="35">
        <f>'表55 (2)'!FO36</f>
        <v>1800</v>
      </c>
      <c r="AB22" s="35">
        <f>'表55 (2)'!FP36</f>
        <v>45910</v>
      </c>
      <c r="AC22" s="35">
        <f>'表55 (2)'!FQ36</f>
        <v>1150</v>
      </c>
      <c r="AD22" s="35">
        <f>'表55 (2)'!FR36</f>
        <v>0</v>
      </c>
      <c r="AE22" s="36">
        <f>'表55 (2)'!FS36</f>
        <v>943596</v>
      </c>
      <c r="AF22" s="34">
        <f>'表55 (2)'!FT36</f>
        <v>196076998</v>
      </c>
      <c r="AG22" s="36">
        <f>'表55 (2)'!FU36</f>
        <v>0</v>
      </c>
      <c r="AH22" s="34">
        <f>'表55 (2)'!FV36</f>
        <v>0</v>
      </c>
      <c r="AI22" s="36">
        <f>'表55 (2)'!FW36</f>
        <v>196076998</v>
      </c>
      <c r="AJ22" s="34">
        <f>'表55 (2)'!FX36</f>
        <v>11764589</v>
      </c>
      <c r="AK22" s="35">
        <f>'表55 (2)'!FY36</f>
        <v>11764589</v>
      </c>
      <c r="AL22" s="42">
        <f t="shared" si="1"/>
        <v>5.9999842510848722E-2</v>
      </c>
    </row>
    <row r="23" spans="1:38" ht="19.2" x14ac:dyDescent="0.15">
      <c r="A23" s="79">
        <v>13</v>
      </c>
      <c r="B23" s="72" t="s">
        <v>183</v>
      </c>
      <c r="C23" s="38">
        <f>'表55 (2)'!GA36</f>
        <v>1909978224</v>
      </c>
      <c r="D23" s="39">
        <f>'表55 (2)'!GB36</f>
        <v>35066</v>
      </c>
      <c r="E23" s="39">
        <f>'表55 (2)'!GC36</f>
        <v>124085</v>
      </c>
      <c r="F23" s="40">
        <f>'表55 (2)'!GD36</f>
        <v>1910137375</v>
      </c>
      <c r="G23" s="38">
        <f>'表55 (2)'!GE36</f>
        <v>91338</v>
      </c>
      <c r="H23" s="39">
        <f>'表55 (2)'!GF36</f>
        <v>51744243</v>
      </c>
      <c r="I23" s="39">
        <f>'表55 (2)'!GG36</f>
        <v>15757</v>
      </c>
      <c r="J23" s="39">
        <f>'表55 (2)'!GH36</f>
        <v>172343759</v>
      </c>
      <c r="K23" s="39">
        <f>'表55 (2)'!GI36</f>
        <v>12124093</v>
      </c>
      <c r="L23" s="39">
        <f>'表55 (2)'!GJ36</f>
        <v>11590487</v>
      </c>
      <c r="M23" s="40">
        <f>'表55 (2)'!GK36</f>
        <v>2418765</v>
      </c>
      <c r="N23" s="38">
        <f>'表55 (2)'!GL36</f>
        <v>4359680</v>
      </c>
      <c r="O23" s="39">
        <f>'表55 (2)'!GM36</f>
        <v>4240200</v>
      </c>
      <c r="P23" s="40">
        <f>'表55 (2)'!GN36</f>
        <v>8599880</v>
      </c>
      <c r="Q23" s="38">
        <f>'表55 (2)'!GO36</f>
        <v>5809700</v>
      </c>
      <c r="R23" s="39">
        <f>'表55 (2)'!GP36</f>
        <v>668100</v>
      </c>
      <c r="S23" s="39">
        <f>'表55 (2)'!GQ36</f>
        <v>0</v>
      </c>
      <c r="T23" s="39">
        <f>'表55 (2)'!GR36</f>
        <v>11674410</v>
      </c>
      <c r="U23" s="39">
        <f>'表55 (2)'!GS36</f>
        <v>31333900</v>
      </c>
      <c r="V23" s="39">
        <f>'表55 (2)'!GT36</f>
        <v>43008310</v>
      </c>
      <c r="W23" s="40">
        <f>'表55 (2)'!GU36</f>
        <v>5631160</v>
      </c>
      <c r="X23" s="38">
        <f>'表55 (2)'!GV36</f>
        <v>5924820</v>
      </c>
      <c r="Y23" s="39">
        <f>'表55 (2)'!GW36</f>
        <v>1561050</v>
      </c>
      <c r="Z23" s="39">
        <f>'表55 (2)'!GX36</f>
        <v>1522660</v>
      </c>
      <c r="AA23" s="39">
        <f>'表55 (2)'!GY36</f>
        <v>1663650</v>
      </c>
      <c r="AB23" s="39">
        <f>'表55 (2)'!GZ36</f>
        <v>10672180</v>
      </c>
      <c r="AC23" s="39">
        <f>'表55 (2)'!HA36</f>
        <v>664010</v>
      </c>
      <c r="AD23" s="39">
        <f>'表55 (2)'!HB36</f>
        <v>209798270</v>
      </c>
      <c r="AE23" s="40">
        <f>'表55 (2)'!HC36</f>
        <v>535164295</v>
      </c>
      <c r="AF23" s="38">
        <f>'表55 (2)'!HD36</f>
        <v>1374814904</v>
      </c>
      <c r="AG23" s="40">
        <f>'表55 (2)'!HE36</f>
        <v>34524</v>
      </c>
      <c r="AH23" s="38">
        <f>'表55 (2)'!HF36</f>
        <v>123652</v>
      </c>
      <c r="AI23" s="40">
        <f>'表55 (2)'!HG36</f>
        <v>1374973080</v>
      </c>
      <c r="AJ23" s="38">
        <f>'表55 (2)'!HH36</f>
        <v>82477728</v>
      </c>
      <c r="AK23" s="39">
        <f>'表55 (2)'!HI36</f>
        <v>82477728</v>
      </c>
      <c r="AL23" s="41">
        <f t="shared" si="0"/>
        <v>5.9984976578596E-2</v>
      </c>
    </row>
    <row r="24" spans="1:38" ht="19.2" x14ac:dyDescent="0.15">
      <c r="A24" s="80">
        <v>14</v>
      </c>
      <c r="B24" s="71" t="s">
        <v>185</v>
      </c>
      <c r="C24" s="34">
        <f>'表55 (3)'!C36</f>
        <v>625603003</v>
      </c>
      <c r="D24" s="35">
        <f>'表55 (3)'!D36</f>
        <v>5684</v>
      </c>
      <c r="E24" s="35">
        <f>'表55 (3)'!E36</f>
        <v>0</v>
      </c>
      <c r="F24" s="36">
        <f>'表55 (3)'!F36</f>
        <v>625608687</v>
      </c>
      <c r="G24" s="34">
        <f>'表55 (3)'!G36</f>
        <v>50590</v>
      </c>
      <c r="H24" s="35">
        <f>'表55 (3)'!H36</f>
        <v>25000082</v>
      </c>
      <c r="I24" s="35">
        <f>'表55 (3)'!I36</f>
        <v>10124</v>
      </c>
      <c r="J24" s="35">
        <f>'表55 (3)'!J36</f>
        <v>89651894</v>
      </c>
      <c r="K24" s="35">
        <f>'表55 (3)'!K36</f>
        <v>2848432</v>
      </c>
      <c r="L24" s="35">
        <f>'表55 (3)'!L36</f>
        <v>6922388</v>
      </c>
      <c r="M24" s="36">
        <f>'表55 (3)'!M36</f>
        <v>1320245</v>
      </c>
      <c r="N24" s="34">
        <f>'表55 (3)'!N36</f>
        <v>2980120</v>
      </c>
      <c r="O24" s="35">
        <f>'表55 (3)'!O36</f>
        <v>2700600</v>
      </c>
      <c r="P24" s="36">
        <f>'表55 (3)'!P36</f>
        <v>5680720</v>
      </c>
      <c r="Q24" s="34">
        <f>'表55 (3)'!Q36</f>
        <v>4387240</v>
      </c>
      <c r="R24" s="35">
        <f>'表55 (3)'!R36</f>
        <v>553200</v>
      </c>
      <c r="S24" s="35">
        <f>'表55 (3)'!S36</f>
        <v>0</v>
      </c>
      <c r="T24" s="35">
        <f>'表55 (3)'!T36</f>
        <v>7648300</v>
      </c>
      <c r="U24" s="35">
        <f>'表55 (3)'!U36</f>
        <v>25238110</v>
      </c>
      <c r="V24" s="35">
        <f>'表55 (3)'!V36</f>
        <v>32886410</v>
      </c>
      <c r="W24" s="36">
        <f>'表55 (3)'!W36</f>
        <v>4212430</v>
      </c>
      <c r="X24" s="34">
        <f>'表55 (3)'!X36</f>
        <v>3074940</v>
      </c>
      <c r="Y24" s="35">
        <f>'表55 (3)'!Y36</f>
        <v>432000</v>
      </c>
      <c r="Z24" s="35">
        <f>'表55 (3)'!Z36</f>
        <v>763800</v>
      </c>
      <c r="AA24" s="35">
        <f>'表55 (3)'!AA36</f>
        <v>870300</v>
      </c>
      <c r="AB24" s="35">
        <f>'表55 (3)'!AB36</f>
        <v>5141040</v>
      </c>
      <c r="AC24" s="35">
        <f>'表55 (3)'!AC36</f>
        <v>394450</v>
      </c>
      <c r="AD24" s="35">
        <f>'表55 (3)'!AD36</f>
        <v>151778550</v>
      </c>
      <c r="AE24" s="36">
        <f>'表55 (3)'!AE36</f>
        <v>330827671</v>
      </c>
      <c r="AF24" s="34">
        <f>'表55 (3)'!AF36</f>
        <v>294775869</v>
      </c>
      <c r="AG24" s="36">
        <f>'表55 (3)'!AG36</f>
        <v>5147</v>
      </c>
      <c r="AH24" s="34">
        <f>'表55 (3)'!AH36</f>
        <v>0</v>
      </c>
      <c r="AI24" s="36">
        <f>'表55 (3)'!AI36</f>
        <v>294781016</v>
      </c>
      <c r="AJ24" s="34">
        <f>'表55 (3)'!AJ36</f>
        <v>17672353</v>
      </c>
      <c r="AK24" s="35">
        <f>'表55 (3)'!AK36</f>
        <v>17672353</v>
      </c>
      <c r="AL24" s="42">
        <f t="shared" si="0"/>
        <v>5.9950783940577776E-2</v>
      </c>
    </row>
    <row r="25" spans="1:38" ht="19.2" x14ac:dyDescent="0.15">
      <c r="A25" s="81">
        <v>15</v>
      </c>
      <c r="B25" s="72" t="s">
        <v>186</v>
      </c>
      <c r="C25" s="38">
        <f>'表55 (3)'!AM36</f>
        <v>532587267</v>
      </c>
      <c r="D25" s="39">
        <f>'表55 (3)'!AN36</f>
        <v>8232</v>
      </c>
      <c r="E25" s="39">
        <f>'表55 (3)'!AO36</f>
        <v>5591</v>
      </c>
      <c r="F25" s="40">
        <f>'表55 (3)'!AP36</f>
        <v>532601090</v>
      </c>
      <c r="G25" s="38">
        <f>'表55 (3)'!AQ36</f>
        <v>40298</v>
      </c>
      <c r="H25" s="39">
        <f>'表55 (3)'!AR36</f>
        <v>17908494</v>
      </c>
      <c r="I25" s="39">
        <f>'表55 (3)'!AS36</f>
        <v>4908</v>
      </c>
      <c r="J25" s="39">
        <f>'表55 (3)'!AT36</f>
        <v>56128235</v>
      </c>
      <c r="K25" s="39">
        <f>'表55 (3)'!AU36</f>
        <v>5077037</v>
      </c>
      <c r="L25" s="39">
        <f>'表55 (3)'!AV36</f>
        <v>3520027</v>
      </c>
      <c r="M25" s="40">
        <f>'表55 (3)'!AW36</f>
        <v>821467</v>
      </c>
      <c r="N25" s="38">
        <f>'表55 (3)'!AX36</f>
        <v>1083940</v>
      </c>
      <c r="O25" s="39">
        <f>'表55 (3)'!AY36</f>
        <v>1152900</v>
      </c>
      <c r="P25" s="40">
        <f>'表55 (3)'!AZ36</f>
        <v>2236840</v>
      </c>
      <c r="Q25" s="38">
        <f>'表55 (3)'!BA36</f>
        <v>1422460</v>
      </c>
      <c r="R25" s="39">
        <f>'表55 (3)'!BB36</f>
        <v>114900</v>
      </c>
      <c r="S25" s="39">
        <f>'表55 (3)'!BC36</f>
        <v>0</v>
      </c>
      <c r="T25" s="39">
        <f>'表55 (3)'!BD36</f>
        <v>3910940</v>
      </c>
      <c r="U25" s="39">
        <f>'表55 (3)'!BE36</f>
        <v>6002810</v>
      </c>
      <c r="V25" s="39">
        <f>'表55 (3)'!BF36</f>
        <v>9913750</v>
      </c>
      <c r="W25" s="40">
        <f>'表55 (3)'!BG36</f>
        <v>1379980</v>
      </c>
      <c r="X25" s="38">
        <f>'表55 (3)'!BH36</f>
        <v>1931160</v>
      </c>
      <c r="Y25" s="39">
        <f>'表55 (3)'!BI36</f>
        <v>585000</v>
      </c>
      <c r="Z25" s="39">
        <f>'表55 (3)'!BJ36</f>
        <v>542260</v>
      </c>
      <c r="AA25" s="39">
        <f>'表55 (3)'!BK36</f>
        <v>625950</v>
      </c>
      <c r="AB25" s="39">
        <f>'表55 (3)'!BL36</f>
        <v>3684370</v>
      </c>
      <c r="AC25" s="39">
        <f>'表55 (3)'!BM36</f>
        <v>209070</v>
      </c>
      <c r="AD25" s="39">
        <f>'表55 (3)'!BN36</f>
        <v>46714560</v>
      </c>
      <c r="AE25" s="40">
        <f>'表55 (3)'!BO36</f>
        <v>149171488</v>
      </c>
      <c r="AF25" s="38">
        <f>'表55 (3)'!BP36</f>
        <v>383415782</v>
      </c>
      <c r="AG25" s="40">
        <f>'表55 (3)'!BQ36</f>
        <v>8229</v>
      </c>
      <c r="AH25" s="38">
        <f>'表55 (3)'!BR36</f>
        <v>5591</v>
      </c>
      <c r="AI25" s="40">
        <f>'表55 (3)'!BS36</f>
        <v>383429602</v>
      </c>
      <c r="AJ25" s="38">
        <f>'表55 (3)'!BT36</f>
        <v>23001069</v>
      </c>
      <c r="AK25" s="39">
        <f>'表55 (3)'!BU36</f>
        <v>23001069</v>
      </c>
      <c r="AL25" s="41">
        <f t="shared" si="0"/>
        <v>5.9987723639553528E-2</v>
      </c>
    </row>
    <row r="26" spans="1:38" ht="19.2" x14ac:dyDescent="0.15">
      <c r="A26" s="80">
        <v>16</v>
      </c>
      <c r="B26" s="71" t="s">
        <v>184</v>
      </c>
      <c r="C26" s="34">
        <f>'表55 (3)'!BW36</f>
        <v>124745933</v>
      </c>
      <c r="D26" s="35">
        <f>'表55 (3)'!BX36</f>
        <v>141</v>
      </c>
      <c r="E26" s="35">
        <f>'表55 (3)'!BY36</f>
        <v>14851</v>
      </c>
      <c r="F26" s="36">
        <f>'表55 (3)'!BZ36</f>
        <v>124760925</v>
      </c>
      <c r="G26" s="34">
        <f>'表55 (3)'!CA36</f>
        <v>0</v>
      </c>
      <c r="H26" s="35">
        <f>'表55 (3)'!CB36</f>
        <v>3046542</v>
      </c>
      <c r="I26" s="35">
        <f>'表55 (3)'!CC36</f>
        <v>281</v>
      </c>
      <c r="J26" s="35">
        <f>'表55 (3)'!CD36</f>
        <v>9225737</v>
      </c>
      <c r="K26" s="35">
        <f>'表55 (3)'!CE36</f>
        <v>1372225</v>
      </c>
      <c r="L26" s="35">
        <f>'表55 (3)'!CF36</f>
        <v>447380</v>
      </c>
      <c r="M26" s="36">
        <f>'表55 (3)'!CG36</f>
        <v>103102</v>
      </c>
      <c r="N26" s="34">
        <f>'表55 (3)'!CH36</f>
        <v>127660</v>
      </c>
      <c r="O26" s="35">
        <f>'表55 (3)'!CI36</f>
        <v>150000</v>
      </c>
      <c r="P26" s="36">
        <f>'表55 (3)'!CJ36</f>
        <v>277660</v>
      </c>
      <c r="Q26" s="34">
        <f>'表55 (3)'!CK36</f>
        <v>0</v>
      </c>
      <c r="R26" s="35">
        <f>'表55 (3)'!CL36</f>
        <v>0</v>
      </c>
      <c r="S26" s="35">
        <f>'表55 (3)'!CM36</f>
        <v>0</v>
      </c>
      <c r="T26" s="35">
        <f>'表55 (3)'!CN36</f>
        <v>115170</v>
      </c>
      <c r="U26" s="35">
        <f>'表55 (3)'!CO36</f>
        <v>92980</v>
      </c>
      <c r="V26" s="35">
        <f>'表55 (3)'!CP36</f>
        <v>208150</v>
      </c>
      <c r="W26" s="36">
        <f>'表55 (3)'!CQ36</f>
        <v>38750</v>
      </c>
      <c r="X26" s="34">
        <f>'表55 (3)'!CR36</f>
        <v>318120</v>
      </c>
      <c r="Y26" s="35">
        <f>'表55 (3)'!CS36</f>
        <v>162450</v>
      </c>
      <c r="Z26" s="35">
        <f>'表55 (3)'!CT36</f>
        <v>83220</v>
      </c>
      <c r="AA26" s="35">
        <f>'表55 (3)'!CU36</f>
        <v>76500</v>
      </c>
      <c r="AB26" s="35">
        <f>'表55 (3)'!CV36</f>
        <v>640290</v>
      </c>
      <c r="AC26" s="35">
        <f>'表55 (3)'!CW36</f>
        <v>21390</v>
      </c>
      <c r="AD26" s="35">
        <f>'表55 (3)'!CX36</f>
        <v>5358980</v>
      </c>
      <c r="AE26" s="36">
        <f>'表55 (3)'!CY36</f>
        <v>20740206</v>
      </c>
      <c r="AF26" s="34">
        <f>'表55 (3)'!CZ36</f>
        <v>104005730</v>
      </c>
      <c r="AG26" s="36">
        <f>'表55 (3)'!DA36</f>
        <v>140</v>
      </c>
      <c r="AH26" s="34">
        <f>'表55 (3)'!DB36</f>
        <v>14849</v>
      </c>
      <c r="AI26" s="36">
        <f>'表55 (3)'!DC36</f>
        <v>104020719</v>
      </c>
      <c r="AJ26" s="34">
        <f>'表55 (3)'!DD36</f>
        <v>6240688</v>
      </c>
      <c r="AK26" s="35">
        <f>'表55 (3)'!DE36</f>
        <v>6240688</v>
      </c>
      <c r="AL26" s="42">
        <f t="shared" si="0"/>
        <v>5.9994663178592332E-2</v>
      </c>
    </row>
    <row r="27" spans="1:38" ht="19.2" x14ac:dyDescent="0.15">
      <c r="A27" s="81">
        <v>17</v>
      </c>
      <c r="B27" s="72" t="s">
        <v>187</v>
      </c>
      <c r="C27" s="38">
        <f>'表55 (3)'!DG36</f>
        <v>627042021</v>
      </c>
      <c r="D27" s="39">
        <f>'表55 (3)'!DH36</f>
        <v>21009</v>
      </c>
      <c r="E27" s="39">
        <f>'表55 (3)'!DI36</f>
        <v>103643</v>
      </c>
      <c r="F27" s="40">
        <f>'表55 (3)'!DJ36</f>
        <v>627166673</v>
      </c>
      <c r="G27" s="38">
        <f>'表55 (3)'!DK36</f>
        <v>450</v>
      </c>
      <c r="H27" s="39">
        <f>'表55 (3)'!DL36</f>
        <v>5789125</v>
      </c>
      <c r="I27" s="39">
        <f>'表55 (3)'!DM36</f>
        <v>444</v>
      </c>
      <c r="J27" s="39">
        <f>'表55 (3)'!DN36</f>
        <v>17337893</v>
      </c>
      <c r="K27" s="39">
        <f>'表55 (3)'!DO36</f>
        <v>2826399</v>
      </c>
      <c r="L27" s="39">
        <f>'表55 (3)'!DP36</f>
        <v>700692</v>
      </c>
      <c r="M27" s="40">
        <f>'表55 (3)'!DQ36</f>
        <v>173951</v>
      </c>
      <c r="N27" s="38">
        <f>'表55 (3)'!DR36</f>
        <v>167960</v>
      </c>
      <c r="O27" s="39">
        <f>'表55 (3)'!DS36</f>
        <v>236700</v>
      </c>
      <c r="P27" s="40">
        <f>'表55 (3)'!DT36</f>
        <v>404660</v>
      </c>
      <c r="Q27" s="38">
        <f>'表55 (3)'!DU36</f>
        <v>0</v>
      </c>
      <c r="R27" s="39">
        <f>'表55 (3)'!DV36</f>
        <v>0</v>
      </c>
      <c r="S27" s="39">
        <f>'表55 (3)'!DW36</f>
        <v>0</v>
      </c>
      <c r="T27" s="39">
        <f>'表55 (3)'!DX36</f>
        <v>0</v>
      </c>
      <c r="U27" s="39">
        <f>'表55 (3)'!DY36</f>
        <v>0</v>
      </c>
      <c r="V27" s="39">
        <f>'表55 (3)'!DZ36</f>
        <v>0</v>
      </c>
      <c r="W27" s="40">
        <f>'表55 (3)'!EA36</f>
        <v>0</v>
      </c>
      <c r="X27" s="38">
        <f>'表55 (3)'!EB36</f>
        <v>600600</v>
      </c>
      <c r="Y27" s="39">
        <f>'表55 (3)'!EC36</f>
        <v>381600</v>
      </c>
      <c r="Z27" s="39">
        <f>'表55 (3)'!ED36</f>
        <v>133380</v>
      </c>
      <c r="AA27" s="39">
        <f>'表55 (3)'!EE36</f>
        <v>90900</v>
      </c>
      <c r="AB27" s="39">
        <f>'表55 (3)'!EF36</f>
        <v>1206480</v>
      </c>
      <c r="AC27" s="39">
        <f>'表55 (3)'!EG36</f>
        <v>39100</v>
      </c>
      <c r="AD27" s="39">
        <f>'表55 (3)'!EH36</f>
        <v>5946180</v>
      </c>
      <c r="AE27" s="40">
        <f>'表55 (3)'!EI36</f>
        <v>34424930</v>
      </c>
      <c r="AF27" s="38">
        <f>'表55 (3)'!EJ36</f>
        <v>592617523</v>
      </c>
      <c r="AG27" s="40">
        <f>'表55 (3)'!EK36</f>
        <v>21008</v>
      </c>
      <c r="AH27" s="38">
        <f>'表55 (3)'!EL36</f>
        <v>103212</v>
      </c>
      <c r="AI27" s="40">
        <f>'表55 (3)'!EM36</f>
        <v>592741743</v>
      </c>
      <c r="AJ27" s="38">
        <f>'表55 (3)'!EN36</f>
        <v>35563618</v>
      </c>
      <c r="AK27" s="39">
        <f>'表55 (3)'!EO36</f>
        <v>35563618</v>
      </c>
      <c r="AL27" s="41">
        <f t="shared" si="0"/>
        <v>5.9998504272711563E-2</v>
      </c>
    </row>
    <row r="28" spans="1:38" ht="19.2" x14ac:dyDescent="0.15">
      <c r="A28" s="80">
        <v>18</v>
      </c>
      <c r="B28" s="71" t="s">
        <v>188</v>
      </c>
      <c r="C28" s="34">
        <f>'表55 (4)'!C36</f>
        <v>1157697127</v>
      </c>
      <c r="D28" s="35">
        <f>'表55 (4)'!D36</f>
        <v>13916</v>
      </c>
      <c r="E28" s="35">
        <f>'表55 (4)'!E36</f>
        <v>5591</v>
      </c>
      <c r="F28" s="36">
        <f>'表55 (4)'!F36</f>
        <v>1157716634</v>
      </c>
      <c r="G28" s="34">
        <f>'表55 (4)'!G36</f>
        <v>90888</v>
      </c>
      <c r="H28" s="35">
        <f>'表55 (4)'!H36</f>
        <v>42869442</v>
      </c>
      <c r="I28" s="35">
        <f>'表55 (4)'!I36</f>
        <v>15032</v>
      </c>
      <c r="J28" s="35">
        <f>'表55 (4)'!J36</f>
        <v>145695781</v>
      </c>
      <c r="K28" s="35">
        <f>'表55 (4)'!K36</f>
        <v>7922495</v>
      </c>
      <c r="L28" s="35">
        <f>'表55 (4)'!L36</f>
        <v>10434915</v>
      </c>
      <c r="M28" s="36">
        <f>'表55 (4)'!M36</f>
        <v>2140435</v>
      </c>
      <c r="N28" s="34">
        <f>'表55 (4)'!N36</f>
        <v>4060420</v>
      </c>
      <c r="O28" s="35">
        <f>'表55 (4)'!O36</f>
        <v>3850500</v>
      </c>
      <c r="P28" s="36">
        <f>'表55 (4)'!P36</f>
        <v>7910920</v>
      </c>
      <c r="Q28" s="34">
        <f>'表55 (4)'!Q36</f>
        <v>5807620</v>
      </c>
      <c r="R28" s="35">
        <f>'表55 (4)'!R36</f>
        <v>667800</v>
      </c>
      <c r="S28" s="35">
        <f>'表55 (4)'!S36</f>
        <v>0</v>
      </c>
      <c r="T28" s="35">
        <f>'表55 (4)'!T36</f>
        <v>11552640</v>
      </c>
      <c r="U28" s="35">
        <f>'表55 (4)'!U36</f>
        <v>31204820</v>
      </c>
      <c r="V28" s="35">
        <f>'表55 (4)'!V36</f>
        <v>42757460</v>
      </c>
      <c r="W28" s="36">
        <f>'表55 (4)'!W36</f>
        <v>5588380</v>
      </c>
      <c r="X28" s="34">
        <f>'表55 (4)'!X36</f>
        <v>5003130</v>
      </c>
      <c r="Y28" s="35">
        <f>'表55 (4)'!Y36</f>
        <v>1016550</v>
      </c>
      <c r="Z28" s="35">
        <f>'表55 (4)'!Z36</f>
        <v>1306060</v>
      </c>
      <c r="AA28" s="35">
        <f>'表55 (4)'!AA36</f>
        <v>1495800</v>
      </c>
      <c r="AB28" s="35">
        <f>'表55 (4)'!AB36</f>
        <v>8821540</v>
      </c>
      <c r="AC28" s="35">
        <f>'表55 (4)'!AC36</f>
        <v>603290</v>
      </c>
      <c r="AD28" s="35">
        <f>'表55 (4)'!AD36</f>
        <v>198317670</v>
      </c>
      <c r="AE28" s="36">
        <f>'表55 (4)'!AE36</f>
        <v>479628636</v>
      </c>
      <c r="AF28" s="34">
        <f>'表55 (4)'!AF36</f>
        <v>678069031</v>
      </c>
      <c r="AG28" s="36">
        <f>'表55 (4)'!AG36</f>
        <v>13376</v>
      </c>
      <c r="AH28" s="34">
        <f>'表55 (4)'!AH36</f>
        <v>5591</v>
      </c>
      <c r="AI28" s="36">
        <f>'表55 (4)'!AI36</f>
        <v>678087998</v>
      </c>
      <c r="AJ28" s="34">
        <f>'表55 (4)'!AJ36</f>
        <v>27104642</v>
      </c>
      <c r="AK28" s="35">
        <f>'表55 (4)'!AK36</f>
        <v>27104642</v>
      </c>
      <c r="AL28" s="42">
        <f t="shared" si="0"/>
        <v>3.9972160073536649E-2</v>
      </c>
    </row>
    <row r="29" spans="1:38" ht="19.2" x14ac:dyDescent="0.15">
      <c r="A29" s="81">
        <v>19</v>
      </c>
      <c r="B29" s="72" t="s">
        <v>189</v>
      </c>
      <c r="C29" s="38">
        <f>'表55 (4)'!AM36</f>
        <v>124745933</v>
      </c>
      <c r="D29" s="39">
        <f>'表55 (4)'!AN36</f>
        <v>141</v>
      </c>
      <c r="E29" s="39">
        <f>'表55 (4)'!AO36</f>
        <v>14851</v>
      </c>
      <c r="F29" s="40">
        <f>'表55 (4)'!AP36</f>
        <v>124760925</v>
      </c>
      <c r="G29" s="38">
        <f>'表55 (4)'!AQ36</f>
        <v>0</v>
      </c>
      <c r="H29" s="39">
        <f>'表55 (4)'!AR36</f>
        <v>3046542</v>
      </c>
      <c r="I29" s="39">
        <f>'表55 (4)'!AS36</f>
        <v>281</v>
      </c>
      <c r="J29" s="39">
        <f>'表55 (4)'!AT36</f>
        <v>9225737</v>
      </c>
      <c r="K29" s="39">
        <f>'表55 (4)'!AU36</f>
        <v>1372225</v>
      </c>
      <c r="L29" s="39">
        <f>'表55 (4)'!AV36</f>
        <v>447380</v>
      </c>
      <c r="M29" s="40">
        <f>'表55 (4)'!AW36</f>
        <v>103102</v>
      </c>
      <c r="N29" s="38">
        <f>'表55 (4)'!AX36</f>
        <v>127660</v>
      </c>
      <c r="O29" s="39">
        <f>'表55 (4)'!AY36</f>
        <v>150000</v>
      </c>
      <c r="P29" s="40">
        <f>'表55 (4)'!AZ36</f>
        <v>277660</v>
      </c>
      <c r="Q29" s="38">
        <f>'表55 (4)'!BA36</f>
        <v>0</v>
      </c>
      <c r="R29" s="39">
        <f>'表55 (4)'!BB36</f>
        <v>0</v>
      </c>
      <c r="S29" s="39">
        <f>'表55 (4)'!BC36</f>
        <v>0</v>
      </c>
      <c r="T29" s="39">
        <f>'表55 (4)'!BD36</f>
        <v>115170</v>
      </c>
      <c r="U29" s="39">
        <f>'表55 (4)'!BE36</f>
        <v>92980</v>
      </c>
      <c r="V29" s="39">
        <f>'表55 (4)'!BF36</f>
        <v>208150</v>
      </c>
      <c r="W29" s="40">
        <f>'表55 (4)'!BG36</f>
        <v>38750</v>
      </c>
      <c r="X29" s="38">
        <f>'表55 (4)'!BH36</f>
        <v>318120</v>
      </c>
      <c r="Y29" s="39">
        <f>'表55 (4)'!BI36</f>
        <v>162450</v>
      </c>
      <c r="Z29" s="39">
        <f>'表55 (4)'!BJ36</f>
        <v>83220</v>
      </c>
      <c r="AA29" s="39">
        <f>'表55 (4)'!BK36</f>
        <v>76500</v>
      </c>
      <c r="AB29" s="39">
        <f>'表55 (4)'!BL36</f>
        <v>640290</v>
      </c>
      <c r="AC29" s="39">
        <f>'表55 (4)'!BM36</f>
        <v>21390</v>
      </c>
      <c r="AD29" s="39">
        <f>'表55 (4)'!BN36</f>
        <v>5358980</v>
      </c>
      <c r="AE29" s="40">
        <f>'表55 (4)'!BO36</f>
        <v>20740206</v>
      </c>
      <c r="AF29" s="38">
        <f>'表55 (4)'!BP36</f>
        <v>104005730</v>
      </c>
      <c r="AG29" s="40">
        <f>'表55 (4)'!BQ36</f>
        <v>140</v>
      </c>
      <c r="AH29" s="38">
        <f>'表55 (4)'!BR36</f>
        <v>14849</v>
      </c>
      <c r="AI29" s="40">
        <f>'表55 (4)'!BS36</f>
        <v>104020719</v>
      </c>
      <c r="AJ29" s="38">
        <f>'表55 (4)'!BT36</f>
        <v>4159757</v>
      </c>
      <c r="AK29" s="39">
        <f>'表55 (4)'!BU36</f>
        <v>4159757</v>
      </c>
      <c r="AL29" s="41">
        <f t="shared" si="0"/>
        <v>3.9989696668026299E-2</v>
      </c>
    </row>
    <row r="30" spans="1:38" ht="19.2" x14ac:dyDescent="0.15">
      <c r="A30" s="80">
        <v>20</v>
      </c>
      <c r="B30" s="71" t="s">
        <v>192</v>
      </c>
      <c r="C30" s="34">
        <f>'表55 (4)'!BW36</f>
        <v>198248597</v>
      </c>
      <c r="D30" s="35">
        <f>'表55 (4)'!BX36</f>
        <v>3754</v>
      </c>
      <c r="E30" s="35">
        <f>'表55 (4)'!BY36</f>
        <v>73197</v>
      </c>
      <c r="F30" s="36">
        <f>'表55 (4)'!BZ36</f>
        <v>198325548</v>
      </c>
      <c r="G30" s="34">
        <f>'表55 (4)'!CA36</f>
        <v>450</v>
      </c>
      <c r="H30" s="35">
        <f>'表55 (4)'!CB36</f>
        <v>3447552</v>
      </c>
      <c r="I30" s="35">
        <f>'表55 (4)'!CC36</f>
        <v>254</v>
      </c>
      <c r="J30" s="35">
        <f>'表55 (4)'!CD36</f>
        <v>10578028</v>
      </c>
      <c r="K30" s="35">
        <f>'表55 (4)'!CE36</f>
        <v>1808899</v>
      </c>
      <c r="L30" s="35">
        <f>'表55 (4)'!CF36</f>
        <v>465558</v>
      </c>
      <c r="M30" s="36">
        <f>'表55 (4)'!CG36</f>
        <v>112259</v>
      </c>
      <c r="N30" s="34">
        <f>'表55 (4)'!CH36</f>
        <v>119600</v>
      </c>
      <c r="O30" s="35">
        <f>'表55 (4)'!CI36</f>
        <v>160200</v>
      </c>
      <c r="P30" s="36">
        <f>'表55 (4)'!CJ36</f>
        <v>279800</v>
      </c>
      <c r="Q30" s="34">
        <f>'表55 (4)'!CK36</f>
        <v>0</v>
      </c>
      <c r="R30" s="35">
        <f>'表55 (4)'!CL36</f>
        <v>0</v>
      </c>
      <c r="S30" s="35">
        <f>'表55 (4)'!CM36</f>
        <v>0</v>
      </c>
      <c r="T30" s="35">
        <f>'表55 (4)'!CN36</f>
        <v>0</v>
      </c>
      <c r="U30" s="35">
        <f>'表55 (4)'!CO36</f>
        <v>0</v>
      </c>
      <c r="V30" s="35">
        <f>'表55 (4)'!CP36</f>
        <v>0</v>
      </c>
      <c r="W30" s="36">
        <f>'表55 (4)'!CQ36</f>
        <v>0</v>
      </c>
      <c r="X30" s="34">
        <f>'表55 (4)'!CR36</f>
        <v>369600</v>
      </c>
      <c r="Y30" s="35">
        <f>'表55 (4)'!CS36</f>
        <v>206550</v>
      </c>
      <c r="Z30" s="35">
        <f>'表55 (4)'!CT36</f>
        <v>79420</v>
      </c>
      <c r="AA30" s="35">
        <f>'表55 (4)'!CU36</f>
        <v>62100</v>
      </c>
      <c r="AB30" s="35">
        <f>'表55 (4)'!CV36</f>
        <v>717670</v>
      </c>
      <c r="AC30" s="35">
        <f>'表55 (4)'!CW36</f>
        <v>26220</v>
      </c>
      <c r="AD30" s="35">
        <f>'表55 (4)'!CX36</f>
        <v>5459600</v>
      </c>
      <c r="AE30" s="36">
        <f>'表55 (4)'!CY36</f>
        <v>22896036</v>
      </c>
      <c r="AF30" s="34">
        <f>'表55 (4)'!CZ36</f>
        <v>175352992</v>
      </c>
      <c r="AG30" s="36">
        <f>'表55 (4)'!DA36</f>
        <v>3753</v>
      </c>
      <c r="AH30" s="34">
        <f>'表55 (4)'!DB36</f>
        <v>72767</v>
      </c>
      <c r="AI30" s="36">
        <f>'表55 (4)'!DC36</f>
        <v>175429512</v>
      </c>
      <c r="AJ30" s="34">
        <f>'表55 (4)'!DD36</f>
        <v>7016063</v>
      </c>
      <c r="AK30" s="35">
        <f>'表55 (4)'!DE36</f>
        <v>7016063</v>
      </c>
      <c r="AL30" s="42">
        <f t="shared" si="0"/>
        <v>3.9993630034152974E-2</v>
      </c>
    </row>
    <row r="31" spans="1:38" ht="19.2" x14ac:dyDescent="0.15">
      <c r="A31" s="81">
        <v>21</v>
      </c>
      <c r="B31" s="72" t="s">
        <v>193</v>
      </c>
      <c r="C31" s="38">
        <f>'表55 (4)'!DG36</f>
        <v>163481898</v>
      </c>
      <c r="D31" s="39">
        <f>'表55 (4)'!DH36</f>
        <v>16710</v>
      </c>
      <c r="E31" s="39">
        <f>'表55 (4)'!DI36</f>
        <v>30446</v>
      </c>
      <c r="F31" s="40">
        <f>'表55 (4)'!DJ36</f>
        <v>163529054</v>
      </c>
      <c r="G31" s="38">
        <f>'表55 (4)'!DK36</f>
        <v>0</v>
      </c>
      <c r="H31" s="39">
        <f>'表55 (4)'!DL36</f>
        <v>1706470</v>
      </c>
      <c r="I31" s="39">
        <f>'表55 (4)'!DM36</f>
        <v>121</v>
      </c>
      <c r="J31" s="39">
        <f>'表55 (4)'!DN36</f>
        <v>5034484</v>
      </c>
      <c r="K31" s="39">
        <f>'表55 (4)'!DO36</f>
        <v>846418</v>
      </c>
      <c r="L31" s="39">
        <f>'表55 (4)'!DP36</f>
        <v>188386</v>
      </c>
      <c r="M31" s="40">
        <f>'表55 (4)'!DQ36</f>
        <v>49275</v>
      </c>
      <c r="N31" s="38">
        <f>'表55 (4)'!DR36</f>
        <v>39000</v>
      </c>
      <c r="O31" s="39">
        <f>'表55 (4)'!DS36</f>
        <v>60300</v>
      </c>
      <c r="P31" s="40">
        <f>'表55 (4)'!DT36</f>
        <v>99300</v>
      </c>
      <c r="Q31" s="38">
        <f>'表55 (4)'!DU36</f>
        <v>0</v>
      </c>
      <c r="R31" s="39">
        <f>'表55 (4)'!DV36</f>
        <v>0</v>
      </c>
      <c r="S31" s="39">
        <f>'表55 (4)'!DW36</f>
        <v>0</v>
      </c>
      <c r="T31" s="39">
        <f>'表55 (4)'!DX36</f>
        <v>0</v>
      </c>
      <c r="U31" s="39">
        <f>'表55 (4)'!DY36</f>
        <v>0</v>
      </c>
      <c r="V31" s="39">
        <f>'表55 (4)'!DZ36</f>
        <v>0</v>
      </c>
      <c r="W31" s="40">
        <f>'表55 (4)'!EA36</f>
        <v>0</v>
      </c>
      <c r="X31" s="38">
        <f>'表55 (4)'!EB36</f>
        <v>176880</v>
      </c>
      <c r="Y31" s="39">
        <f>'表55 (4)'!EC36</f>
        <v>133200</v>
      </c>
      <c r="Z31" s="39">
        <f>'表55 (4)'!ED36</f>
        <v>37240</v>
      </c>
      <c r="AA31" s="39">
        <f>'表55 (4)'!EE36</f>
        <v>22500</v>
      </c>
      <c r="AB31" s="39">
        <f>'表55 (4)'!EF36</f>
        <v>369820</v>
      </c>
      <c r="AC31" s="39">
        <f>'表55 (4)'!EG36</f>
        <v>9890</v>
      </c>
      <c r="AD31" s="39">
        <f>'表55 (4)'!EH36</f>
        <v>486150</v>
      </c>
      <c r="AE31" s="40">
        <f>'表55 (4)'!EI36</f>
        <v>8790193</v>
      </c>
      <c r="AF31" s="38">
        <f>'表55 (4)'!EJ36</f>
        <v>154691706</v>
      </c>
      <c r="AG31" s="40">
        <f>'表55 (4)'!EK36</f>
        <v>16710</v>
      </c>
      <c r="AH31" s="38">
        <f>'表55 (4)'!EL36</f>
        <v>30445</v>
      </c>
      <c r="AI31" s="40">
        <f>'表55 (4)'!EM36</f>
        <v>154738861</v>
      </c>
      <c r="AJ31" s="38">
        <f>'表55 (4)'!EN36</f>
        <v>6189310</v>
      </c>
      <c r="AK31" s="39">
        <f>'表55 (4)'!EO36</f>
        <v>6189310</v>
      </c>
      <c r="AL31" s="41">
        <f t="shared" si="0"/>
        <v>3.9998420306324993E-2</v>
      </c>
    </row>
    <row r="32" spans="1:38" ht="19.2" x14ac:dyDescent="0.15">
      <c r="A32" s="80">
        <v>22</v>
      </c>
      <c r="B32" s="71" t="s">
        <v>194</v>
      </c>
      <c r="C32" s="34">
        <f>'表55 (4)'!EQ36</f>
        <v>68278655</v>
      </c>
      <c r="D32" s="35">
        <f>'表55 (4)'!ER36</f>
        <v>545</v>
      </c>
      <c r="E32" s="35">
        <f>'表55 (4)'!ES36</f>
        <v>0</v>
      </c>
      <c r="F32" s="36">
        <f>'表55 (4)'!ET36</f>
        <v>68279200</v>
      </c>
      <c r="G32" s="34">
        <f>'表55 (4)'!EU36</f>
        <v>0</v>
      </c>
      <c r="H32" s="35">
        <f>'表55 (4)'!EV36</f>
        <v>428146</v>
      </c>
      <c r="I32" s="35">
        <f>'表55 (4)'!EW36</f>
        <v>69</v>
      </c>
      <c r="J32" s="35">
        <f>'表55 (4)'!EX36</f>
        <v>1104379</v>
      </c>
      <c r="K32" s="35">
        <f>'表55 (4)'!EY36</f>
        <v>125531</v>
      </c>
      <c r="L32" s="35">
        <f>'表55 (4)'!EZ36</f>
        <v>32161</v>
      </c>
      <c r="M32" s="36">
        <f>'表55 (4)'!FA36</f>
        <v>8443</v>
      </c>
      <c r="N32" s="34">
        <f>'表55 (4)'!FB36</f>
        <v>7280</v>
      </c>
      <c r="O32" s="35">
        <f>'表55 (4)'!FC36</f>
        <v>12900</v>
      </c>
      <c r="P32" s="36">
        <f>'表55 (4)'!FD36</f>
        <v>20180</v>
      </c>
      <c r="Q32" s="34">
        <f>'表55 (4)'!FE36</f>
        <v>0</v>
      </c>
      <c r="R32" s="35">
        <f>'表55 (4)'!FF36</f>
        <v>0</v>
      </c>
      <c r="S32" s="35">
        <f>'表55 (4)'!FG36</f>
        <v>0</v>
      </c>
      <c r="T32" s="35">
        <f>'表55 (4)'!FH36</f>
        <v>0</v>
      </c>
      <c r="U32" s="35">
        <f>'表55 (4)'!FI36</f>
        <v>0</v>
      </c>
      <c r="V32" s="35">
        <f>'表55 (4)'!FJ36</f>
        <v>0</v>
      </c>
      <c r="W32" s="36">
        <f>'表55 (4)'!FK36</f>
        <v>0</v>
      </c>
      <c r="X32" s="34">
        <f>'表55 (4)'!FL36</f>
        <v>33990</v>
      </c>
      <c r="Y32" s="35">
        <f>'表55 (4)'!FM36</f>
        <v>22050</v>
      </c>
      <c r="Z32" s="35">
        <f>'表55 (4)'!FN36</f>
        <v>12540</v>
      </c>
      <c r="AA32" s="35">
        <f>'表55 (4)'!FO36</f>
        <v>4500</v>
      </c>
      <c r="AB32" s="35">
        <f>'表55 (4)'!FP36</f>
        <v>73080</v>
      </c>
      <c r="AC32" s="35">
        <f>'表55 (4)'!FQ36</f>
        <v>1840</v>
      </c>
      <c r="AD32" s="35">
        <f>'表55 (4)'!FR36</f>
        <v>0</v>
      </c>
      <c r="AE32" s="36">
        <f>'表55 (4)'!FS36</f>
        <v>1793760</v>
      </c>
      <c r="AF32" s="34">
        <f>'表55 (4)'!FT36</f>
        <v>66484895</v>
      </c>
      <c r="AG32" s="36">
        <f>'表55 (4)'!FU36</f>
        <v>545</v>
      </c>
      <c r="AH32" s="34">
        <f>'表55 (4)'!FV36</f>
        <v>0</v>
      </c>
      <c r="AI32" s="36">
        <f>'表55 (4)'!FW36</f>
        <v>66485440</v>
      </c>
      <c r="AJ32" s="34">
        <f>'表55 (4)'!FX36</f>
        <v>2659365</v>
      </c>
      <c r="AK32" s="35">
        <f>'表55 (4)'!FY36</f>
        <v>2659365</v>
      </c>
      <c r="AL32" s="42">
        <f t="shared" si="0"/>
        <v>3.9999208849336033E-2</v>
      </c>
    </row>
    <row r="33" spans="1:38" ht="19.2" x14ac:dyDescent="0.15">
      <c r="A33" s="81">
        <v>23</v>
      </c>
      <c r="B33" s="72" t="s">
        <v>195</v>
      </c>
      <c r="C33" s="38">
        <f>'表55 (4)'!GA36</f>
        <v>196895919</v>
      </c>
      <c r="D33" s="39">
        <f>'表55 (4)'!GB36</f>
        <v>0</v>
      </c>
      <c r="E33" s="39">
        <f>'表55 (4)'!GC36</f>
        <v>0</v>
      </c>
      <c r="F33" s="40">
        <f>'表55 (4)'!GD36</f>
        <v>196895919</v>
      </c>
      <c r="G33" s="38">
        <f>'表55 (4)'!GE36</f>
        <v>0</v>
      </c>
      <c r="H33" s="39">
        <f>'表55 (4)'!GF36</f>
        <v>205926</v>
      </c>
      <c r="I33" s="39">
        <f>'表55 (4)'!GG36</f>
        <v>0</v>
      </c>
      <c r="J33" s="39">
        <f>'表55 (4)'!GH36</f>
        <v>619255</v>
      </c>
      <c r="K33" s="39">
        <f>'表55 (4)'!GI36</f>
        <v>45550</v>
      </c>
      <c r="L33" s="39">
        <f>'表55 (4)'!GJ36</f>
        <v>14565</v>
      </c>
      <c r="M33" s="40">
        <f>'表55 (4)'!GK36</f>
        <v>3948</v>
      </c>
      <c r="N33" s="38">
        <f>'表55 (4)'!GL36</f>
        <v>2080</v>
      </c>
      <c r="O33" s="39">
        <f>'表55 (4)'!GM36</f>
        <v>3300</v>
      </c>
      <c r="P33" s="40">
        <f>'表55 (4)'!GN36</f>
        <v>5380</v>
      </c>
      <c r="Q33" s="38">
        <f>'表55 (4)'!GO36</f>
        <v>0</v>
      </c>
      <c r="R33" s="39">
        <f>'表55 (4)'!GP36</f>
        <v>0</v>
      </c>
      <c r="S33" s="39">
        <f>'表55 (4)'!GQ36</f>
        <v>0</v>
      </c>
      <c r="T33" s="39">
        <f>'表55 (4)'!GR36</f>
        <v>0</v>
      </c>
      <c r="U33" s="39">
        <f>'表55 (4)'!GS36</f>
        <v>0</v>
      </c>
      <c r="V33" s="39">
        <f>'表55 (4)'!GT36</f>
        <v>0</v>
      </c>
      <c r="W33" s="40">
        <f>'表55 (4)'!GU36</f>
        <v>0</v>
      </c>
      <c r="X33" s="38">
        <f>'表55 (4)'!GV36</f>
        <v>20130</v>
      </c>
      <c r="Y33" s="39">
        <f>'表55 (4)'!GW36</f>
        <v>19800</v>
      </c>
      <c r="Z33" s="39">
        <f>'表55 (4)'!GX36</f>
        <v>4180</v>
      </c>
      <c r="AA33" s="39">
        <f>'表55 (4)'!GY36</f>
        <v>1800</v>
      </c>
      <c r="AB33" s="39">
        <f>'表55 (4)'!GZ36</f>
        <v>45910</v>
      </c>
      <c r="AC33" s="39">
        <f>'表55 (4)'!HA36</f>
        <v>1150</v>
      </c>
      <c r="AD33" s="39">
        <f>'表55 (4)'!HB36</f>
        <v>0</v>
      </c>
      <c r="AE33" s="40">
        <f>'表55 (4)'!HC36</f>
        <v>941684</v>
      </c>
      <c r="AF33" s="38">
        <f>'表55 (4)'!HD36</f>
        <v>195954235</v>
      </c>
      <c r="AG33" s="40">
        <f>'表55 (4)'!HE36</f>
        <v>0</v>
      </c>
      <c r="AH33" s="38">
        <f>'表55 (4)'!HF36</f>
        <v>0</v>
      </c>
      <c r="AI33" s="40">
        <f>'表55 (4)'!HG36</f>
        <v>195954235</v>
      </c>
      <c r="AJ33" s="38">
        <f>'表55 (4)'!HH36</f>
        <v>7838142</v>
      </c>
      <c r="AK33" s="39">
        <f>'表55 (4)'!HI36</f>
        <v>7838142</v>
      </c>
      <c r="AL33" s="41">
        <f t="shared" si="0"/>
        <v>3.9999860171432373E-2</v>
      </c>
    </row>
    <row r="34" spans="1:38" ht="21" customHeight="1" x14ac:dyDescent="0.15">
      <c r="A34" s="82">
        <v>24</v>
      </c>
      <c r="B34" s="73" t="s">
        <v>196</v>
      </c>
      <c r="C34" s="46">
        <f>'表55 (4)'!HK36</f>
        <v>1909348129</v>
      </c>
      <c r="D34" s="44">
        <f>'表55 (4)'!HL36</f>
        <v>35066</v>
      </c>
      <c r="E34" s="44">
        <f>'表55 (4)'!HM36</f>
        <v>124085</v>
      </c>
      <c r="F34" s="45">
        <f>'表55 (4)'!HN36</f>
        <v>1909507280</v>
      </c>
      <c r="G34" s="43">
        <f>'表55 (4)'!HO36</f>
        <v>91338</v>
      </c>
      <c r="H34" s="44">
        <f>'表55 (4)'!HP36</f>
        <v>51704078</v>
      </c>
      <c r="I34" s="44">
        <f>'表55 (4)'!HQ36</f>
        <v>15757</v>
      </c>
      <c r="J34" s="44">
        <f>'表55 (4)'!HR36</f>
        <v>172257664</v>
      </c>
      <c r="K34" s="44">
        <f>'表55 (4)'!HS36</f>
        <v>12121118</v>
      </c>
      <c r="L34" s="44">
        <f>'表55 (4)'!HT36</f>
        <v>11582965</v>
      </c>
      <c r="M34" s="45">
        <f>'表55 (4)'!HU36</f>
        <v>2417462</v>
      </c>
      <c r="N34" s="43">
        <f>'表55 (4)'!HV36</f>
        <v>4356040</v>
      </c>
      <c r="O34" s="44">
        <f>'表55 (4)'!HW36</f>
        <v>4237200</v>
      </c>
      <c r="P34" s="45">
        <f>'表55 (4)'!HX36</f>
        <v>8593240</v>
      </c>
      <c r="Q34" s="43">
        <f>'表55 (4)'!HY36</f>
        <v>5807620</v>
      </c>
      <c r="R34" s="44">
        <f>'表55 (4)'!HZ36</f>
        <v>667800</v>
      </c>
      <c r="S34" s="44">
        <f>'表55 (4)'!IA36</f>
        <v>0</v>
      </c>
      <c r="T34" s="44">
        <f>'表55 (4)'!IB36</f>
        <v>11667810</v>
      </c>
      <c r="U34" s="44">
        <f>'表55 (4)'!IC36</f>
        <v>31297800</v>
      </c>
      <c r="V34" s="44">
        <f>'表55 (4)'!ID36</f>
        <v>42965610</v>
      </c>
      <c r="W34" s="45">
        <f>'表55 (4)'!IE36</f>
        <v>5627130</v>
      </c>
      <c r="X34" s="43">
        <f>'表55 (4)'!IF36</f>
        <v>5921850</v>
      </c>
      <c r="Y34" s="44">
        <f>'表55 (4)'!IG36</f>
        <v>1560600</v>
      </c>
      <c r="Z34" s="44">
        <f>'表55 (4)'!IH36</f>
        <v>1522660</v>
      </c>
      <c r="AA34" s="44">
        <f>'表55 (4)'!II36</f>
        <v>1663200</v>
      </c>
      <c r="AB34" s="44">
        <f>'表55 (4)'!IJ36</f>
        <v>10668310</v>
      </c>
      <c r="AC34" s="44">
        <f>'表55 (4)'!IK36</f>
        <v>663780</v>
      </c>
      <c r="AD34" s="44">
        <f>'表55 (4)'!IL36</f>
        <v>209622400</v>
      </c>
      <c r="AE34" s="45">
        <f>'表55 (4)'!IM36</f>
        <v>534790515</v>
      </c>
      <c r="AF34" s="43">
        <f>'表55 (4)'!IN36</f>
        <v>1374558589</v>
      </c>
      <c r="AG34" s="45">
        <f>'表55 (4)'!IO36</f>
        <v>34524</v>
      </c>
      <c r="AH34" s="43">
        <f>'表55 (4)'!IP36</f>
        <v>123652</v>
      </c>
      <c r="AI34" s="45">
        <f>'表55 (4)'!IQ36</f>
        <v>1374716765</v>
      </c>
      <c r="AJ34" s="43">
        <f>'表55 (4)'!IR36</f>
        <v>54967279</v>
      </c>
      <c r="AK34" s="44">
        <f>'表55 (4)'!IS36</f>
        <v>54967279</v>
      </c>
      <c r="AL34" s="47">
        <f t="shared" si="0"/>
        <v>3.998443926738611E-2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 xr:uid="{00000000-0002-0000-04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4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4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4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4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4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 xr:uid="{00000000-0002-0000-04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3" manualBreakCount="3">
    <brk id="11" max="33" man="1"/>
    <brk id="23" max="1048575" man="1"/>
    <brk id="34" max="33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theme="8"/>
  </sheetPr>
  <dimension ref="A1:AL34"/>
  <sheetViews>
    <sheetView showGridLines="0" view="pageBreakPreview" zoomScaleNormal="90" zoomScaleSheetLayoutView="100" workbookViewId="0">
      <selection activeCell="IJ44" sqref="IJ44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38" ht="13.5" customHeight="1" x14ac:dyDescent="0.2">
      <c r="B3" s="48" t="s">
        <v>197</v>
      </c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129</v>
      </c>
      <c r="D4" s="170"/>
      <c r="E4" s="170"/>
      <c r="F4" s="170"/>
      <c r="G4" s="168" t="s">
        <v>130</v>
      </c>
      <c r="H4" s="168"/>
      <c r="I4" s="168"/>
      <c r="J4" s="168"/>
      <c r="K4" s="168"/>
      <c r="L4" s="168"/>
      <c r="M4" s="169"/>
      <c r="N4" s="168" t="str">
        <f>+G4</f>
        <v>ｘｘ1</v>
      </c>
      <c r="O4" s="168"/>
      <c r="P4" s="169"/>
      <c r="Q4" s="170" t="s">
        <v>131</v>
      </c>
      <c r="R4" s="170"/>
      <c r="S4" s="170"/>
      <c r="T4" s="170"/>
      <c r="U4" s="170"/>
      <c r="V4" s="170"/>
      <c r="W4" s="170"/>
      <c r="X4" s="170" t="s">
        <v>132</v>
      </c>
      <c r="Y4" s="170"/>
      <c r="Z4" s="170"/>
      <c r="AA4" s="170"/>
      <c r="AB4" s="170"/>
      <c r="AC4" s="170"/>
      <c r="AD4" s="170"/>
      <c r="AE4" s="170"/>
      <c r="AF4" s="168" t="s">
        <v>133</v>
      </c>
      <c r="AG4" s="169"/>
      <c r="AH4" s="168" t="str">
        <f>+AF4</f>
        <v>ｘｘ4</v>
      </c>
      <c r="AI4" s="169"/>
      <c r="AJ4" s="170" t="s">
        <v>134</v>
      </c>
      <c r="AK4" s="170"/>
      <c r="AL4" s="69"/>
    </row>
    <row r="5" spans="1:38" ht="15" customHeight="1" x14ac:dyDescent="0.2">
      <c r="A5" s="127" t="s">
        <v>147</v>
      </c>
      <c r="B5" s="128"/>
      <c r="C5" s="93" t="s">
        <v>49</v>
      </c>
      <c r="D5" s="90" t="s">
        <v>50</v>
      </c>
      <c r="E5" s="90" t="s">
        <v>51</v>
      </c>
      <c r="F5" s="94" t="s">
        <v>52</v>
      </c>
      <c r="G5" s="93" t="s">
        <v>53</v>
      </c>
      <c r="H5" s="83" t="s">
        <v>148</v>
      </c>
      <c r="I5" s="84"/>
      <c r="J5" s="90" t="s">
        <v>54</v>
      </c>
      <c r="K5" s="90" t="s">
        <v>55</v>
      </c>
      <c r="L5" s="90" t="s">
        <v>56</v>
      </c>
      <c r="M5" s="94" t="s">
        <v>57</v>
      </c>
      <c r="N5" s="93" t="s">
        <v>58</v>
      </c>
      <c r="O5" s="90"/>
      <c r="P5" s="94"/>
      <c r="Q5" s="171" t="s">
        <v>169</v>
      </c>
      <c r="R5" s="175" t="s">
        <v>167</v>
      </c>
      <c r="S5" s="100" t="s">
        <v>59</v>
      </c>
      <c r="T5" s="113" t="s">
        <v>60</v>
      </c>
      <c r="U5" s="113"/>
      <c r="V5" s="114"/>
      <c r="W5" s="115" t="s">
        <v>61</v>
      </c>
      <c r="X5" s="116" t="s">
        <v>62</v>
      </c>
      <c r="Y5" s="116"/>
      <c r="Z5" s="116"/>
      <c r="AA5" s="116"/>
      <c r="AB5" s="108"/>
      <c r="AC5" s="90" t="s">
        <v>63</v>
      </c>
      <c r="AD5" s="90" t="s">
        <v>64</v>
      </c>
      <c r="AE5" s="94" t="s">
        <v>52</v>
      </c>
      <c r="AF5" s="93" t="s">
        <v>65</v>
      </c>
      <c r="AG5" s="94" t="s">
        <v>66</v>
      </c>
      <c r="AH5" s="93" t="s">
        <v>67</v>
      </c>
      <c r="AI5" s="94" t="s">
        <v>52</v>
      </c>
      <c r="AJ5" s="106" t="s">
        <v>68</v>
      </c>
      <c r="AK5" s="111"/>
      <c r="AL5" s="119" t="s">
        <v>120</v>
      </c>
    </row>
    <row r="6" spans="1:38" ht="15" customHeight="1" x14ac:dyDescent="0.2">
      <c r="A6" s="127"/>
      <c r="B6" s="128"/>
      <c r="C6" s="93"/>
      <c r="D6" s="90"/>
      <c r="E6" s="90"/>
      <c r="F6" s="94"/>
      <c r="G6" s="93"/>
      <c r="H6" s="85"/>
      <c r="I6" s="86"/>
      <c r="J6" s="90"/>
      <c r="K6" s="90"/>
      <c r="L6" s="90"/>
      <c r="M6" s="94"/>
      <c r="N6" s="108" t="s">
        <v>69</v>
      </c>
      <c r="O6" s="109"/>
      <c r="P6" s="110"/>
      <c r="Q6" s="172"/>
      <c r="R6" s="176"/>
      <c r="S6" s="100"/>
      <c r="T6" s="89" t="s">
        <v>121</v>
      </c>
      <c r="U6" s="91" t="s">
        <v>122</v>
      </c>
      <c r="V6" s="89" t="s">
        <v>70</v>
      </c>
      <c r="W6" s="115"/>
      <c r="X6" s="95" t="s">
        <v>71</v>
      </c>
      <c r="Y6" s="97" t="s">
        <v>72</v>
      </c>
      <c r="Z6" s="99" t="s">
        <v>73</v>
      </c>
      <c r="AA6" s="99" t="s">
        <v>74</v>
      </c>
      <c r="AB6" s="89" t="s">
        <v>70</v>
      </c>
      <c r="AC6" s="90"/>
      <c r="AD6" s="90"/>
      <c r="AE6" s="94"/>
      <c r="AF6" s="93"/>
      <c r="AG6" s="94"/>
      <c r="AH6" s="93"/>
      <c r="AI6" s="94"/>
      <c r="AJ6" s="106"/>
      <c r="AK6" s="112"/>
      <c r="AL6" s="119"/>
    </row>
    <row r="7" spans="1:38" ht="15" customHeight="1" x14ac:dyDescent="0.2">
      <c r="A7" s="127"/>
      <c r="B7" s="128"/>
      <c r="C7" s="93"/>
      <c r="D7" s="90"/>
      <c r="E7" s="90"/>
      <c r="F7" s="94"/>
      <c r="G7" s="93"/>
      <c r="H7" s="74"/>
      <c r="I7" s="87" t="s">
        <v>149</v>
      </c>
      <c r="J7" s="90"/>
      <c r="K7" s="90"/>
      <c r="L7" s="90"/>
      <c r="M7" s="94"/>
      <c r="N7" s="101" t="s">
        <v>75</v>
      </c>
      <c r="O7" s="89" t="s">
        <v>76</v>
      </c>
      <c r="P7" s="120" t="s">
        <v>70</v>
      </c>
      <c r="Q7" s="172"/>
      <c r="R7" s="176"/>
      <c r="S7" s="100"/>
      <c r="T7" s="90"/>
      <c r="U7" s="92"/>
      <c r="V7" s="90"/>
      <c r="W7" s="115"/>
      <c r="X7" s="96"/>
      <c r="Y7" s="98"/>
      <c r="Z7" s="100"/>
      <c r="AA7" s="100"/>
      <c r="AB7" s="90"/>
      <c r="AC7" s="90"/>
      <c r="AD7" s="90"/>
      <c r="AE7" s="94"/>
      <c r="AF7" s="93"/>
      <c r="AG7" s="94"/>
      <c r="AH7" s="93"/>
      <c r="AI7" s="94"/>
      <c r="AJ7" s="107"/>
      <c r="AK7" s="117" t="s">
        <v>77</v>
      </c>
      <c r="AL7" s="119"/>
    </row>
    <row r="8" spans="1:38" ht="15" customHeight="1" x14ac:dyDescent="0.2">
      <c r="A8" s="127"/>
      <c r="B8" s="128"/>
      <c r="C8" s="93"/>
      <c r="D8" s="90"/>
      <c r="E8" s="90"/>
      <c r="F8" s="94"/>
      <c r="G8" s="93"/>
      <c r="H8" s="74"/>
      <c r="I8" s="88"/>
      <c r="J8" s="90"/>
      <c r="K8" s="90"/>
      <c r="L8" s="90"/>
      <c r="M8" s="94"/>
      <c r="N8" s="93"/>
      <c r="O8" s="90"/>
      <c r="P8" s="94"/>
      <c r="Q8" s="172"/>
      <c r="R8" s="176"/>
      <c r="S8" s="100"/>
      <c r="T8" s="90"/>
      <c r="U8" s="92"/>
      <c r="V8" s="90"/>
      <c r="W8" s="115"/>
      <c r="X8" s="96"/>
      <c r="Y8" s="98"/>
      <c r="Z8" s="100"/>
      <c r="AA8" s="100"/>
      <c r="AB8" s="90"/>
      <c r="AC8" s="90"/>
      <c r="AD8" s="90"/>
      <c r="AE8" s="94"/>
      <c r="AF8" s="93"/>
      <c r="AG8" s="94"/>
      <c r="AH8" s="93"/>
      <c r="AI8" s="94"/>
      <c r="AJ8" s="107"/>
      <c r="AK8" s="118"/>
      <c r="AL8" s="119"/>
    </row>
    <row r="9" spans="1:38" ht="15" customHeight="1" x14ac:dyDescent="0.2">
      <c r="A9" s="127"/>
      <c r="B9" s="128"/>
      <c r="C9" s="93"/>
      <c r="D9" s="90"/>
      <c r="E9" s="90"/>
      <c r="F9" s="94"/>
      <c r="G9" s="93"/>
      <c r="H9" s="74"/>
      <c r="I9" s="88"/>
      <c r="J9" s="90"/>
      <c r="K9" s="90"/>
      <c r="L9" s="90"/>
      <c r="M9" s="94"/>
      <c r="N9" s="93"/>
      <c r="O9" s="90"/>
      <c r="P9" s="94"/>
      <c r="Q9" s="172"/>
      <c r="R9" s="176"/>
      <c r="S9" s="100"/>
      <c r="T9" s="90"/>
      <c r="U9" s="92"/>
      <c r="V9" s="90"/>
      <c r="W9" s="115"/>
      <c r="X9" s="96"/>
      <c r="Y9" s="98"/>
      <c r="Z9" s="100"/>
      <c r="AA9" s="100"/>
      <c r="AB9" s="90"/>
      <c r="AC9" s="90"/>
      <c r="AD9" s="90"/>
      <c r="AE9" s="94"/>
      <c r="AF9" s="93"/>
      <c r="AG9" s="94"/>
      <c r="AH9" s="93"/>
      <c r="AI9" s="94"/>
      <c r="AJ9" s="107"/>
      <c r="AK9" s="118"/>
      <c r="AL9" s="119"/>
    </row>
    <row r="10" spans="1:38" ht="15" customHeight="1" x14ac:dyDescent="0.2">
      <c r="A10" s="129"/>
      <c r="B10" s="130"/>
      <c r="C10" s="52" t="s">
        <v>78</v>
      </c>
      <c r="D10" s="53" t="s">
        <v>78</v>
      </c>
      <c r="E10" s="53" t="s">
        <v>78</v>
      </c>
      <c r="F10" s="54" t="s">
        <v>78</v>
      </c>
      <c r="G10" s="52" t="s">
        <v>78</v>
      </c>
      <c r="H10" s="53" t="s">
        <v>78</v>
      </c>
      <c r="I10" s="53" t="s">
        <v>78</v>
      </c>
      <c r="J10" s="53" t="s">
        <v>78</v>
      </c>
      <c r="K10" s="53" t="s">
        <v>78</v>
      </c>
      <c r="L10" s="53" t="s">
        <v>78</v>
      </c>
      <c r="M10" s="54" t="s">
        <v>78</v>
      </c>
      <c r="N10" s="52" t="s">
        <v>78</v>
      </c>
      <c r="O10" s="53" t="s">
        <v>78</v>
      </c>
      <c r="P10" s="54" t="s">
        <v>78</v>
      </c>
      <c r="Q10" s="75" t="s">
        <v>78</v>
      </c>
      <c r="R10" s="76" t="s">
        <v>78</v>
      </c>
      <c r="S10" s="53" t="s">
        <v>78</v>
      </c>
      <c r="T10" s="53" t="s">
        <v>78</v>
      </c>
      <c r="U10" s="53" t="s">
        <v>78</v>
      </c>
      <c r="V10" s="53" t="s">
        <v>78</v>
      </c>
      <c r="W10" s="54" t="s">
        <v>78</v>
      </c>
      <c r="X10" s="52" t="s">
        <v>78</v>
      </c>
      <c r="Y10" s="53" t="s">
        <v>78</v>
      </c>
      <c r="Z10" s="53" t="s">
        <v>78</v>
      </c>
      <c r="AA10" s="53" t="s">
        <v>78</v>
      </c>
      <c r="AB10" s="53" t="s">
        <v>78</v>
      </c>
      <c r="AC10" s="53" t="s">
        <v>78</v>
      </c>
      <c r="AD10" s="53" t="s">
        <v>78</v>
      </c>
      <c r="AE10" s="54" t="s">
        <v>78</v>
      </c>
      <c r="AF10" s="55" t="s">
        <v>78</v>
      </c>
      <c r="AG10" s="56" t="s">
        <v>78</v>
      </c>
      <c r="AH10" s="55" t="s">
        <v>78</v>
      </c>
      <c r="AI10" s="57" t="s">
        <v>125</v>
      </c>
      <c r="AJ10" s="58" t="s">
        <v>79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表55!C38</f>
        <v>20500</v>
      </c>
      <c r="D11" s="31">
        <f>表55!D38</f>
        <v>0</v>
      </c>
      <c r="E11" s="31">
        <f>表55!E38</f>
        <v>0</v>
      </c>
      <c r="F11" s="32">
        <f>表55!F38</f>
        <v>20500</v>
      </c>
      <c r="G11" s="30">
        <f>表55!G38</f>
        <v>0</v>
      </c>
      <c r="H11" s="31">
        <f>表55!H38</f>
        <v>2816</v>
      </c>
      <c r="I11" s="31">
        <f>表55!I38</f>
        <v>0</v>
      </c>
      <c r="J11" s="31">
        <f>表55!J38</f>
        <v>4394</v>
      </c>
      <c r="K11" s="31">
        <f>表55!K38</f>
        <v>840</v>
      </c>
      <c r="L11" s="31">
        <f>表55!L38</f>
        <v>605</v>
      </c>
      <c r="M11" s="32">
        <f>表55!M38</f>
        <v>32</v>
      </c>
      <c r="N11" s="30">
        <f>表55!N38</f>
        <v>260</v>
      </c>
      <c r="O11" s="31">
        <f>表55!O38</f>
        <v>600</v>
      </c>
      <c r="P11" s="32">
        <f>表55!P38</f>
        <v>860</v>
      </c>
      <c r="Q11" s="30">
        <f>表55!Q38</f>
        <v>0</v>
      </c>
      <c r="R11" s="31">
        <f>表55!R38</f>
        <v>0</v>
      </c>
      <c r="S11" s="31">
        <f>表55!S38</f>
        <v>0</v>
      </c>
      <c r="T11" s="31">
        <f>表55!T38</f>
        <v>0</v>
      </c>
      <c r="U11" s="31">
        <f>表55!U38</f>
        <v>0</v>
      </c>
      <c r="V11" s="31">
        <f>表55!V38</f>
        <v>0</v>
      </c>
      <c r="W11" s="32">
        <f>表55!W38</f>
        <v>0</v>
      </c>
      <c r="X11" s="30">
        <f>表55!X38</f>
        <v>330</v>
      </c>
      <c r="Y11" s="31">
        <f>表55!Y38</f>
        <v>0</v>
      </c>
      <c r="Z11" s="31">
        <f>表55!Z38</f>
        <v>0</v>
      </c>
      <c r="AA11" s="31">
        <f>表55!AA38</f>
        <v>0</v>
      </c>
      <c r="AB11" s="31">
        <f>表55!AB38</f>
        <v>330</v>
      </c>
      <c r="AC11" s="31">
        <f>表55!AC38</f>
        <v>0</v>
      </c>
      <c r="AD11" s="31">
        <f>表55!AD38</f>
        <v>8760</v>
      </c>
      <c r="AE11" s="32">
        <f>表55!AE38</f>
        <v>18637</v>
      </c>
      <c r="AF11" s="30">
        <f>表55!AF38</f>
        <v>1863</v>
      </c>
      <c r="AG11" s="32">
        <f>表55!AG38</f>
        <v>0</v>
      </c>
      <c r="AH11" s="30">
        <f>表55!AH38</f>
        <v>0</v>
      </c>
      <c r="AI11" s="32">
        <f>表55!AI38</f>
        <v>1863</v>
      </c>
      <c r="AJ11" s="30">
        <f>表55!AJ38</f>
        <v>115</v>
      </c>
      <c r="AK11" s="31">
        <f>表55!AK38</f>
        <v>115</v>
      </c>
      <c r="AL11" s="33">
        <f t="shared" ref="AL11:AL34" si="0">+AJ11/AI11</f>
        <v>6.1728395061728392E-2</v>
      </c>
    </row>
    <row r="12" spans="1:38" ht="19.2" x14ac:dyDescent="0.15">
      <c r="A12" s="78">
        <v>2</v>
      </c>
      <c r="B12" s="71" t="s">
        <v>135</v>
      </c>
      <c r="C12" s="34">
        <f>表55!AM38</f>
        <v>554773975</v>
      </c>
      <c r="D12" s="35">
        <f>表55!AN38</f>
        <v>4189</v>
      </c>
      <c r="E12" s="35">
        <f>表55!AO38</f>
        <v>0</v>
      </c>
      <c r="F12" s="36">
        <f>表55!AP38</f>
        <v>554778164</v>
      </c>
      <c r="G12" s="34">
        <f>表55!AQ38</f>
        <v>36738</v>
      </c>
      <c r="H12" s="35">
        <f>表55!AR38</f>
        <v>20759186</v>
      </c>
      <c r="I12" s="35">
        <f>表55!AS38</f>
        <v>8846</v>
      </c>
      <c r="J12" s="35">
        <f>表55!AT38</f>
        <v>83545992</v>
      </c>
      <c r="K12" s="35">
        <f>表55!AU38</f>
        <v>1816618</v>
      </c>
      <c r="L12" s="35">
        <f>表55!AV38</f>
        <v>6441467</v>
      </c>
      <c r="M12" s="36">
        <f>表55!AW38</f>
        <v>1138281</v>
      </c>
      <c r="N12" s="34">
        <f>表55!AX38</f>
        <v>3307720</v>
      </c>
      <c r="O12" s="35">
        <f>表55!AY38</f>
        <v>2690400</v>
      </c>
      <c r="P12" s="36">
        <f>表55!AZ38</f>
        <v>5998120</v>
      </c>
      <c r="Q12" s="34">
        <f>表55!BA38</f>
        <v>3443700</v>
      </c>
      <c r="R12" s="35">
        <f>表55!BB38</f>
        <v>494100</v>
      </c>
      <c r="S12" s="35">
        <f>表55!BC38</f>
        <v>0</v>
      </c>
      <c r="T12" s="35">
        <f>表55!BD38</f>
        <v>7962240</v>
      </c>
      <c r="U12" s="35">
        <f>表55!BE38</f>
        <v>33561260</v>
      </c>
      <c r="V12" s="35">
        <f>表55!BF38</f>
        <v>41523500</v>
      </c>
      <c r="W12" s="36">
        <f>表55!BG38</f>
        <v>5144930</v>
      </c>
      <c r="X12" s="34">
        <f>表55!BH38</f>
        <v>2854170</v>
      </c>
      <c r="Y12" s="35">
        <f>表55!BI38</f>
        <v>267750</v>
      </c>
      <c r="Z12" s="35">
        <f>表55!BJ38</f>
        <v>621300</v>
      </c>
      <c r="AA12" s="35">
        <f>表55!BK38</f>
        <v>638100</v>
      </c>
      <c r="AB12" s="35">
        <f>表55!BL38</f>
        <v>4381320</v>
      </c>
      <c r="AC12" s="35">
        <f>表55!BM38</f>
        <v>382260</v>
      </c>
      <c r="AD12" s="35">
        <f>表55!BN38</f>
        <v>165973130</v>
      </c>
      <c r="AE12" s="36">
        <f>表55!BO38</f>
        <v>341079342</v>
      </c>
      <c r="AF12" s="34">
        <f>表55!BP38</f>
        <v>213695287</v>
      </c>
      <c r="AG12" s="36">
        <f>表55!BQ38</f>
        <v>3535</v>
      </c>
      <c r="AH12" s="34">
        <f>表55!BR38</f>
        <v>0</v>
      </c>
      <c r="AI12" s="36">
        <f>表55!BS38</f>
        <v>213698822</v>
      </c>
      <c r="AJ12" s="34">
        <f>表55!BT38</f>
        <v>12806337</v>
      </c>
      <c r="AK12" s="35">
        <f>表55!BU38</f>
        <v>12806337</v>
      </c>
      <c r="AL12" s="37">
        <f t="shared" si="0"/>
        <v>5.9927036003970112E-2</v>
      </c>
    </row>
    <row r="13" spans="1:38" ht="19.2" x14ac:dyDescent="0.15">
      <c r="A13" s="79">
        <v>3</v>
      </c>
      <c r="B13" s="72" t="s">
        <v>136</v>
      </c>
      <c r="C13" s="38">
        <f>表55!BW38</f>
        <v>465793225</v>
      </c>
      <c r="D13" s="39">
        <f>表55!BX38</f>
        <v>5886</v>
      </c>
      <c r="E13" s="39">
        <f>表55!BY38</f>
        <v>0</v>
      </c>
      <c r="F13" s="40">
        <f>表55!BZ38</f>
        <v>465799111</v>
      </c>
      <c r="G13" s="38">
        <f>表55!CA38</f>
        <v>27111</v>
      </c>
      <c r="H13" s="39">
        <f>表55!CB38</f>
        <v>16309006</v>
      </c>
      <c r="I13" s="39">
        <f>表55!CC38</f>
        <v>8037</v>
      </c>
      <c r="J13" s="39">
        <f>表55!CD38</f>
        <v>59648583</v>
      </c>
      <c r="K13" s="39">
        <f>表55!CE38</f>
        <v>2056723</v>
      </c>
      <c r="L13" s="39">
        <f>表55!CF38</f>
        <v>4602029</v>
      </c>
      <c r="M13" s="40">
        <f>表55!CG38</f>
        <v>948852</v>
      </c>
      <c r="N13" s="38">
        <f>表55!CH38</f>
        <v>1791920</v>
      </c>
      <c r="O13" s="39">
        <f>表55!CI38</f>
        <v>1670700</v>
      </c>
      <c r="P13" s="40">
        <f>表55!CJ38</f>
        <v>3462620</v>
      </c>
      <c r="Q13" s="38">
        <f>表55!CK38</f>
        <v>2546700</v>
      </c>
      <c r="R13" s="39">
        <f>表55!CL38</f>
        <v>337200</v>
      </c>
      <c r="S13" s="39">
        <f>表55!CM38</f>
        <v>0</v>
      </c>
      <c r="T13" s="39">
        <f>表55!CN38</f>
        <v>6223690</v>
      </c>
      <c r="U13" s="39">
        <f>表55!CO38</f>
        <v>15882860</v>
      </c>
      <c r="V13" s="39">
        <f>表55!CP38</f>
        <v>22106550</v>
      </c>
      <c r="W13" s="40">
        <f>表55!CQ38</f>
        <v>2332960</v>
      </c>
      <c r="X13" s="38">
        <f>表55!CR38</f>
        <v>2258190</v>
      </c>
      <c r="Y13" s="39">
        <f>表55!CS38</f>
        <v>372600</v>
      </c>
      <c r="Z13" s="39">
        <f>表55!CT38</f>
        <v>479180</v>
      </c>
      <c r="AA13" s="39">
        <f>表55!CU38</f>
        <v>589050</v>
      </c>
      <c r="AB13" s="39">
        <f>表55!CV38</f>
        <v>3699020</v>
      </c>
      <c r="AC13" s="39">
        <f>表55!CW38</f>
        <v>307280</v>
      </c>
      <c r="AD13" s="39">
        <f>表55!CX38</f>
        <v>81236710</v>
      </c>
      <c r="AE13" s="40">
        <f>表55!CY38</f>
        <v>199621344</v>
      </c>
      <c r="AF13" s="38">
        <f>表55!CZ38</f>
        <v>266172242</v>
      </c>
      <c r="AG13" s="40">
        <f>表55!DA38</f>
        <v>5525</v>
      </c>
      <c r="AH13" s="38">
        <f>表55!DB38</f>
        <v>0</v>
      </c>
      <c r="AI13" s="40">
        <f>表55!DC38</f>
        <v>266177767</v>
      </c>
      <c r="AJ13" s="38">
        <f>表55!DD38</f>
        <v>15962819</v>
      </c>
      <c r="AK13" s="39">
        <f>表55!DE38</f>
        <v>15962819</v>
      </c>
      <c r="AL13" s="41">
        <f t="shared" si="0"/>
        <v>5.9970519626457004E-2</v>
      </c>
    </row>
    <row r="14" spans="1:38" ht="19.2" x14ac:dyDescent="0.15">
      <c r="A14" s="78">
        <v>4</v>
      </c>
      <c r="B14" s="71" t="s">
        <v>113</v>
      </c>
      <c r="C14" s="34">
        <f>表55!DG38</f>
        <v>272515908</v>
      </c>
      <c r="D14" s="35">
        <f>表55!DH38</f>
        <v>5699</v>
      </c>
      <c r="E14" s="35">
        <f>表55!DI38</f>
        <v>0</v>
      </c>
      <c r="F14" s="36">
        <f>表55!DJ38</f>
        <v>272521607</v>
      </c>
      <c r="G14" s="34">
        <f>表55!DK38</f>
        <v>34576</v>
      </c>
      <c r="H14" s="35">
        <f>表55!DL38</f>
        <v>9640242</v>
      </c>
      <c r="I14" s="35">
        <f>表55!DM38</f>
        <v>3666</v>
      </c>
      <c r="J14" s="35">
        <f>表55!DN38</f>
        <v>31258885</v>
      </c>
      <c r="K14" s="35">
        <f>表55!DO38</f>
        <v>1844723</v>
      </c>
      <c r="L14" s="35">
        <f>表55!DP38</f>
        <v>2303011</v>
      </c>
      <c r="M14" s="36">
        <f>表55!DQ38</f>
        <v>524855</v>
      </c>
      <c r="N14" s="34">
        <f>表55!DR38</f>
        <v>728000</v>
      </c>
      <c r="O14" s="35">
        <f>表55!DS38</f>
        <v>708000</v>
      </c>
      <c r="P14" s="36">
        <f>表55!DT38</f>
        <v>1436000</v>
      </c>
      <c r="Q14" s="34">
        <f>表55!DU38</f>
        <v>1335360</v>
      </c>
      <c r="R14" s="35">
        <f>表55!DV38</f>
        <v>150600</v>
      </c>
      <c r="S14" s="35">
        <f>表55!DW38</f>
        <v>0</v>
      </c>
      <c r="T14" s="35">
        <f>表55!DX38</f>
        <v>3113330</v>
      </c>
      <c r="U14" s="35">
        <f>表55!DY38</f>
        <v>5691680</v>
      </c>
      <c r="V14" s="35">
        <f>表55!DZ38</f>
        <v>8805010</v>
      </c>
      <c r="W14" s="36">
        <f>表55!EA38</f>
        <v>1000620</v>
      </c>
      <c r="X14" s="34">
        <f>表55!EB38</f>
        <v>1105500</v>
      </c>
      <c r="Y14" s="35">
        <f>表55!EC38</f>
        <v>270900</v>
      </c>
      <c r="Z14" s="35">
        <f>表55!ED38</f>
        <v>258020</v>
      </c>
      <c r="AA14" s="35">
        <f>表55!EE38</f>
        <v>335700</v>
      </c>
      <c r="AB14" s="35">
        <f>表55!EF38</f>
        <v>1970120</v>
      </c>
      <c r="AC14" s="35">
        <f>表55!EG38</f>
        <v>137310</v>
      </c>
      <c r="AD14" s="35">
        <f>表55!EH38</f>
        <v>31771300</v>
      </c>
      <c r="AE14" s="36">
        <f>表55!EI38</f>
        <v>92212612</v>
      </c>
      <c r="AF14" s="34">
        <f>表55!EJ38</f>
        <v>180303302</v>
      </c>
      <c r="AG14" s="36">
        <f>表55!EK38</f>
        <v>5693</v>
      </c>
      <c r="AH14" s="34">
        <f>表55!EL38</f>
        <v>0</v>
      </c>
      <c r="AI14" s="36">
        <f>表55!EM38</f>
        <v>180308995</v>
      </c>
      <c r="AJ14" s="34">
        <f>表55!EN38</f>
        <v>10815357</v>
      </c>
      <c r="AK14" s="35">
        <f>表55!EO38</f>
        <v>10815357</v>
      </c>
      <c r="AL14" s="42">
        <f t="shared" si="0"/>
        <v>5.9982348634354046E-2</v>
      </c>
    </row>
    <row r="15" spans="1:38" ht="19.2" x14ac:dyDescent="0.15">
      <c r="A15" s="79">
        <v>5</v>
      </c>
      <c r="B15" s="72" t="s">
        <v>137</v>
      </c>
      <c r="C15" s="38">
        <f>表55!EQ38</f>
        <v>176106222</v>
      </c>
      <c r="D15" s="39">
        <f>表55!ER38</f>
        <v>5177</v>
      </c>
      <c r="E15" s="39">
        <f>表55!ES38</f>
        <v>0</v>
      </c>
      <c r="F15" s="40">
        <f>表55!ET38</f>
        <v>176111399</v>
      </c>
      <c r="G15" s="38">
        <f>表55!EU38</f>
        <v>4806</v>
      </c>
      <c r="H15" s="39">
        <f>表55!EV38</f>
        <v>5827454</v>
      </c>
      <c r="I15" s="39">
        <f>表55!EW38</f>
        <v>1844</v>
      </c>
      <c r="J15" s="39">
        <f>表55!EX38</f>
        <v>18685079</v>
      </c>
      <c r="K15" s="39">
        <f>表55!EY38</f>
        <v>1597385</v>
      </c>
      <c r="L15" s="39">
        <f>表55!EZ38</f>
        <v>1204926</v>
      </c>
      <c r="M15" s="40">
        <f>表55!FA38</f>
        <v>285473</v>
      </c>
      <c r="N15" s="38">
        <f>表55!FB38</f>
        <v>373360</v>
      </c>
      <c r="O15" s="39">
        <f>表55!FC38</f>
        <v>405300</v>
      </c>
      <c r="P15" s="40">
        <f>表55!FD38</f>
        <v>778660</v>
      </c>
      <c r="Q15" s="38">
        <f>表55!FE38</f>
        <v>485420</v>
      </c>
      <c r="R15" s="39">
        <f>表55!FF38</f>
        <v>19500</v>
      </c>
      <c r="S15" s="39">
        <f>表55!FG38</f>
        <v>0</v>
      </c>
      <c r="T15" s="39">
        <f>表55!FH38</f>
        <v>1493690</v>
      </c>
      <c r="U15" s="39">
        <f>表55!FI38</f>
        <v>2197180</v>
      </c>
      <c r="V15" s="39">
        <f>表55!FJ38</f>
        <v>3690870</v>
      </c>
      <c r="W15" s="40">
        <f>表55!FK38</f>
        <v>521340</v>
      </c>
      <c r="X15" s="38">
        <f>表55!FL38</f>
        <v>679140</v>
      </c>
      <c r="Y15" s="39">
        <f>表55!FM38</f>
        <v>184500</v>
      </c>
      <c r="Z15" s="39">
        <f>表55!FN38</f>
        <v>177840</v>
      </c>
      <c r="AA15" s="39">
        <f>表55!FO38</f>
        <v>187650</v>
      </c>
      <c r="AB15" s="39">
        <f>表55!FP38</f>
        <v>1229130</v>
      </c>
      <c r="AC15" s="39">
        <f>表55!FQ38</f>
        <v>72680</v>
      </c>
      <c r="AD15" s="39">
        <f>表55!FR38</f>
        <v>15693890</v>
      </c>
      <c r="AE15" s="40">
        <f>表55!FS38</f>
        <v>50096613</v>
      </c>
      <c r="AF15" s="38">
        <f>表55!FT38</f>
        <v>126009884</v>
      </c>
      <c r="AG15" s="40">
        <f>表55!FU38</f>
        <v>4902</v>
      </c>
      <c r="AH15" s="38">
        <f>表55!FV38</f>
        <v>0</v>
      </c>
      <c r="AI15" s="40">
        <f>表55!FW38</f>
        <v>126014786</v>
      </c>
      <c r="AJ15" s="38">
        <f>表55!FX38</f>
        <v>7559333</v>
      </c>
      <c r="AK15" s="39">
        <f>表55!FY38</f>
        <v>7559333</v>
      </c>
      <c r="AL15" s="41">
        <f t="shared" si="0"/>
        <v>5.9987666844111449E-2</v>
      </c>
    </row>
    <row r="16" spans="1:38" ht="19.2" x14ac:dyDescent="0.15">
      <c r="A16" s="78">
        <v>6</v>
      </c>
      <c r="B16" s="71" t="s">
        <v>138</v>
      </c>
      <c r="C16" s="34">
        <f>表55!GA38</f>
        <v>173708729</v>
      </c>
      <c r="D16" s="35">
        <f>表55!GB38</f>
        <v>10272</v>
      </c>
      <c r="E16" s="35">
        <f>表55!GC38</f>
        <v>0</v>
      </c>
      <c r="F16" s="36">
        <f>表55!GD38</f>
        <v>173719001</v>
      </c>
      <c r="G16" s="34">
        <f>表55!GE38</f>
        <v>715</v>
      </c>
      <c r="H16" s="35">
        <f>表55!GF38</f>
        <v>5199043</v>
      </c>
      <c r="I16" s="35">
        <f>表55!GG38</f>
        <v>1276</v>
      </c>
      <c r="J16" s="35">
        <f>表55!GH38</f>
        <v>16979860</v>
      </c>
      <c r="K16" s="35">
        <f>表55!GI38</f>
        <v>1930578</v>
      </c>
      <c r="L16" s="35">
        <f>表55!GJ38</f>
        <v>980584</v>
      </c>
      <c r="M16" s="36">
        <f>表55!GK38</f>
        <v>236108</v>
      </c>
      <c r="N16" s="34">
        <f>表55!GL38</f>
        <v>298220</v>
      </c>
      <c r="O16" s="35">
        <f>表55!GM38</f>
        <v>339000</v>
      </c>
      <c r="P16" s="36">
        <f>表55!GN38</f>
        <v>637220</v>
      </c>
      <c r="Q16" s="34">
        <f>表55!GO38</f>
        <v>4160</v>
      </c>
      <c r="R16" s="35">
        <f>表55!GP38</f>
        <v>0</v>
      </c>
      <c r="S16" s="35">
        <f>表55!GQ38</f>
        <v>0</v>
      </c>
      <c r="T16" s="35">
        <f>表55!GR38</f>
        <v>1073490</v>
      </c>
      <c r="U16" s="35">
        <f>表55!GS38</f>
        <v>1268400</v>
      </c>
      <c r="V16" s="35">
        <f>表55!GT38</f>
        <v>2341890</v>
      </c>
      <c r="W16" s="36">
        <f>表55!GU38</f>
        <v>360760</v>
      </c>
      <c r="X16" s="34">
        <f>表55!GV38</f>
        <v>635580</v>
      </c>
      <c r="Y16" s="35">
        <f>表55!GW38</f>
        <v>221400</v>
      </c>
      <c r="Z16" s="35">
        <f>表55!GX38</f>
        <v>166820</v>
      </c>
      <c r="AA16" s="35">
        <f>表55!GY38</f>
        <v>199350</v>
      </c>
      <c r="AB16" s="35">
        <f>表55!GZ38</f>
        <v>1223150</v>
      </c>
      <c r="AC16" s="35">
        <f>表55!HA38</f>
        <v>62790</v>
      </c>
      <c r="AD16" s="35">
        <f>表55!HB38</f>
        <v>12100640</v>
      </c>
      <c r="AE16" s="36">
        <f>表55!HC38</f>
        <v>42057498</v>
      </c>
      <c r="AF16" s="34">
        <f>表55!HD38</f>
        <v>131651233</v>
      </c>
      <c r="AG16" s="36">
        <f>表55!HE38</f>
        <v>10270</v>
      </c>
      <c r="AH16" s="34">
        <f>表55!HF38</f>
        <v>0</v>
      </c>
      <c r="AI16" s="36">
        <f>表55!HG38</f>
        <v>131661503</v>
      </c>
      <c r="AJ16" s="34">
        <f>表55!HH38</f>
        <v>7898481</v>
      </c>
      <c r="AK16" s="35">
        <f>表55!HI38</f>
        <v>7898481</v>
      </c>
      <c r="AL16" s="42">
        <f t="shared" si="0"/>
        <v>5.9990815994254598E-2</v>
      </c>
    </row>
    <row r="17" spans="1:38" ht="19.2" x14ac:dyDescent="0.15">
      <c r="A17" s="79">
        <v>7</v>
      </c>
      <c r="B17" s="72" t="s">
        <v>114</v>
      </c>
      <c r="C17" s="38">
        <f>表55!HK38</f>
        <v>121761223</v>
      </c>
      <c r="D17" s="39">
        <f>表55!HL38</f>
        <v>1900</v>
      </c>
      <c r="E17" s="39">
        <f>表55!HM38</f>
        <v>10719</v>
      </c>
      <c r="F17" s="40">
        <f>表55!HN38</f>
        <v>121773842</v>
      </c>
      <c r="G17" s="38">
        <f>表55!HO38</f>
        <v>1592</v>
      </c>
      <c r="H17" s="39">
        <f>表55!HP38</f>
        <v>3147139</v>
      </c>
      <c r="I17" s="39">
        <f>表55!HQ38</f>
        <v>861</v>
      </c>
      <c r="J17" s="39">
        <f>表55!HR38</f>
        <v>10564309</v>
      </c>
      <c r="K17" s="39">
        <f>表55!HS38</f>
        <v>1342074</v>
      </c>
      <c r="L17" s="39">
        <f>表55!HT38</f>
        <v>561522</v>
      </c>
      <c r="M17" s="40">
        <f>表55!HU38</f>
        <v>135444</v>
      </c>
      <c r="N17" s="38">
        <f>表55!HV38</f>
        <v>163280</v>
      </c>
      <c r="O17" s="39">
        <f>表55!HW38</f>
        <v>169200</v>
      </c>
      <c r="P17" s="40">
        <f>表55!HX38</f>
        <v>332480</v>
      </c>
      <c r="Q17" s="38">
        <f>表55!HY38</f>
        <v>0</v>
      </c>
      <c r="R17" s="39">
        <f>表55!HZ38</f>
        <v>0</v>
      </c>
      <c r="S17" s="39">
        <f>表55!IA38</f>
        <v>0</v>
      </c>
      <c r="T17" s="39">
        <f>表55!IB38</f>
        <v>518980</v>
      </c>
      <c r="U17" s="39">
        <f>表55!IC38</f>
        <v>509340</v>
      </c>
      <c r="V17" s="39">
        <f>表55!ID38</f>
        <v>1028320</v>
      </c>
      <c r="W17" s="40">
        <f>表55!IE38</f>
        <v>182830</v>
      </c>
      <c r="X17" s="38">
        <f>表55!IF38</f>
        <v>383790</v>
      </c>
      <c r="Y17" s="39">
        <f>表55!IG38</f>
        <v>170100</v>
      </c>
      <c r="Z17" s="39">
        <f>表55!IH38</f>
        <v>93860</v>
      </c>
      <c r="AA17" s="39">
        <f>表55!II38</f>
        <v>104850</v>
      </c>
      <c r="AB17" s="39">
        <f>表55!IJ38</f>
        <v>752600</v>
      </c>
      <c r="AC17" s="39">
        <f>表55!IK38</f>
        <v>32660</v>
      </c>
      <c r="AD17" s="39">
        <f>表55!IL38</f>
        <v>6730520</v>
      </c>
      <c r="AE17" s="40">
        <f>表55!IM38</f>
        <v>24811490</v>
      </c>
      <c r="AF17" s="38">
        <f>表55!IN38</f>
        <v>96949733</v>
      </c>
      <c r="AG17" s="40">
        <f>表55!IO38</f>
        <v>1900</v>
      </c>
      <c r="AH17" s="38">
        <f>表55!IP38</f>
        <v>10719</v>
      </c>
      <c r="AI17" s="40">
        <f>表55!IQ38</f>
        <v>96962352</v>
      </c>
      <c r="AJ17" s="38">
        <f>表55!IR38</f>
        <v>5817062</v>
      </c>
      <c r="AK17" s="39">
        <f>表55!IS38</f>
        <v>5817062</v>
      </c>
      <c r="AL17" s="41">
        <f t="shared" si="0"/>
        <v>5.9992996044485387E-2</v>
      </c>
    </row>
    <row r="18" spans="1:38" ht="19.2" x14ac:dyDescent="0.15">
      <c r="A18" s="78">
        <v>8</v>
      </c>
      <c r="B18" s="71" t="s">
        <v>139</v>
      </c>
      <c r="C18" s="34">
        <f>'表55 (2)'!C38</f>
        <v>163697999</v>
      </c>
      <c r="D18" s="35">
        <f>'表55 (2)'!D38</f>
        <v>142</v>
      </c>
      <c r="E18" s="35">
        <f>'表55 (2)'!E38</f>
        <v>26251</v>
      </c>
      <c r="F18" s="36">
        <f>'表55 (2)'!F38</f>
        <v>163724392</v>
      </c>
      <c r="G18" s="34">
        <f>'表55 (2)'!G38</f>
        <v>1206</v>
      </c>
      <c r="H18" s="35">
        <f>'表55 (2)'!H38</f>
        <v>3820748</v>
      </c>
      <c r="I18" s="35">
        <f>'表55 (2)'!I38</f>
        <v>438</v>
      </c>
      <c r="J18" s="35">
        <f>'表55 (2)'!J38</f>
        <v>12113984</v>
      </c>
      <c r="K18" s="35">
        <f>'表55 (2)'!K38</f>
        <v>1797049</v>
      </c>
      <c r="L18" s="35">
        <f>'表55 (2)'!L38</f>
        <v>598897</v>
      </c>
      <c r="M18" s="36">
        <f>'表55 (2)'!M38</f>
        <v>144417</v>
      </c>
      <c r="N18" s="34">
        <f>'表55 (2)'!N38</f>
        <v>179920</v>
      </c>
      <c r="O18" s="35">
        <f>'表55 (2)'!O38</f>
        <v>201900</v>
      </c>
      <c r="P18" s="36">
        <f>'表55 (2)'!P38</f>
        <v>381820</v>
      </c>
      <c r="Q18" s="34">
        <f>'表55 (2)'!Q38</f>
        <v>0</v>
      </c>
      <c r="R18" s="35">
        <f>'表55 (2)'!R38</f>
        <v>0</v>
      </c>
      <c r="S18" s="35">
        <f>'表55 (2)'!S38</f>
        <v>0</v>
      </c>
      <c r="T18" s="35">
        <f>'表55 (2)'!T38</f>
        <v>162030</v>
      </c>
      <c r="U18" s="35">
        <f>'表55 (2)'!U38</f>
        <v>125830</v>
      </c>
      <c r="V18" s="35">
        <f>'表55 (2)'!V38</f>
        <v>287860</v>
      </c>
      <c r="W18" s="36">
        <f>'表55 (2)'!W38</f>
        <v>54280</v>
      </c>
      <c r="X18" s="34">
        <f>'表55 (2)'!X38</f>
        <v>443520</v>
      </c>
      <c r="Y18" s="35">
        <f>'表55 (2)'!Y38</f>
        <v>215100</v>
      </c>
      <c r="Z18" s="35">
        <f>'表55 (2)'!Z38</f>
        <v>99940</v>
      </c>
      <c r="AA18" s="35">
        <f>'表55 (2)'!AA38</f>
        <v>106200</v>
      </c>
      <c r="AB18" s="35">
        <f>'表55 (2)'!AB38</f>
        <v>864760</v>
      </c>
      <c r="AC18" s="35">
        <f>'表55 (2)'!AC38</f>
        <v>33810</v>
      </c>
      <c r="AD18" s="35">
        <f>'表55 (2)'!AD38</f>
        <v>7043290</v>
      </c>
      <c r="AE18" s="36">
        <f>'表55 (2)'!AE38</f>
        <v>27142121</v>
      </c>
      <c r="AF18" s="34">
        <f>'表55 (2)'!AF38</f>
        <v>136556769</v>
      </c>
      <c r="AG18" s="36">
        <f>'表55 (2)'!AG38</f>
        <v>140</v>
      </c>
      <c r="AH18" s="34">
        <f>'表55 (2)'!AH38</f>
        <v>25362</v>
      </c>
      <c r="AI18" s="36">
        <f>'表55 (2)'!AI38</f>
        <v>136582271</v>
      </c>
      <c r="AJ18" s="34">
        <f>'表55 (2)'!AJ38</f>
        <v>8194220</v>
      </c>
      <c r="AK18" s="35">
        <f>'表55 (2)'!AK38</f>
        <v>8194220</v>
      </c>
      <c r="AL18" s="42">
        <f t="shared" si="0"/>
        <v>5.99947558347452E-2</v>
      </c>
    </row>
    <row r="19" spans="1:38" ht="19.2" x14ac:dyDescent="0.15">
      <c r="A19" s="79">
        <v>9</v>
      </c>
      <c r="B19" s="72" t="s">
        <v>190</v>
      </c>
      <c r="C19" s="38">
        <f>'表55 (2)'!AM38</f>
        <v>263710471</v>
      </c>
      <c r="D19" s="39">
        <f>'表55 (2)'!AN38</f>
        <v>10454</v>
      </c>
      <c r="E19" s="39">
        <f>'表55 (2)'!AO38</f>
        <v>73197</v>
      </c>
      <c r="F19" s="40">
        <f>'表55 (2)'!AP38</f>
        <v>263794122</v>
      </c>
      <c r="G19" s="38">
        <f>'表55 (2)'!AQ38</f>
        <v>450</v>
      </c>
      <c r="H19" s="39">
        <f>'表55 (2)'!AR38</f>
        <v>4429466</v>
      </c>
      <c r="I19" s="39">
        <f>'表55 (2)'!AS38</f>
        <v>397</v>
      </c>
      <c r="J19" s="39">
        <f>'表55 (2)'!AT38</f>
        <v>14054929</v>
      </c>
      <c r="K19" s="39">
        <f>'表55 (2)'!AU38</f>
        <v>2416628</v>
      </c>
      <c r="L19" s="39">
        <f>'表55 (2)'!AV38</f>
        <v>637467</v>
      </c>
      <c r="M19" s="40">
        <f>'表55 (2)'!AW38</f>
        <v>163251</v>
      </c>
      <c r="N19" s="38">
        <f>'表55 (2)'!AX38</f>
        <v>166400</v>
      </c>
      <c r="O19" s="39">
        <f>'表55 (2)'!AY38</f>
        <v>220500</v>
      </c>
      <c r="P19" s="40">
        <f>'表55 (2)'!AZ38</f>
        <v>386900</v>
      </c>
      <c r="Q19" s="38">
        <f>'表55 (2)'!BA38</f>
        <v>0</v>
      </c>
      <c r="R19" s="39">
        <f>'表55 (2)'!BB38</f>
        <v>0</v>
      </c>
      <c r="S19" s="39">
        <f>'表55 (2)'!BC38</f>
        <v>0</v>
      </c>
      <c r="T19" s="39">
        <f>'表55 (2)'!BD38</f>
        <v>0</v>
      </c>
      <c r="U19" s="39">
        <f>'表55 (2)'!BE38</f>
        <v>0</v>
      </c>
      <c r="V19" s="39">
        <f>'表55 (2)'!BF38</f>
        <v>0</v>
      </c>
      <c r="W19" s="40">
        <f>'表55 (2)'!BG38</f>
        <v>0</v>
      </c>
      <c r="X19" s="38">
        <f>'表55 (2)'!BH38</f>
        <v>525030</v>
      </c>
      <c r="Y19" s="39">
        <f>'表55 (2)'!BI38</f>
        <v>301950</v>
      </c>
      <c r="Z19" s="39">
        <f>'表55 (2)'!BJ38</f>
        <v>101840</v>
      </c>
      <c r="AA19" s="39">
        <f>'表55 (2)'!BK38</f>
        <v>95850</v>
      </c>
      <c r="AB19" s="39">
        <f>'表55 (2)'!BL38</f>
        <v>1024670</v>
      </c>
      <c r="AC19" s="39">
        <f>'表55 (2)'!BM38</f>
        <v>38410</v>
      </c>
      <c r="AD19" s="39">
        <f>'表55 (2)'!BN38</f>
        <v>7272350</v>
      </c>
      <c r="AE19" s="40">
        <f>'表55 (2)'!BO38</f>
        <v>30424521</v>
      </c>
      <c r="AF19" s="38">
        <f>'表55 (2)'!BP38</f>
        <v>233286381</v>
      </c>
      <c r="AG19" s="40">
        <f>'表55 (2)'!BQ38</f>
        <v>10453</v>
      </c>
      <c r="AH19" s="38">
        <f>'表55 (2)'!BR38</f>
        <v>72767</v>
      </c>
      <c r="AI19" s="40">
        <f>'表55 (2)'!BS38</f>
        <v>233369601</v>
      </c>
      <c r="AJ19" s="38">
        <f>'表55 (2)'!BT38</f>
        <v>14001411</v>
      </c>
      <c r="AK19" s="39">
        <f>'表55 (2)'!BU38</f>
        <v>14001411</v>
      </c>
      <c r="AL19" s="41">
        <f t="shared" si="0"/>
        <v>5.9996721680987061E-2</v>
      </c>
    </row>
    <row r="20" spans="1:38" ht="19.2" x14ac:dyDescent="0.15">
      <c r="A20" s="78">
        <v>10</v>
      </c>
      <c r="B20" s="71" t="s">
        <v>191</v>
      </c>
      <c r="C20" s="34">
        <f>'表55 (2)'!BW38</f>
        <v>209735390</v>
      </c>
      <c r="D20" s="35">
        <f>'表55 (2)'!BX38</f>
        <v>16710</v>
      </c>
      <c r="E20" s="35">
        <f>'表55 (2)'!BY38</f>
        <v>30446</v>
      </c>
      <c r="F20" s="36">
        <f>'表55 (2)'!BZ38</f>
        <v>209782546</v>
      </c>
      <c r="G20" s="34">
        <f>'表55 (2)'!CA38</f>
        <v>0</v>
      </c>
      <c r="H20" s="35">
        <f>'表55 (2)'!CB38</f>
        <v>2148353</v>
      </c>
      <c r="I20" s="35">
        <f>'表55 (2)'!CC38</f>
        <v>144</v>
      </c>
      <c r="J20" s="35">
        <f>'表55 (2)'!CD38</f>
        <v>6413466</v>
      </c>
      <c r="K20" s="35">
        <f>'表55 (2)'!CE38</f>
        <v>1113708</v>
      </c>
      <c r="L20" s="35">
        <f>'表55 (2)'!CF38</f>
        <v>250819</v>
      </c>
      <c r="M20" s="36">
        <f>'表55 (2)'!CG38</f>
        <v>69128</v>
      </c>
      <c r="N20" s="34">
        <f>'表55 (2)'!CH38</f>
        <v>52000</v>
      </c>
      <c r="O20" s="35">
        <f>'表55 (2)'!CI38</f>
        <v>80700</v>
      </c>
      <c r="P20" s="36">
        <f>'表55 (2)'!CJ38</f>
        <v>132700</v>
      </c>
      <c r="Q20" s="34">
        <f>'表55 (2)'!CK38</f>
        <v>0</v>
      </c>
      <c r="R20" s="35">
        <f>'表55 (2)'!CL38</f>
        <v>0</v>
      </c>
      <c r="S20" s="35">
        <f>'表55 (2)'!CM38</f>
        <v>0</v>
      </c>
      <c r="T20" s="35">
        <f>'表55 (2)'!CN38</f>
        <v>0</v>
      </c>
      <c r="U20" s="35">
        <f>'表55 (2)'!CO38</f>
        <v>0</v>
      </c>
      <c r="V20" s="35">
        <f>'表55 (2)'!CP38</f>
        <v>0</v>
      </c>
      <c r="W20" s="36">
        <f>'表55 (2)'!CQ38</f>
        <v>0</v>
      </c>
      <c r="X20" s="34">
        <f>'表55 (2)'!CR38</f>
        <v>239580</v>
      </c>
      <c r="Y20" s="35">
        <f>'表55 (2)'!CS38</f>
        <v>172350</v>
      </c>
      <c r="Z20" s="35">
        <f>'表55 (2)'!CT38</f>
        <v>44080</v>
      </c>
      <c r="AA20" s="35">
        <f>'表55 (2)'!CU38</f>
        <v>31050</v>
      </c>
      <c r="AB20" s="35">
        <f>'表55 (2)'!CV38</f>
        <v>487060</v>
      </c>
      <c r="AC20" s="35">
        <f>'表55 (2)'!CW38</f>
        <v>14720</v>
      </c>
      <c r="AD20" s="35">
        <f>'表55 (2)'!CX38</f>
        <v>647730</v>
      </c>
      <c r="AE20" s="36">
        <f>'表55 (2)'!CY38</f>
        <v>11277684</v>
      </c>
      <c r="AF20" s="34">
        <f>'表55 (2)'!CZ38</f>
        <v>198457707</v>
      </c>
      <c r="AG20" s="36">
        <f>'表55 (2)'!DA38</f>
        <v>16710</v>
      </c>
      <c r="AH20" s="34">
        <f>'表55 (2)'!DB38</f>
        <v>30445</v>
      </c>
      <c r="AI20" s="36">
        <f>'表55 (2)'!DC38</f>
        <v>198504862</v>
      </c>
      <c r="AJ20" s="34">
        <f>'表55 (2)'!DD38</f>
        <v>11909996</v>
      </c>
      <c r="AK20" s="35">
        <f>'表55 (2)'!DE38</f>
        <v>11909996</v>
      </c>
      <c r="AL20" s="42">
        <f t="shared" si="0"/>
        <v>5.999851026318942E-2</v>
      </c>
    </row>
    <row r="21" spans="1:38" ht="19.2" x14ac:dyDescent="0.15">
      <c r="A21" s="79">
        <v>11</v>
      </c>
      <c r="B21" s="72" t="s">
        <v>181</v>
      </c>
      <c r="C21" s="38">
        <f>'表55 (2)'!DG38</f>
        <v>83284792</v>
      </c>
      <c r="D21" s="39">
        <f>'表55 (2)'!DH38</f>
        <v>545</v>
      </c>
      <c r="E21" s="39">
        <f>'表55 (2)'!DI38</f>
        <v>0</v>
      </c>
      <c r="F21" s="40">
        <f>'表55 (2)'!DJ38</f>
        <v>83285337</v>
      </c>
      <c r="G21" s="38">
        <f>'表55 (2)'!DK38</f>
        <v>0</v>
      </c>
      <c r="H21" s="39">
        <f>'表55 (2)'!DL38</f>
        <v>514006</v>
      </c>
      <c r="I21" s="39">
        <f>'表55 (2)'!DM38</f>
        <v>69</v>
      </c>
      <c r="J21" s="39">
        <f>'表55 (2)'!DN38</f>
        <v>1324576</v>
      </c>
      <c r="K21" s="39">
        <f>'表55 (2)'!DO38</f>
        <v>173969</v>
      </c>
      <c r="L21" s="39">
        <f>'表55 (2)'!DP38</f>
        <v>40683</v>
      </c>
      <c r="M21" s="40">
        <f>'表55 (2)'!DQ38</f>
        <v>11051</v>
      </c>
      <c r="N21" s="38">
        <f>'表55 (2)'!DR38</f>
        <v>8840</v>
      </c>
      <c r="O21" s="39">
        <f>'表55 (2)'!DS38</f>
        <v>15000</v>
      </c>
      <c r="P21" s="40">
        <f>'表55 (2)'!DT38</f>
        <v>23840</v>
      </c>
      <c r="Q21" s="38">
        <f>'表55 (2)'!DU38</f>
        <v>0</v>
      </c>
      <c r="R21" s="39">
        <f>'表55 (2)'!DV38</f>
        <v>0</v>
      </c>
      <c r="S21" s="39">
        <f>'表55 (2)'!DW38</f>
        <v>0</v>
      </c>
      <c r="T21" s="39">
        <f>'表55 (2)'!DX38</f>
        <v>0</v>
      </c>
      <c r="U21" s="39">
        <f>'表55 (2)'!DY38</f>
        <v>0</v>
      </c>
      <c r="V21" s="39">
        <f>'表55 (2)'!DZ38</f>
        <v>0</v>
      </c>
      <c r="W21" s="40">
        <f>'表55 (2)'!EA38</f>
        <v>0</v>
      </c>
      <c r="X21" s="38">
        <f>'表55 (2)'!EB38</f>
        <v>42240</v>
      </c>
      <c r="Y21" s="39">
        <f>'表55 (2)'!EC38</f>
        <v>27900</v>
      </c>
      <c r="Z21" s="39">
        <f>'表55 (2)'!ED38</f>
        <v>14820</v>
      </c>
      <c r="AA21" s="39">
        <f>'表55 (2)'!EE38</f>
        <v>5400</v>
      </c>
      <c r="AB21" s="39">
        <f>'表55 (2)'!EF38</f>
        <v>90360</v>
      </c>
      <c r="AC21" s="39">
        <f>'表55 (2)'!EG38</f>
        <v>1840</v>
      </c>
      <c r="AD21" s="39">
        <f>'表55 (2)'!EH38</f>
        <v>0</v>
      </c>
      <c r="AE21" s="40">
        <f>'表55 (2)'!EI38</f>
        <v>2180325</v>
      </c>
      <c r="AF21" s="38">
        <f>'表55 (2)'!EJ38</f>
        <v>81104467</v>
      </c>
      <c r="AG21" s="40">
        <f>'表55 (2)'!EK38</f>
        <v>545</v>
      </c>
      <c r="AH21" s="38">
        <f>'表55 (2)'!EL38</f>
        <v>0</v>
      </c>
      <c r="AI21" s="40">
        <f>'表55 (2)'!EM38</f>
        <v>81105012</v>
      </c>
      <c r="AJ21" s="38">
        <f>'表55 (2)'!EN38</f>
        <v>4866244</v>
      </c>
      <c r="AK21" s="39">
        <f>'表55 (2)'!EO38</f>
        <v>4866244</v>
      </c>
      <c r="AL21" s="41">
        <f t="shared" si="0"/>
        <v>5.9999300659742211E-2</v>
      </c>
    </row>
    <row r="22" spans="1:38" ht="19.2" x14ac:dyDescent="0.15">
      <c r="A22" s="78">
        <v>12</v>
      </c>
      <c r="B22" s="71" t="s">
        <v>182</v>
      </c>
      <c r="C22" s="34">
        <f>'表55 (2)'!EQ38</f>
        <v>220477061</v>
      </c>
      <c r="D22" s="35">
        <f>'表55 (2)'!ER38</f>
        <v>0</v>
      </c>
      <c r="E22" s="35">
        <f>'表55 (2)'!ES38</f>
        <v>0</v>
      </c>
      <c r="F22" s="36">
        <f>'表55 (2)'!ET38</f>
        <v>220477061</v>
      </c>
      <c r="G22" s="34">
        <f>'表55 (2)'!EU38</f>
        <v>0</v>
      </c>
      <c r="H22" s="35">
        <f>'表55 (2)'!EV38</f>
        <v>234323</v>
      </c>
      <c r="I22" s="35">
        <f>'表55 (2)'!EW38</f>
        <v>0</v>
      </c>
      <c r="J22" s="35">
        <f>'表55 (2)'!EX38</f>
        <v>715805</v>
      </c>
      <c r="K22" s="35">
        <f>'表55 (2)'!EY38</f>
        <v>56247</v>
      </c>
      <c r="L22" s="35">
        <f>'表55 (2)'!EZ38</f>
        <v>17620</v>
      </c>
      <c r="M22" s="36">
        <f>'表55 (2)'!FA38</f>
        <v>4772</v>
      </c>
      <c r="N22" s="34">
        <f>'表55 (2)'!FB38</f>
        <v>3640</v>
      </c>
      <c r="O22" s="35">
        <f>'表55 (2)'!FC38</f>
        <v>3900</v>
      </c>
      <c r="P22" s="36">
        <f>'表55 (2)'!FD38</f>
        <v>7540</v>
      </c>
      <c r="Q22" s="34">
        <f>'表55 (2)'!FE38</f>
        <v>0</v>
      </c>
      <c r="R22" s="35">
        <f>'表55 (2)'!FF38</f>
        <v>0</v>
      </c>
      <c r="S22" s="35">
        <f>'表55 (2)'!FG38</f>
        <v>0</v>
      </c>
      <c r="T22" s="35">
        <f>'表55 (2)'!FH38</f>
        <v>0</v>
      </c>
      <c r="U22" s="35">
        <f>'表55 (2)'!FI38</f>
        <v>0</v>
      </c>
      <c r="V22" s="35">
        <f>'表55 (2)'!FJ38</f>
        <v>0</v>
      </c>
      <c r="W22" s="36">
        <f>'表55 (2)'!FK38</f>
        <v>0</v>
      </c>
      <c r="X22" s="34">
        <f>'表55 (2)'!FL38</f>
        <v>25740</v>
      </c>
      <c r="Y22" s="35">
        <f>'表55 (2)'!FM38</f>
        <v>21600</v>
      </c>
      <c r="Z22" s="35">
        <f>'表55 (2)'!FN38</f>
        <v>4560</v>
      </c>
      <c r="AA22" s="35">
        <f>'表55 (2)'!FO38</f>
        <v>1800</v>
      </c>
      <c r="AB22" s="35">
        <f>'表55 (2)'!FP38</f>
        <v>53700</v>
      </c>
      <c r="AC22" s="35">
        <f>'表55 (2)'!FQ38</f>
        <v>1150</v>
      </c>
      <c r="AD22" s="35">
        <f>'表55 (2)'!FR38</f>
        <v>0</v>
      </c>
      <c r="AE22" s="36">
        <f>'表55 (2)'!FS38</f>
        <v>1091157</v>
      </c>
      <c r="AF22" s="34">
        <f>'表55 (2)'!FT38</f>
        <v>219385904</v>
      </c>
      <c r="AG22" s="36">
        <f>'表55 (2)'!FU38</f>
        <v>0</v>
      </c>
      <c r="AH22" s="34">
        <f>'表55 (2)'!FV38</f>
        <v>0</v>
      </c>
      <c r="AI22" s="36">
        <f>'表55 (2)'!FW38</f>
        <v>219385904</v>
      </c>
      <c r="AJ22" s="34">
        <f>'表55 (2)'!FX38</f>
        <v>13163123</v>
      </c>
      <c r="AK22" s="35">
        <f>'表55 (2)'!FY38</f>
        <v>13163123</v>
      </c>
      <c r="AL22" s="42">
        <f t="shared" si="0"/>
        <v>5.9999857602519441E-2</v>
      </c>
    </row>
    <row r="23" spans="1:38" ht="19.2" x14ac:dyDescent="0.15">
      <c r="A23" s="79">
        <v>13</v>
      </c>
      <c r="B23" s="72" t="s">
        <v>183</v>
      </c>
      <c r="C23" s="38">
        <f>'表55 (2)'!GA38</f>
        <v>2705585495</v>
      </c>
      <c r="D23" s="39">
        <f>'表55 (2)'!GB38</f>
        <v>60974</v>
      </c>
      <c r="E23" s="39">
        <f>'表55 (2)'!GC38</f>
        <v>140613</v>
      </c>
      <c r="F23" s="40">
        <f>'表55 (2)'!GD38</f>
        <v>2705787082</v>
      </c>
      <c r="G23" s="38">
        <f>'表55 (2)'!GE38</f>
        <v>107194</v>
      </c>
      <c r="H23" s="39">
        <f>'表55 (2)'!GF38</f>
        <v>72031782</v>
      </c>
      <c r="I23" s="39">
        <f>'表55 (2)'!GG38</f>
        <v>25578</v>
      </c>
      <c r="J23" s="39">
        <f>'表55 (2)'!GH38</f>
        <v>255309862</v>
      </c>
      <c r="K23" s="39">
        <f>'表55 (2)'!GI38</f>
        <v>16146542</v>
      </c>
      <c r="L23" s="39">
        <f>'表55 (2)'!GJ38</f>
        <v>17639630</v>
      </c>
      <c r="M23" s="40">
        <f>'表55 (2)'!GK38</f>
        <v>3661664</v>
      </c>
      <c r="N23" s="38">
        <f>'表55 (2)'!GL38</f>
        <v>7073560</v>
      </c>
      <c r="O23" s="39">
        <f>'表55 (2)'!GM38</f>
        <v>6505200</v>
      </c>
      <c r="P23" s="40">
        <f>'表55 (2)'!GN38</f>
        <v>13578760</v>
      </c>
      <c r="Q23" s="38">
        <f>'表55 (2)'!GO38</f>
        <v>7815340</v>
      </c>
      <c r="R23" s="39">
        <f>'表55 (2)'!GP38</f>
        <v>1001400</v>
      </c>
      <c r="S23" s="39">
        <f>'表55 (2)'!GQ38</f>
        <v>0</v>
      </c>
      <c r="T23" s="39">
        <f>'表55 (2)'!GR38</f>
        <v>20547450</v>
      </c>
      <c r="U23" s="39">
        <f>'表55 (2)'!GS38</f>
        <v>59236550</v>
      </c>
      <c r="V23" s="39">
        <f>'表55 (2)'!GT38</f>
        <v>79784000</v>
      </c>
      <c r="W23" s="40">
        <f>'表55 (2)'!GU38</f>
        <v>9597720</v>
      </c>
      <c r="X23" s="38">
        <f>'表55 (2)'!GV38</f>
        <v>9192810</v>
      </c>
      <c r="Y23" s="39">
        <f>'表55 (2)'!GW38</f>
        <v>2226150</v>
      </c>
      <c r="Z23" s="39">
        <f>'表55 (2)'!GX38</f>
        <v>2062260</v>
      </c>
      <c r="AA23" s="39">
        <f>'表55 (2)'!GY38</f>
        <v>2295000</v>
      </c>
      <c r="AB23" s="39">
        <f>'表55 (2)'!GZ38</f>
        <v>15776220</v>
      </c>
      <c r="AC23" s="39">
        <f>'表55 (2)'!HA38</f>
        <v>1084910</v>
      </c>
      <c r="AD23" s="39">
        <f>'表55 (2)'!HB38</f>
        <v>328478320</v>
      </c>
      <c r="AE23" s="40">
        <f>'表55 (2)'!HC38</f>
        <v>822013344</v>
      </c>
      <c r="AF23" s="38">
        <f>'表55 (2)'!HD38</f>
        <v>1883574772</v>
      </c>
      <c r="AG23" s="40">
        <f>'表55 (2)'!HE38</f>
        <v>59673</v>
      </c>
      <c r="AH23" s="38">
        <f>'表55 (2)'!HF38</f>
        <v>139293</v>
      </c>
      <c r="AI23" s="40">
        <f>'表55 (2)'!HG38</f>
        <v>1883773738</v>
      </c>
      <c r="AJ23" s="38">
        <f>'表55 (2)'!HH38</f>
        <v>112994498</v>
      </c>
      <c r="AK23" s="39">
        <f>'表55 (2)'!HI38</f>
        <v>112994498</v>
      </c>
      <c r="AL23" s="41">
        <f t="shared" si="0"/>
        <v>5.9983051956104934E-2</v>
      </c>
    </row>
    <row r="24" spans="1:38" ht="19.2" x14ac:dyDescent="0.15">
      <c r="A24" s="80">
        <v>14</v>
      </c>
      <c r="B24" s="71" t="s">
        <v>185</v>
      </c>
      <c r="C24" s="34">
        <f>'表55 (3)'!C38</f>
        <v>1020587700</v>
      </c>
      <c r="D24" s="35">
        <f>'表55 (3)'!D38</f>
        <v>10075</v>
      </c>
      <c r="E24" s="35">
        <f>'表55 (3)'!E38</f>
        <v>0</v>
      </c>
      <c r="F24" s="36">
        <f>'表55 (3)'!F38</f>
        <v>1020597775</v>
      </c>
      <c r="G24" s="34">
        <f>'表55 (3)'!G38</f>
        <v>63849</v>
      </c>
      <c r="H24" s="35">
        <f>'表55 (3)'!H38</f>
        <v>37071008</v>
      </c>
      <c r="I24" s="35">
        <f>'表55 (3)'!I38</f>
        <v>16883</v>
      </c>
      <c r="J24" s="35">
        <f>'表55 (3)'!J38</f>
        <v>143198969</v>
      </c>
      <c r="K24" s="35">
        <f>'表55 (3)'!K38</f>
        <v>3874181</v>
      </c>
      <c r="L24" s="35">
        <f>'表55 (3)'!L38</f>
        <v>11044101</v>
      </c>
      <c r="M24" s="36">
        <f>'表55 (3)'!M38</f>
        <v>2087165</v>
      </c>
      <c r="N24" s="34">
        <f>'表55 (3)'!N38</f>
        <v>5099900</v>
      </c>
      <c r="O24" s="35">
        <f>'表55 (3)'!O38</f>
        <v>4361700</v>
      </c>
      <c r="P24" s="36">
        <f>'表55 (3)'!P38</f>
        <v>9461600</v>
      </c>
      <c r="Q24" s="34">
        <f>'表55 (3)'!Q38</f>
        <v>5990400</v>
      </c>
      <c r="R24" s="35">
        <f>'表55 (3)'!R38</f>
        <v>831300</v>
      </c>
      <c r="S24" s="35">
        <f>'表55 (3)'!S38</f>
        <v>0</v>
      </c>
      <c r="T24" s="35">
        <f>'表55 (3)'!T38</f>
        <v>14185930</v>
      </c>
      <c r="U24" s="35">
        <f>'表55 (3)'!U38</f>
        <v>49444120</v>
      </c>
      <c r="V24" s="35">
        <f>'表55 (3)'!V38</f>
        <v>63630050</v>
      </c>
      <c r="W24" s="36">
        <f>'表55 (3)'!W38</f>
        <v>7477890</v>
      </c>
      <c r="X24" s="34">
        <f>'表55 (3)'!X38</f>
        <v>5112690</v>
      </c>
      <c r="Y24" s="35">
        <f>'表55 (3)'!Y38</f>
        <v>640350</v>
      </c>
      <c r="Z24" s="35">
        <f>'表55 (3)'!Z38</f>
        <v>1100480</v>
      </c>
      <c r="AA24" s="35">
        <f>'表55 (3)'!AA38</f>
        <v>1227150</v>
      </c>
      <c r="AB24" s="35">
        <f>'表55 (3)'!AB38</f>
        <v>8080670</v>
      </c>
      <c r="AC24" s="35">
        <f>'表55 (3)'!AC38</f>
        <v>689540</v>
      </c>
      <c r="AD24" s="35">
        <f>'表55 (3)'!AD38</f>
        <v>247218600</v>
      </c>
      <c r="AE24" s="36">
        <f>'表55 (3)'!AE38</f>
        <v>540719323</v>
      </c>
      <c r="AF24" s="34">
        <f>'表55 (3)'!AF38</f>
        <v>479869392</v>
      </c>
      <c r="AG24" s="36">
        <f>'表55 (3)'!AG38</f>
        <v>9060</v>
      </c>
      <c r="AH24" s="34">
        <f>'表55 (3)'!AH38</f>
        <v>0</v>
      </c>
      <c r="AI24" s="36">
        <f>'表55 (3)'!AI38</f>
        <v>479878452</v>
      </c>
      <c r="AJ24" s="34">
        <f>'表55 (3)'!AJ38</f>
        <v>28769271</v>
      </c>
      <c r="AK24" s="35">
        <f>'表55 (3)'!AK38</f>
        <v>28769271</v>
      </c>
      <c r="AL24" s="42">
        <f t="shared" si="0"/>
        <v>5.9951162383094461E-2</v>
      </c>
    </row>
    <row r="25" spans="1:38" ht="19.2" x14ac:dyDescent="0.15">
      <c r="A25" s="81">
        <v>15</v>
      </c>
      <c r="B25" s="72" t="s">
        <v>186</v>
      </c>
      <c r="C25" s="38">
        <f>'表55 (3)'!AM38</f>
        <v>744092082</v>
      </c>
      <c r="D25" s="39">
        <f>'表55 (3)'!AN38</f>
        <v>23048</v>
      </c>
      <c r="E25" s="39">
        <f>'表55 (3)'!AO38</f>
        <v>10719</v>
      </c>
      <c r="F25" s="40">
        <f>'表55 (3)'!AP38</f>
        <v>744125849</v>
      </c>
      <c r="G25" s="38">
        <f>'表55 (3)'!AQ38</f>
        <v>41689</v>
      </c>
      <c r="H25" s="39">
        <f>'表55 (3)'!AR38</f>
        <v>23813878</v>
      </c>
      <c r="I25" s="39">
        <f>'表55 (3)'!AS38</f>
        <v>7647</v>
      </c>
      <c r="J25" s="39">
        <f>'表55 (3)'!AT38</f>
        <v>77488133</v>
      </c>
      <c r="K25" s="39">
        <f>'表55 (3)'!AU38</f>
        <v>6714760</v>
      </c>
      <c r="L25" s="39">
        <f>'表55 (3)'!AV38</f>
        <v>5050043</v>
      </c>
      <c r="M25" s="40">
        <f>'表55 (3)'!AW38</f>
        <v>1181880</v>
      </c>
      <c r="N25" s="38">
        <f>'表55 (3)'!AX38</f>
        <v>1562860</v>
      </c>
      <c r="O25" s="39">
        <f>'表55 (3)'!AY38</f>
        <v>1621500</v>
      </c>
      <c r="P25" s="40">
        <f>'表55 (3)'!AZ38</f>
        <v>3184360</v>
      </c>
      <c r="Q25" s="38">
        <f>'表55 (3)'!BA38</f>
        <v>1824940</v>
      </c>
      <c r="R25" s="39">
        <f>'表55 (3)'!BB38</f>
        <v>170100</v>
      </c>
      <c r="S25" s="39">
        <f>'表55 (3)'!BC38</f>
        <v>0</v>
      </c>
      <c r="T25" s="39">
        <f>'表55 (3)'!BD38</f>
        <v>6199490</v>
      </c>
      <c r="U25" s="39">
        <f>'表55 (3)'!BE38</f>
        <v>9666600</v>
      </c>
      <c r="V25" s="39">
        <f>'表55 (3)'!BF38</f>
        <v>15866090</v>
      </c>
      <c r="W25" s="40">
        <f>'表55 (3)'!BG38</f>
        <v>2065550</v>
      </c>
      <c r="X25" s="38">
        <f>'表55 (3)'!BH38</f>
        <v>2804010</v>
      </c>
      <c r="Y25" s="39">
        <f>'表55 (3)'!BI38</f>
        <v>846900</v>
      </c>
      <c r="Z25" s="39">
        <f>'表55 (3)'!BJ38</f>
        <v>696540</v>
      </c>
      <c r="AA25" s="39">
        <f>'表55 (3)'!BK38</f>
        <v>827550</v>
      </c>
      <c r="AB25" s="39">
        <f>'表55 (3)'!BL38</f>
        <v>5175000</v>
      </c>
      <c r="AC25" s="39">
        <f>'表55 (3)'!BM38</f>
        <v>305440</v>
      </c>
      <c r="AD25" s="39">
        <f>'表55 (3)'!BN38</f>
        <v>66296350</v>
      </c>
      <c r="AE25" s="40">
        <f>'表55 (3)'!BO38</f>
        <v>209178213</v>
      </c>
      <c r="AF25" s="38">
        <f>'表55 (3)'!BP38</f>
        <v>534914152</v>
      </c>
      <c r="AG25" s="40">
        <f>'表55 (3)'!BQ38</f>
        <v>22765</v>
      </c>
      <c r="AH25" s="38">
        <f>'表55 (3)'!BR38</f>
        <v>10719</v>
      </c>
      <c r="AI25" s="40">
        <f>'表55 (3)'!BS38</f>
        <v>534947636</v>
      </c>
      <c r="AJ25" s="38">
        <f>'表55 (3)'!BT38</f>
        <v>32090233</v>
      </c>
      <c r="AK25" s="39">
        <f>'表55 (3)'!BU38</f>
        <v>32090233</v>
      </c>
      <c r="AL25" s="41">
        <f t="shared" si="0"/>
        <v>5.9987615311192816E-2</v>
      </c>
    </row>
    <row r="26" spans="1:38" ht="19.2" x14ac:dyDescent="0.15">
      <c r="A26" s="80">
        <v>16</v>
      </c>
      <c r="B26" s="71" t="s">
        <v>184</v>
      </c>
      <c r="C26" s="34">
        <f>'表55 (3)'!BW38</f>
        <v>163697999</v>
      </c>
      <c r="D26" s="35">
        <f>'表55 (3)'!BX38</f>
        <v>142</v>
      </c>
      <c r="E26" s="35">
        <f>'表55 (3)'!BY38</f>
        <v>26251</v>
      </c>
      <c r="F26" s="36">
        <f>'表55 (3)'!BZ38</f>
        <v>163724392</v>
      </c>
      <c r="G26" s="34">
        <f>'表55 (3)'!CA38</f>
        <v>1206</v>
      </c>
      <c r="H26" s="35">
        <f>'表55 (3)'!CB38</f>
        <v>3820748</v>
      </c>
      <c r="I26" s="35">
        <f>'表55 (3)'!CC38</f>
        <v>438</v>
      </c>
      <c r="J26" s="35">
        <f>'表55 (3)'!CD38</f>
        <v>12113984</v>
      </c>
      <c r="K26" s="35">
        <f>'表55 (3)'!CE38</f>
        <v>1797049</v>
      </c>
      <c r="L26" s="35">
        <f>'表55 (3)'!CF38</f>
        <v>598897</v>
      </c>
      <c r="M26" s="36">
        <f>'表55 (3)'!CG38</f>
        <v>144417</v>
      </c>
      <c r="N26" s="34">
        <f>'表55 (3)'!CH38</f>
        <v>179920</v>
      </c>
      <c r="O26" s="35">
        <f>'表55 (3)'!CI38</f>
        <v>201900</v>
      </c>
      <c r="P26" s="36">
        <f>'表55 (3)'!CJ38</f>
        <v>381820</v>
      </c>
      <c r="Q26" s="34">
        <f>'表55 (3)'!CK38</f>
        <v>0</v>
      </c>
      <c r="R26" s="35">
        <f>'表55 (3)'!CL38</f>
        <v>0</v>
      </c>
      <c r="S26" s="35">
        <f>'表55 (3)'!CM38</f>
        <v>0</v>
      </c>
      <c r="T26" s="35">
        <f>'表55 (3)'!CN38</f>
        <v>162030</v>
      </c>
      <c r="U26" s="35">
        <f>'表55 (3)'!CO38</f>
        <v>125830</v>
      </c>
      <c r="V26" s="35">
        <f>'表55 (3)'!CP38</f>
        <v>287860</v>
      </c>
      <c r="W26" s="36">
        <f>'表55 (3)'!CQ38</f>
        <v>54280</v>
      </c>
      <c r="X26" s="34">
        <f>'表55 (3)'!CR38</f>
        <v>443520</v>
      </c>
      <c r="Y26" s="35">
        <f>'表55 (3)'!CS38</f>
        <v>215100</v>
      </c>
      <c r="Z26" s="35">
        <f>'表55 (3)'!CT38</f>
        <v>99940</v>
      </c>
      <c r="AA26" s="35">
        <f>'表55 (3)'!CU38</f>
        <v>106200</v>
      </c>
      <c r="AB26" s="35">
        <f>'表55 (3)'!CV38</f>
        <v>864760</v>
      </c>
      <c r="AC26" s="35">
        <f>'表55 (3)'!CW38</f>
        <v>33810</v>
      </c>
      <c r="AD26" s="35">
        <f>'表55 (3)'!CX38</f>
        <v>7043290</v>
      </c>
      <c r="AE26" s="36">
        <f>'表55 (3)'!CY38</f>
        <v>27142121</v>
      </c>
      <c r="AF26" s="34">
        <f>'表55 (3)'!CZ38</f>
        <v>136556769</v>
      </c>
      <c r="AG26" s="36">
        <f>'表55 (3)'!DA38</f>
        <v>140</v>
      </c>
      <c r="AH26" s="34">
        <f>'表55 (3)'!DB38</f>
        <v>25362</v>
      </c>
      <c r="AI26" s="36">
        <f>'表55 (3)'!DC38</f>
        <v>136582271</v>
      </c>
      <c r="AJ26" s="34">
        <f>'表55 (3)'!DD38</f>
        <v>8194220</v>
      </c>
      <c r="AK26" s="35">
        <f>'表55 (3)'!DE38</f>
        <v>8194220</v>
      </c>
      <c r="AL26" s="42">
        <f t="shared" si="0"/>
        <v>5.99947558347452E-2</v>
      </c>
    </row>
    <row r="27" spans="1:38" ht="19.2" x14ac:dyDescent="0.15">
      <c r="A27" s="81">
        <v>17</v>
      </c>
      <c r="B27" s="72" t="s">
        <v>187</v>
      </c>
      <c r="C27" s="38">
        <f>'表55 (3)'!DG38</f>
        <v>777207714</v>
      </c>
      <c r="D27" s="39">
        <f>'表55 (3)'!DH38</f>
        <v>27709</v>
      </c>
      <c r="E27" s="39">
        <f>'表55 (3)'!DI38</f>
        <v>103643</v>
      </c>
      <c r="F27" s="40">
        <f>'表55 (3)'!DJ38</f>
        <v>777339066</v>
      </c>
      <c r="G27" s="38">
        <f>'表55 (3)'!DK38</f>
        <v>450</v>
      </c>
      <c r="H27" s="39">
        <f>'表55 (3)'!DL38</f>
        <v>7326148</v>
      </c>
      <c r="I27" s="39">
        <f>'表55 (3)'!DM38</f>
        <v>610</v>
      </c>
      <c r="J27" s="39">
        <f>'表55 (3)'!DN38</f>
        <v>22508776</v>
      </c>
      <c r="K27" s="39">
        <f>'表55 (3)'!DO38</f>
        <v>3760552</v>
      </c>
      <c r="L27" s="39">
        <f>'表55 (3)'!DP38</f>
        <v>946589</v>
      </c>
      <c r="M27" s="40">
        <f>'表55 (3)'!DQ38</f>
        <v>248202</v>
      </c>
      <c r="N27" s="38">
        <f>'表55 (3)'!DR38</f>
        <v>230880</v>
      </c>
      <c r="O27" s="39">
        <f>'表55 (3)'!DS38</f>
        <v>320100</v>
      </c>
      <c r="P27" s="40">
        <f>'表55 (3)'!DT38</f>
        <v>550980</v>
      </c>
      <c r="Q27" s="38">
        <f>'表55 (3)'!DU38</f>
        <v>0</v>
      </c>
      <c r="R27" s="39">
        <f>'表55 (3)'!DV38</f>
        <v>0</v>
      </c>
      <c r="S27" s="39">
        <f>'表55 (3)'!DW38</f>
        <v>0</v>
      </c>
      <c r="T27" s="39">
        <f>'表55 (3)'!DX38</f>
        <v>0</v>
      </c>
      <c r="U27" s="39">
        <f>'表55 (3)'!DY38</f>
        <v>0</v>
      </c>
      <c r="V27" s="39">
        <f>'表55 (3)'!DZ38</f>
        <v>0</v>
      </c>
      <c r="W27" s="40">
        <f>'表55 (3)'!EA38</f>
        <v>0</v>
      </c>
      <c r="X27" s="38">
        <f>'表55 (3)'!EB38</f>
        <v>832590</v>
      </c>
      <c r="Y27" s="39">
        <f>'表55 (3)'!EC38</f>
        <v>523800</v>
      </c>
      <c r="Z27" s="39">
        <f>'表55 (3)'!ED38</f>
        <v>165300</v>
      </c>
      <c r="AA27" s="39">
        <f>'表55 (3)'!EE38</f>
        <v>134100</v>
      </c>
      <c r="AB27" s="39">
        <f>'表55 (3)'!EF38</f>
        <v>1655790</v>
      </c>
      <c r="AC27" s="39">
        <f>'表55 (3)'!EG38</f>
        <v>56120</v>
      </c>
      <c r="AD27" s="39">
        <f>'表55 (3)'!EH38</f>
        <v>7920080</v>
      </c>
      <c r="AE27" s="40">
        <f>'表55 (3)'!EI38</f>
        <v>44973687</v>
      </c>
      <c r="AF27" s="38">
        <f>'表55 (3)'!EJ38</f>
        <v>732234459</v>
      </c>
      <c r="AG27" s="40">
        <f>'表55 (3)'!EK38</f>
        <v>27708</v>
      </c>
      <c r="AH27" s="38">
        <f>'表55 (3)'!EL38</f>
        <v>103212</v>
      </c>
      <c r="AI27" s="40">
        <f>'表55 (3)'!EM38</f>
        <v>732365379</v>
      </c>
      <c r="AJ27" s="38">
        <f>'表55 (3)'!EN38</f>
        <v>43940774</v>
      </c>
      <c r="AK27" s="39">
        <f>'表55 (3)'!EO38</f>
        <v>43940774</v>
      </c>
      <c r="AL27" s="41">
        <f t="shared" si="0"/>
        <v>5.9998431465996427E-2</v>
      </c>
    </row>
    <row r="28" spans="1:38" ht="19.2" x14ac:dyDescent="0.15">
      <c r="A28" s="80">
        <v>18</v>
      </c>
      <c r="B28" s="71" t="s">
        <v>188</v>
      </c>
      <c r="C28" s="34">
        <f>'表55 (4)'!C38</f>
        <v>1763879712</v>
      </c>
      <c r="D28" s="35">
        <f>'表55 (4)'!D38</f>
        <v>33123</v>
      </c>
      <c r="E28" s="35">
        <f>'表55 (4)'!E38</f>
        <v>10719</v>
      </c>
      <c r="F28" s="36">
        <f>'表55 (4)'!F38</f>
        <v>1763923554</v>
      </c>
      <c r="G28" s="34">
        <f>'表55 (4)'!G38</f>
        <v>105537</v>
      </c>
      <c r="H28" s="35">
        <f>'表55 (4)'!H38</f>
        <v>60831714</v>
      </c>
      <c r="I28" s="35">
        <f>'表55 (4)'!I38</f>
        <v>24491</v>
      </c>
      <c r="J28" s="35">
        <f>'表55 (4)'!J38</f>
        <v>220551730</v>
      </c>
      <c r="K28" s="35">
        <f>'表55 (4)'!K38</f>
        <v>10583049</v>
      </c>
      <c r="L28" s="35">
        <f>'表55 (4)'!L38</f>
        <v>16082811</v>
      </c>
      <c r="M28" s="36">
        <f>'表55 (4)'!M38</f>
        <v>3266938</v>
      </c>
      <c r="N28" s="34">
        <f>'表55 (4)'!N38</f>
        <v>6656780</v>
      </c>
      <c r="O28" s="35">
        <f>'表55 (4)'!O38</f>
        <v>5978100</v>
      </c>
      <c r="P28" s="36">
        <f>'表55 (4)'!P38</f>
        <v>12634880</v>
      </c>
      <c r="Q28" s="34">
        <f>'表55 (4)'!Q38</f>
        <v>7812220</v>
      </c>
      <c r="R28" s="35">
        <f>'表55 (4)'!R38</f>
        <v>999900</v>
      </c>
      <c r="S28" s="35">
        <f>'表55 (4)'!S38</f>
        <v>0</v>
      </c>
      <c r="T28" s="35">
        <f>'表55 (4)'!T38</f>
        <v>20372880</v>
      </c>
      <c r="U28" s="35">
        <f>'表55 (4)'!U38</f>
        <v>59040040</v>
      </c>
      <c r="V28" s="35">
        <f>'表55 (4)'!V38</f>
        <v>79412920</v>
      </c>
      <c r="W28" s="36">
        <f>'表55 (4)'!W38</f>
        <v>9535030</v>
      </c>
      <c r="X28" s="34">
        <f>'表55 (4)'!X38</f>
        <v>7909770</v>
      </c>
      <c r="Y28" s="35">
        <f>'表55 (4)'!Y38</f>
        <v>1485450</v>
      </c>
      <c r="Z28" s="35">
        <f>'表55 (4)'!Z38</f>
        <v>1796260</v>
      </c>
      <c r="AA28" s="35">
        <f>'表55 (4)'!AA38</f>
        <v>2054250</v>
      </c>
      <c r="AB28" s="35">
        <f>'表55 (4)'!AB38</f>
        <v>13245730</v>
      </c>
      <c r="AC28" s="35">
        <f>'表55 (4)'!AC38</f>
        <v>994750</v>
      </c>
      <c r="AD28" s="35">
        <f>'表55 (4)'!AD38</f>
        <v>313224700</v>
      </c>
      <c r="AE28" s="36">
        <f>'表55 (4)'!AE38</f>
        <v>749281909</v>
      </c>
      <c r="AF28" s="34">
        <f>'表55 (4)'!AF38</f>
        <v>1014599101</v>
      </c>
      <c r="AG28" s="36">
        <f>'表55 (4)'!AG38</f>
        <v>31825</v>
      </c>
      <c r="AH28" s="34">
        <f>'表55 (4)'!AH38</f>
        <v>10719</v>
      </c>
      <c r="AI28" s="36">
        <f>'表55 (4)'!AI38</f>
        <v>1014641645</v>
      </c>
      <c r="AJ28" s="34">
        <f>'表55 (4)'!AJ38</f>
        <v>40555961</v>
      </c>
      <c r="AK28" s="35">
        <f>'表55 (4)'!AK38</f>
        <v>40555961</v>
      </c>
      <c r="AL28" s="42">
        <f t="shared" si="0"/>
        <v>3.9970723850980903E-2</v>
      </c>
    </row>
    <row r="29" spans="1:38" ht="19.2" x14ac:dyDescent="0.15">
      <c r="A29" s="81">
        <v>19</v>
      </c>
      <c r="B29" s="72" t="s">
        <v>189</v>
      </c>
      <c r="C29" s="38">
        <f>'表55 (4)'!AM38</f>
        <v>163697999</v>
      </c>
      <c r="D29" s="39">
        <f>'表55 (4)'!AN38</f>
        <v>142</v>
      </c>
      <c r="E29" s="39">
        <f>'表55 (4)'!AO38</f>
        <v>26251</v>
      </c>
      <c r="F29" s="40">
        <f>'表55 (4)'!AP38</f>
        <v>163724392</v>
      </c>
      <c r="G29" s="38">
        <f>'表55 (4)'!AQ38</f>
        <v>1206</v>
      </c>
      <c r="H29" s="39">
        <f>'表55 (4)'!AR38</f>
        <v>3820748</v>
      </c>
      <c r="I29" s="39">
        <f>'表55 (4)'!AS38</f>
        <v>438</v>
      </c>
      <c r="J29" s="39">
        <f>'表55 (4)'!AT38</f>
        <v>12113984</v>
      </c>
      <c r="K29" s="39">
        <f>'表55 (4)'!AU38</f>
        <v>1797049</v>
      </c>
      <c r="L29" s="39">
        <f>'表55 (4)'!AV38</f>
        <v>598897</v>
      </c>
      <c r="M29" s="40">
        <f>'表55 (4)'!AW38</f>
        <v>144417</v>
      </c>
      <c r="N29" s="38">
        <f>'表55 (4)'!AX38</f>
        <v>179920</v>
      </c>
      <c r="O29" s="39">
        <f>'表55 (4)'!AY38</f>
        <v>201900</v>
      </c>
      <c r="P29" s="40">
        <f>'表55 (4)'!AZ38</f>
        <v>381820</v>
      </c>
      <c r="Q29" s="38">
        <f>'表55 (4)'!BA38</f>
        <v>0</v>
      </c>
      <c r="R29" s="39">
        <f>'表55 (4)'!BB38</f>
        <v>0</v>
      </c>
      <c r="S29" s="39">
        <f>'表55 (4)'!BC38</f>
        <v>0</v>
      </c>
      <c r="T29" s="39">
        <f>'表55 (4)'!BD38</f>
        <v>162030</v>
      </c>
      <c r="U29" s="39">
        <f>'表55 (4)'!BE38</f>
        <v>125830</v>
      </c>
      <c r="V29" s="39">
        <f>'表55 (4)'!BF38</f>
        <v>287860</v>
      </c>
      <c r="W29" s="40">
        <f>'表55 (4)'!BG38</f>
        <v>54280</v>
      </c>
      <c r="X29" s="38">
        <f>'表55 (4)'!BH38</f>
        <v>443520</v>
      </c>
      <c r="Y29" s="39">
        <f>'表55 (4)'!BI38</f>
        <v>215100</v>
      </c>
      <c r="Z29" s="39">
        <f>'表55 (4)'!BJ38</f>
        <v>99940</v>
      </c>
      <c r="AA29" s="39">
        <f>'表55 (4)'!BK38</f>
        <v>106200</v>
      </c>
      <c r="AB29" s="39">
        <f>'表55 (4)'!BL38</f>
        <v>864760</v>
      </c>
      <c r="AC29" s="39">
        <f>'表55 (4)'!BM38</f>
        <v>33810</v>
      </c>
      <c r="AD29" s="39">
        <f>'表55 (4)'!BN38</f>
        <v>7043290</v>
      </c>
      <c r="AE29" s="40">
        <f>'表55 (4)'!BO38</f>
        <v>27142121</v>
      </c>
      <c r="AF29" s="38">
        <f>'表55 (4)'!BP38</f>
        <v>136556769</v>
      </c>
      <c r="AG29" s="40">
        <f>'表55 (4)'!BQ38</f>
        <v>140</v>
      </c>
      <c r="AH29" s="38">
        <f>'表55 (4)'!BR38</f>
        <v>25362</v>
      </c>
      <c r="AI29" s="40">
        <f>'表55 (4)'!BS38</f>
        <v>136582271</v>
      </c>
      <c r="AJ29" s="38">
        <f>'表55 (4)'!BT38</f>
        <v>5461767</v>
      </c>
      <c r="AK29" s="39">
        <f>'表55 (4)'!BU38</f>
        <v>5461767</v>
      </c>
      <c r="AL29" s="41">
        <f t="shared" si="0"/>
        <v>3.9988843061483433E-2</v>
      </c>
    </row>
    <row r="30" spans="1:38" ht="19.2" x14ac:dyDescent="0.15">
      <c r="A30" s="80">
        <v>20</v>
      </c>
      <c r="B30" s="71" t="s">
        <v>192</v>
      </c>
      <c r="C30" s="34">
        <f>'表55 (4)'!BW38</f>
        <v>263698195</v>
      </c>
      <c r="D30" s="35">
        <f>'表55 (4)'!BX38</f>
        <v>10454</v>
      </c>
      <c r="E30" s="35">
        <f>'表55 (4)'!BY38</f>
        <v>73197</v>
      </c>
      <c r="F30" s="36">
        <f>'表55 (4)'!BZ38</f>
        <v>263781846</v>
      </c>
      <c r="G30" s="34">
        <f>'表55 (4)'!CA38</f>
        <v>450</v>
      </c>
      <c r="H30" s="35">
        <f>'表55 (4)'!CB38</f>
        <v>4429399</v>
      </c>
      <c r="I30" s="35">
        <f>'表55 (4)'!CC38</f>
        <v>397</v>
      </c>
      <c r="J30" s="35">
        <f>'表55 (4)'!CD38</f>
        <v>14054105</v>
      </c>
      <c r="K30" s="35">
        <f>'表55 (4)'!CE38</f>
        <v>2416628</v>
      </c>
      <c r="L30" s="35">
        <f>'表55 (4)'!CF38</f>
        <v>637445</v>
      </c>
      <c r="M30" s="36">
        <f>'表55 (4)'!CG38</f>
        <v>163250</v>
      </c>
      <c r="N30" s="34">
        <f>'表55 (4)'!CH38</f>
        <v>166400</v>
      </c>
      <c r="O30" s="35">
        <f>'表55 (4)'!CI38</f>
        <v>220500</v>
      </c>
      <c r="P30" s="36">
        <f>'表55 (4)'!CJ38</f>
        <v>386900</v>
      </c>
      <c r="Q30" s="34">
        <f>'表55 (4)'!CK38</f>
        <v>0</v>
      </c>
      <c r="R30" s="35">
        <f>'表55 (4)'!CL38</f>
        <v>0</v>
      </c>
      <c r="S30" s="35">
        <f>'表55 (4)'!CM38</f>
        <v>0</v>
      </c>
      <c r="T30" s="35">
        <f>'表55 (4)'!CN38</f>
        <v>0</v>
      </c>
      <c r="U30" s="35">
        <f>'表55 (4)'!CO38</f>
        <v>0</v>
      </c>
      <c r="V30" s="35">
        <f>'表55 (4)'!CP38</f>
        <v>0</v>
      </c>
      <c r="W30" s="36">
        <f>'表55 (4)'!CQ38</f>
        <v>0</v>
      </c>
      <c r="X30" s="34">
        <f>'表55 (4)'!CR38</f>
        <v>525030</v>
      </c>
      <c r="Y30" s="35">
        <f>'表55 (4)'!CS38</f>
        <v>301950</v>
      </c>
      <c r="Z30" s="35">
        <f>'表55 (4)'!CT38</f>
        <v>101840</v>
      </c>
      <c r="AA30" s="35">
        <f>'表55 (4)'!CU38</f>
        <v>95850</v>
      </c>
      <c r="AB30" s="35">
        <f>'表55 (4)'!CV38</f>
        <v>1024670</v>
      </c>
      <c r="AC30" s="35">
        <f>'表55 (4)'!CW38</f>
        <v>38410</v>
      </c>
      <c r="AD30" s="35">
        <f>'表55 (4)'!CX38</f>
        <v>7271920</v>
      </c>
      <c r="AE30" s="36">
        <f>'表55 (4)'!CY38</f>
        <v>30423177</v>
      </c>
      <c r="AF30" s="34">
        <f>'表55 (4)'!CZ38</f>
        <v>233275449</v>
      </c>
      <c r="AG30" s="36">
        <f>'表55 (4)'!DA38</f>
        <v>10453</v>
      </c>
      <c r="AH30" s="34">
        <f>'表55 (4)'!DB38</f>
        <v>72767</v>
      </c>
      <c r="AI30" s="36">
        <f>'表55 (4)'!DC38</f>
        <v>233358669</v>
      </c>
      <c r="AJ30" s="34">
        <f>'表55 (4)'!DD38</f>
        <v>9333045</v>
      </c>
      <c r="AK30" s="35">
        <f>'表55 (4)'!DE38</f>
        <v>9333045</v>
      </c>
      <c r="AL30" s="42">
        <f t="shared" si="0"/>
        <v>3.9994421634278347E-2</v>
      </c>
    </row>
    <row r="31" spans="1:38" ht="19.2" x14ac:dyDescent="0.15">
      <c r="A31" s="81">
        <v>21</v>
      </c>
      <c r="B31" s="72" t="s">
        <v>193</v>
      </c>
      <c r="C31" s="38">
        <f>'表55 (4)'!DG38</f>
        <v>209735390</v>
      </c>
      <c r="D31" s="39">
        <f>'表55 (4)'!DH38</f>
        <v>16710</v>
      </c>
      <c r="E31" s="39">
        <f>'表55 (4)'!DI38</f>
        <v>30446</v>
      </c>
      <c r="F31" s="40">
        <f>'表55 (4)'!DJ38</f>
        <v>209782546</v>
      </c>
      <c r="G31" s="38">
        <f>'表55 (4)'!DK38</f>
        <v>0</v>
      </c>
      <c r="H31" s="39">
        <f>'表55 (4)'!DL38</f>
        <v>2148353</v>
      </c>
      <c r="I31" s="39">
        <f>'表55 (4)'!DM38</f>
        <v>144</v>
      </c>
      <c r="J31" s="39">
        <f>'表55 (4)'!DN38</f>
        <v>6413466</v>
      </c>
      <c r="K31" s="39">
        <f>'表55 (4)'!DO38</f>
        <v>1113708</v>
      </c>
      <c r="L31" s="39">
        <f>'表55 (4)'!DP38</f>
        <v>250819</v>
      </c>
      <c r="M31" s="40">
        <f>'表55 (4)'!DQ38</f>
        <v>69128</v>
      </c>
      <c r="N31" s="38">
        <f>'表55 (4)'!DR38</f>
        <v>52000</v>
      </c>
      <c r="O31" s="39">
        <f>'表55 (4)'!DS38</f>
        <v>80700</v>
      </c>
      <c r="P31" s="40">
        <f>'表55 (4)'!DT38</f>
        <v>132700</v>
      </c>
      <c r="Q31" s="38">
        <f>'表55 (4)'!DU38</f>
        <v>0</v>
      </c>
      <c r="R31" s="39">
        <f>'表55 (4)'!DV38</f>
        <v>0</v>
      </c>
      <c r="S31" s="39">
        <f>'表55 (4)'!DW38</f>
        <v>0</v>
      </c>
      <c r="T31" s="39">
        <f>'表55 (4)'!DX38</f>
        <v>0</v>
      </c>
      <c r="U31" s="39">
        <f>'表55 (4)'!DY38</f>
        <v>0</v>
      </c>
      <c r="V31" s="39">
        <f>'表55 (4)'!DZ38</f>
        <v>0</v>
      </c>
      <c r="W31" s="40">
        <f>'表55 (4)'!EA38</f>
        <v>0</v>
      </c>
      <c r="X31" s="38">
        <f>'表55 (4)'!EB38</f>
        <v>239580</v>
      </c>
      <c r="Y31" s="39">
        <f>'表55 (4)'!EC38</f>
        <v>172350</v>
      </c>
      <c r="Z31" s="39">
        <f>'表55 (4)'!ED38</f>
        <v>44080</v>
      </c>
      <c r="AA31" s="39">
        <f>'表55 (4)'!EE38</f>
        <v>31050</v>
      </c>
      <c r="AB31" s="39">
        <f>'表55 (4)'!EF38</f>
        <v>487060</v>
      </c>
      <c r="AC31" s="39">
        <f>'表55 (4)'!EG38</f>
        <v>14720</v>
      </c>
      <c r="AD31" s="39">
        <f>'表55 (4)'!EH38</f>
        <v>647730</v>
      </c>
      <c r="AE31" s="40">
        <f>'表55 (4)'!EI38</f>
        <v>11277684</v>
      </c>
      <c r="AF31" s="38">
        <f>'表55 (4)'!EJ38</f>
        <v>198457707</v>
      </c>
      <c r="AG31" s="40">
        <f>'表55 (4)'!EK38</f>
        <v>16710</v>
      </c>
      <c r="AH31" s="38">
        <f>'表55 (4)'!EL38</f>
        <v>30445</v>
      </c>
      <c r="AI31" s="40">
        <f>'表55 (4)'!EM38</f>
        <v>198504862</v>
      </c>
      <c r="AJ31" s="38">
        <f>'表55 (4)'!EN38</f>
        <v>7939887</v>
      </c>
      <c r="AK31" s="39">
        <f>'表55 (4)'!EO38</f>
        <v>7939887</v>
      </c>
      <c r="AL31" s="41">
        <f t="shared" si="0"/>
        <v>3.999845102030801E-2</v>
      </c>
    </row>
    <row r="32" spans="1:38" ht="19.2" x14ac:dyDescent="0.15">
      <c r="A32" s="80">
        <v>22</v>
      </c>
      <c r="B32" s="71" t="s">
        <v>194</v>
      </c>
      <c r="C32" s="34">
        <f>'表55 (4)'!EQ38</f>
        <v>83284791</v>
      </c>
      <c r="D32" s="35">
        <f>'表55 (4)'!ER38</f>
        <v>545</v>
      </c>
      <c r="E32" s="35">
        <f>'表55 (4)'!ES38</f>
        <v>0</v>
      </c>
      <c r="F32" s="36">
        <f>'表55 (4)'!ET38</f>
        <v>83285336</v>
      </c>
      <c r="G32" s="34">
        <f>'表55 (4)'!EU38</f>
        <v>0</v>
      </c>
      <c r="H32" s="35">
        <f>'表55 (4)'!EV38</f>
        <v>514006</v>
      </c>
      <c r="I32" s="35">
        <f>'表55 (4)'!EW38</f>
        <v>69</v>
      </c>
      <c r="J32" s="35">
        <f>'表55 (4)'!EX38</f>
        <v>1324576</v>
      </c>
      <c r="K32" s="35">
        <f>'表55 (4)'!EY38</f>
        <v>173968</v>
      </c>
      <c r="L32" s="35">
        <f>'表55 (4)'!EZ38</f>
        <v>40683</v>
      </c>
      <c r="M32" s="36">
        <f>'表55 (4)'!FA38</f>
        <v>11051</v>
      </c>
      <c r="N32" s="34">
        <f>'表55 (4)'!FB38</f>
        <v>8840</v>
      </c>
      <c r="O32" s="35">
        <f>'表55 (4)'!FC38</f>
        <v>15000</v>
      </c>
      <c r="P32" s="36">
        <f>'表55 (4)'!FD38</f>
        <v>23840</v>
      </c>
      <c r="Q32" s="34">
        <f>'表55 (4)'!FE38</f>
        <v>0</v>
      </c>
      <c r="R32" s="35">
        <f>'表55 (4)'!FF38</f>
        <v>0</v>
      </c>
      <c r="S32" s="35">
        <f>'表55 (4)'!FG38</f>
        <v>0</v>
      </c>
      <c r="T32" s="35">
        <f>'表55 (4)'!FH38</f>
        <v>0</v>
      </c>
      <c r="U32" s="35">
        <f>'表55 (4)'!FI38</f>
        <v>0</v>
      </c>
      <c r="V32" s="35">
        <f>'表55 (4)'!FJ38</f>
        <v>0</v>
      </c>
      <c r="W32" s="36">
        <f>'表55 (4)'!FK38</f>
        <v>0</v>
      </c>
      <c r="X32" s="34">
        <f>'表55 (4)'!FL38</f>
        <v>42240</v>
      </c>
      <c r="Y32" s="35">
        <f>'表55 (4)'!FM38</f>
        <v>27900</v>
      </c>
      <c r="Z32" s="35">
        <f>'表55 (4)'!FN38</f>
        <v>14820</v>
      </c>
      <c r="AA32" s="35">
        <f>'表55 (4)'!FO38</f>
        <v>5400</v>
      </c>
      <c r="AB32" s="35">
        <f>'表55 (4)'!FP38</f>
        <v>90360</v>
      </c>
      <c r="AC32" s="35">
        <f>'表55 (4)'!FQ38</f>
        <v>1840</v>
      </c>
      <c r="AD32" s="35">
        <f>'表55 (4)'!FR38</f>
        <v>0</v>
      </c>
      <c r="AE32" s="36">
        <f>'表55 (4)'!FS38</f>
        <v>2180324</v>
      </c>
      <c r="AF32" s="34">
        <f>'表55 (4)'!FT38</f>
        <v>81104467</v>
      </c>
      <c r="AG32" s="36">
        <f>'表55 (4)'!FU38</f>
        <v>545</v>
      </c>
      <c r="AH32" s="34">
        <f>'表55 (4)'!FV38</f>
        <v>0</v>
      </c>
      <c r="AI32" s="36">
        <f>'表55 (4)'!FW38</f>
        <v>81105012</v>
      </c>
      <c r="AJ32" s="34">
        <f>'表55 (4)'!FX38</f>
        <v>3244137</v>
      </c>
      <c r="AK32" s="35">
        <f>'表55 (4)'!FY38</f>
        <v>3244137</v>
      </c>
      <c r="AL32" s="42">
        <f t="shared" si="0"/>
        <v>3.999921731100909E-2</v>
      </c>
    </row>
    <row r="33" spans="1:38" ht="19.2" x14ac:dyDescent="0.15">
      <c r="A33" s="81">
        <v>23</v>
      </c>
      <c r="B33" s="72" t="s">
        <v>195</v>
      </c>
      <c r="C33" s="38">
        <f>'表55 (4)'!GA38</f>
        <v>220352386</v>
      </c>
      <c r="D33" s="39">
        <f>'表55 (4)'!GB38</f>
        <v>0</v>
      </c>
      <c r="E33" s="39">
        <f>'表55 (4)'!GC38</f>
        <v>0</v>
      </c>
      <c r="F33" s="40">
        <f>'表55 (4)'!GD38</f>
        <v>220352386</v>
      </c>
      <c r="G33" s="38">
        <f>'表55 (4)'!GE38</f>
        <v>0</v>
      </c>
      <c r="H33" s="39">
        <f>'表55 (4)'!GF38</f>
        <v>233359</v>
      </c>
      <c r="I33" s="39">
        <f>'表55 (4)'!GG38</f>
        <v>0</v>
      </c>
      <c r="J33" s="39">
        <f>'表55 (4)'!GH38</f>
        <v>714882</v>
      </c>
      <c r="K33" s="39">
        <f>'表55 (4)'!GI38</f>
        <v>56247</v>
      </c>
      <c r="L33" s="39">
        <f>'表55 (4)'!GJ38</f>
        <v>17620</v>
      </c>
      <c r="M33" s="40">
        <f>'表55 (4)'!GK38</f>
        <v>4747</v>
      </c>
      <c r="N33" s="38">
        <f>'表55 (4)'!GL38</f>
        <v>3640</v>
      </c>
      <c r="O33" s="39">
        <f>'表55 (4)'!GM38</f>
        <v>3900</v>
      </c>
      <c r="P33" s="40">
        <f>'表55 (4)'!GN38</f>
        <v>7540</v>
      </c>
      <c r="Q33" s="38">
        <f>'表55 (4)'!GO38</f>
        <v>0</v>
      </c>
      <c r="R33" s="39">
        <f>'表55 (4)'!GP38</f>
        <v>0</v>
      </c>
      <c r="S33" s="39">
        <f>'表55 (4)'!GQ38</f>
        <v>0</v>
      </c>
      <c r="T33" s="39">
        <f>'表55 (4)'!GR38</f>
        <v>0</v>
      </c>
      <c r="U33" s="39">
        <f>'表55 (4)'!GS38</f>
        <v>0</v>
      </c>
      <c r="V33" s="39">
        <f>'表55 (4)'!GT38</f>
        <v>0</v>
      </c>
      <c r="W33" s="40">
        <f>'表55 (4)'!GU38</f>
        <v>0</v>
      </c>
      <c r="X33" s="38">
        <f>'表55 (4)'!GV38</f>
        <v>25740</v>
      </c>
      <c r="Y33" s="39">
        <f>'表55 (4)'!GW38</f>
        <v>21600</v>
      </c>
      <c r="Z33" s="39">
        <f>'表55 (4)'!GX38</f>
        <v>4560</v>
      </c>
      <c r="AA33" s="39">
        <f>'表55 (4)'!GY38</f>
        <v>1800</v>
      </c>
      <c r="AB33" s="39">
        <f>'表55 (4)'!GZ38</f>
        <v>53700</v>
      </c>
      <c r="AC33" s="39">
        <f>'表55 (4)'!HA38</f>
        <v>1150</v>
      </c>
      <c r="AD33" s="39">
        <f>'表55 (4)'!HB38</f>
        <v>0</v>
      </c>
      <c r="AE33" s="40">
        <f>'表55 (4)'!HC38</f>
        <v>1089245</v>
      </c>
      <c r="AF33" s="38">
        <f>'表55 (4)'!HD38</f>
        <v>219263141</v>
      </c>
      <c r="AG33" s="40">
        <f>'表55 (4)'!HE38</f>
        <v>0</v>
      </c>
      <c r="AH33" s="38">
        <f>'表55 (4)'!HF38</f>
        <v>0</v>
      </c>
      <c r="AI33" s="40">
        <f>'表55 (4)'!HG38</f>
        <v>219263141</v>
      </c>
      <c r="AJ33" s="38">
        <f>'表55 (4)'!HH38</f>
        <v>8770492</v>
      </c>
      <c r="AK33" s="39">
        <f>'表55 (4)'!HI38</f>
        <v>8770492</v>
      </c>
      <c r="AL33" s="41">
        <f t="shared" si="0"/>
        <v>3.9999846577040504E-2</v>
      </c>
    </row>
    <row r="34" spans="1:38" ht="21" customHeight="1" x14ac:dyDescent="0.15">
      <c r="A34" s="82">
        <v>24</v>
      </c>
      <c r="B34" s="73" t="s">
        <v>196</v>
      </c>
      <c r="C34" s="46">
        <f>'表55 (4)'!HK38</f>
        <v>2704648473</v>
      </c>
      <c r="D34" s="44">
        <f>'表55 (4)'!HL38</f>
        <v>60974</v>
      </c>
      <c r="E34" s="44">
        <f>'表55 (4)'!HM38</f>
        <v>140613</v>
      </c>
      <c r="F34" s="45">
        <f>'表55 (4)'!HN38</f>
        <v>2704850060</v>
      </c>
      <c r="G34" s="43">
        <f>'表55 (4)'!HO38</f>
        <v>107193</v>
      </c>
      <c r="H34" s="44">
        <f>'表55 (4)'!HP38</f>
        <v>71977579</v>
      </c>
      <c r="I34" s="44">
        <f>'表55 (4)'!HQ38</f>
        <v>25539</v>
      </c>
      <c r="J34" s="44">
        <f>'表55 (4)'!HR38</f>
        <v>255172743</v>
      </c>
      <c r="K34" s="44">
        <f>'表55 (4)'!HS38</f>
        <v>16140649</v>
      </c>
      <c r="L34" s="44">
        <f>'表55 (4)'!HT38</f>
        <v>17628275</v>
      </c>
      <c r="M34" s="45">
        <f>'表55 (4)'!HU38</f>
        <v>3659531</v>
      </c>
      <c r="N34" s="43">
        <f>'表55 (4)'!HV38</f>
        <v>7067580</v>
      </c>
      <c r="O34" s="44">
        <f>'表55 (4)'!HW38</f>
        <v>6500100</v>
      </c>
      <c r="P34" s="45">
        <f>'表55 (4)'!HX38</f>
        <v>13567680</v>
      </c>
      <c r="Q34" s="43">
        <f>'表55 (4)'!HY38</f>
        <v>7812220</v>
      </c>
      <c r="R34" s="44">
        <f>'表55 (4)'!HZ38</f>
        <v>999900</v>
      </c>
      <c r="S34" s="44">
        <f>'表55 (4)'!IA38</f>
        <v>0</v>
      </c>
      <c r="T34" s="44">
        <f>'表55 (4)'!IB38</f>
        <v>20534910</v>
      </c>
      <c r="U34" s="44">
        <f>'表55 (4)'!IC38</f>
        <v>59165870</v>
      </c>
      <c r="V34" s="44">
        <f>'表55 (4)'!ID38</f>
        <v>79700780</v>
      </c>
      <c r="W34" s="45">
        <f>'表55 (4)'!IE38</f>
        <v>9589310</v>
      </c>
      <c r="X34" s="43">
        <f>'表55 (4)'!IF38</f>
        <v>9185880</v>
      </c>
      <c r="Y34" s="44">
        <f>'表55 (4)'!IG38</f>
        <v>2224350</v>
      </c>
      <c r="Z34" s="44">
        <f>'表55 (4)'!IH38</f>
        <v>2061500</v>
      </c>
      <c r="AA34" s="44">
        <f>'表55 (4)'!II38</f>
        <v>2294550</v>
      </c>
      <c r="AB34" s="44">
        <f>'表55 (4)'!IJ38</f>
        <v>15766280</v>
      </c>
      <c r="AC34" s="44">
        <f>'表55 (4)'!IK38</f>
        <v>1084680</v>
      </c>
      <c r="AD34" s="44">
        <f>'表55 (4)'!IL38</f>
        <v>328187640</v>
      </c>
      <c r="AE34" s="45">
        <f>'表55 (4)'!IM38</f>
        <v>821394460</v>
      </c>
      <c r="AF34" s="43">
        <f>'表55 (4)'!IN38</f>
        <v>1883256634</v>
      </c>
      <c r="AG34" s="45">
        <f>'表55 (4)'!IO38</f>
        <v>59673</v>
      </c>
      <c r="AH34" s="43">
        <f>'表55 (4)'!IP38</f>
        <v>139293</v>
      </c>
      <c r="AI34" s="45">
        <f>'表55 (4)'!IQ38</f>
        <v>1883455600</v>
      </c>
      <c r="AJ34" s="43">
        <f>'表55 (4)'!IR38</f>
        <v>75305289</v>
      </c>
      <c r="AK34" s="44">
        <f>'表55 (4)'!IS38</f>
        <v>75305289</v>
      </c>
      <c r="AL34" s="47">
        <f t="shared" si="0"/>
        <v>3.9982513524608701E-2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 xr:uid="{00000000-0002-0000-05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5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5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5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5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5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 xr:uid="{00000000-0002-0000-05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課税標準額段階別令和６年度分所得割額等に関する調
【その他の所得者】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表55</vt:lpstr>
      <vt:lpstr>表55 (2)</vt:lpstr>
      <vt:lpstr>表55 (3)</vt:lpstr>
      <vt:lpstr>表55 (4)</vt:lpstr>
      <vt:lpstr>表55総括(区)</vt:lpstr>
      <vt:lpstr>表55総括(都)</vt:lpstr>
      <vt:lpstr>表55!Print_Area</vt:lpstr>
      <vt:lpstr>'表55 (2)'!Print_Area</vt:lpstr>
      <vt:lpstr>'表55 (3)'!Print_Area</vt:lpstr>
      <vt:lpstr>'表55 (4)'!Print_Area</vt:lpstr>
      <vt:lpstr>'表55総括(区)'!Print_Area</vt:lpstr>
      <vt:lpstr>'表55総括(都)'!Print_Area</vt:lpstr>
      <vt:lpstr>表55!Print_Titles</vt:lpstr>
      <vt:lpstr>'表55 (2)'!Print_Titles</vt:lpstr>
      <vt:lpstr>'表55 (3)'!Print_Titles</vt:lpstr>
      <vt:lpstr>'表55 (4)'!Print_Titles</vt:lpstr>
      <vt:lpstr>'表55総括(区)'!Print_Titles</vt:lpstr>
      <vt:lpstr>'表55総括(都)'!Print_Titles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2024-03-22T01:39:42Z</cp:lastPrinted>
  <dcterms:created xsi:type="dcterms:W3CDTF">2012-09-13T11:10:08Z</dcterms:created>
  <dcterms:modified xsi:type="dcterms:W3CDTF">2025-03-21T04:20:07Z</dcterms:modified>
</cp:coreProperties>
</file>