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defaultThemeVersion="124226"/>
  <mc:AlternateContent xmlns:mc="http://schemas.openxmlformats.org/markup-compatibility/2006">
    <mc:Choice Requires="x15">
      <x15ac:absPath xmlns:x15ac="http://schemas.microsoft.com/office/spreadsheetml/2010/11/ac" url="\\10.226.61.9\zeimu\004_各種調査\00401_課税状況調（6月上旬）\令和６年度\070331 HP更新\01 掲載用データ\"/>
    </mc:Choice>
  </mc:AlternateContent>
  <xr:revisionPtr revIDLastSave="0" documentId="13_ncr:1_{341B271C-7594-4E82-A411-D55A950414FD}" xr6:coauthVersionLast="47" xr6:coauthVersionMax="47" xr10:uidLastSave="{00000000-0000-0000-0000-000000000000}"/>
  <bookViews>
    <workbookView xWindow="-108" yWindow="-108" windowWidth="23256" windowHeight="12456" activeTab="3" xr2:uid="{00000000-000D-0000-FFFF-FFFF00000000}"/>
  </bookViews>
  <sheets>
    <sheet name="表57" sheetId="4" r:id="rId1"/>
    <sheet name="表57 (2)" sheetId="7" r:id="rId2"/>
    <sheet name="表57 (3)" sheetId="8" r:id="rId3"/>
    <sheet name="表57 (4)" sheetId="9" r:id="rId4"/>
    <sheet name="表57総括(区)" sheetId="5" r:id="rId5"/>
    <sheet name="表57総括(都)" sheetId="10" r:id="rId6"/>
  </sheets>
  <definedNames>
    <definedName name="_xlnm.Print_Area" localSheetId="0">表57!$A$1:$HY$38</definedName>
    <definedName name="_xlnm.Print_Area" localSheetId="1">'表57 (2)'!$A$1:$HY$38</definedName>
    <definedName name="_xlnm.Print_Area" localSheetId="2">'表57 (3)'!$A$1:$ED$38</definedName>
    <definedName name="_xlnm.Print_Area" localSheetId="3">'表57 (4)'!$A$1:$HY$38</definedName>
    <definedName name="_xlnm.Print_Titles" localSheetId="0">表57!$A:$B,表57!$1:$12</definedName>
    <definedName name="_xlnm.Print_Titles" localSheetId="1">'表57 (2)'!$A:$B,'表57 (2)'!$1:$12</definedName>
    <definedName name="_xlnm.Print_Titles" localSheetId="2">'表57 (3)'!$A:$B,'表57 (3)'!$1:$12</definedName>
    <definedName name="_xlnm.Print_Titles" localSheetId="3">'表57 (4)'!$A:$B,'表57 (4)'!$1:$12</definedName>
    <definedName name="_xlnm.Print_Titles" localSheetId="4">'表57総括(区)'!$A:$B,'表57総括(区)'!$1:$10</definedName>
    <definedName name="_xlnm.Print_Titles" localSheetId="5">'表57総括(都)'!$A:$B,'表57総括(都)'!$1:$10</definedName>
    <definedName name="宅地・山林" localSheetId="1">#REF!</definedName>
    <definedName name="宅地・山林" localSheetId="2">#REF!</definedName>
    <definedName name="宅地・山林" localSheetId="3">#REF!</definedName>
    <definedName name="宅地・山林" localSheetId="4">#REF!</definedName>
    <definedName name="宅地・山林" localSheetId="5">#REF!</definedName>
    <definedName name="宅地・山林">#REF!</definedName>
    <definedName name="田・畑" localSheetId="1">#REF!</definedName>
    <definedName name="田・畑" localSheetId="2">#REF!</definedName>
    <definedName name="田・畑" localSheetId="3">#REF!</definedName>
    <definedName name="田・畑" localSheetId="4">#REF!</definedName>
    <definedName name="田・畑" localSheetId="5">#REF!</definedName>
    <definedName name="田・畑">#REF!</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5" i="10" l="1"/>
  <c r="AA4" i="10"/>
  <c r="J4" i="10"/>
  <c r="CW37" i="9"/>
  <c r="CV36" i="9"/>
  <c r="CU36" i="9"/>
  <c r="CU38" i="9" s="1"/>
  <c r="AG31" i="10" s="1"/>
  <c r="CT36" i="9"/>
  <c r="CS36" i="9"/>
  <c r="CS38" i="9" s="1"/>
  <c r="AE31" i="10" s="1"/>
  <c r="CR36" i="9"/>
  <c r="CQ36" i="9"/>
  <c r="CQ38" i="9" s="1"/>
  <c r="AC31" i="10" s="1"/>
  <c r="CP36" i="9"/>
  <c r="CO36" i="9"/>
  <c r="CO38" i="9" s="1"/>
  <c r="AA31" i="10" s="1"/>
  <c r="CN36" i="9"/>
  <c r="CM36" i="9"/>
  <c r="CM38" i="9" s="1"/>
  <c r="Y31" i="10" s="1"/>
  <c r="CL36" i="9"/>
  <c r="CK36" i="9"/>
  <c r="CK38" i="9" s="1"/>
  <c r="W31" i="10" s="1"/>
  <c r="CJ36" i="9"/>
  <c r="CI36" i="9"/>
  <c r="CI38" i="9" s="1"/>
  <c r="U31" i="10" s="1"/>
  <c r="CH36" i="9"/>
  <c r="CG36" i="9"/>
  <c r="CG38" i="9" s="1"/>
  <c r="S31" i="10" s="1"/>
  <c r="CF36" i="9"/>
  <c r="CE36" i="9"/>
  <c r="CE38" i="9" s="1"/>
  <c r="Q31" i="10" s="1"/>
  <c r="CD36" i="9"/>
  <c r="CC36" i="9"/>
  <c r="CB36" i="9"/>
  <c r="CA36" i="9"/>
  <c r="CA38" i="9" s="1"/>
  <c r="M31" i="10" s="1"/>
  <c r="BZ36" i="9"/>
  <c r="BY36" i="9"/>
  <c r="BX36" i="9"/>
  <c r="BW36" i="9"/>
  <c r="I31" i="5" s="1"/>
  <c r="BV36" i="9"/>
  <c r="BU36" i="9"/>
  <c r="BT36" i="9"/>
  <c r="BS36" i="9"/>
  <c r="BS38" i="9" s="1"/>
  <c r="E31" i="10" s="1"/>
  <c r="BR36" i="9"/>
  <c r="BQ36" i="9"/>
  <c r="CW35" i="9"/>
  <c r="CW34" i="9"/>
  <c r="CW33" i="9"/>
  <c r="CW32" i="9"/>
  <c r="CW31" i="9"/>
  <c r="CW30" i="9"/>
  <c r="CW29" i="9"/>
  <c r="CW28" i="9"/>
  <c r="CW27" i="9"/>
  <c r="CW26" i="9"/>
  <c r="CW25" i="9"/>
  <c r="CW24" i="9"/>
  <c r="CW23" i="9"/>
  <c r="CW22" i="9"/>
  <c r="CW21" i="9"/>
  <c r="CW20" i="9"/>
  <c r="CW19" i="9"/>
  <c r="CW18" i="9"/>
  <c r="CW17" i="9"/>
  <c r="CW16" i="9"/>
  <c r="CW15" i="9"/>
  <c r="CW14" i="9"/>
  <c r="CW13" i="9"/>
  <c r="ED37" i="9"/>
  <c r="EC36" i="9"/>
  <c r="EB36" i="9"/>
  <c r="AG32" i="5" s="1"/>
  <c r="EA36" i="9"/>
  <c r="DZ36" i="9"/>
  <c r="DY36" i="9"/>
  <c r="DX36" i="9"/>
  <c r="DX38" i="9" s="1"/>
  <c r="AC32" i="10" s="1"/>
  <c r="DW36" i="9"/>
  <c r="DV36" i="9"/>
  <c r="DU36" i="9"/>
  <c r="DT36" i="9"/>
  <c r="Y32" i="5" s="1"/>
  <c r="DS36" i="9"/>
  <c r="DR36" i="9"/>
  <c r="DQ36" i="9"/>
  <c r="DP36" i="9"/>
  <c r="DP38" i="9" s="1"/>
  <c r="U32" i="10" s="1"/>
  <c r="DO36" i="9"/>
  <c r="DN36" i="9"/>
  <c r="DM36" i="9"/>
  <c r="DL36" i="9"/>
  <c r="Q32" i="5" s="1"/>
  <c r="DK36" i="9"/>
  <c r="DJ36" i="9"/>
  <c r="DI36" i="9"/>
  <c r="DH36" i="9"/>
  <c r="DH38" i="9" s="1"/>
  <c r="M32" i="10" s="1"/>
  <c r="DG36" i="9"/>
  <c r="DF36" i="9"/>
  <c r="DE36" i="9"/>
  <c r="DD36" i="9"/>
  <c r="I32" i="5" s="1"/>
  <c r="DC36" i="9"/>
  <c r="DB36" i="9"/>
  <c r="DA36" i="9"/>
  <c r="CZ36" i="9"/>
  <c r="CZ38" i="9" s="1"/>
  <c r="E32" i="10" s="1"/>
  <c r="CY36" i="9"/>
  <c r="CX36" i="9"/>
  <c r="ED35" i="9"/>
  <c r="ED34" i="9"/>
  <c r="ED33" i="9"/>
  <c r="ED32" i="9"/>
  <c r="ED31" i="9"/>
  <c r="ED30" i="9"/>
  <c r="ED29" i="9"/>
  <c r="ED28" i="9"/>
  <c r="ED27" i="9"/>
  <c r="ED26" i="9"/>
  <c r="ED25" i="9"/>
  <c r="ED24" i="9"/>
  <c r="ED23" i="9"/>
  <c r="ED22" i="9"/>
  <c r="ED21" i="9"/>
  <c r="ED20" i="9"/>
  <c r="ED19" i="9"/>
  <c r="ED18" i="9"/>
  <c r="ED17" i="9"/>
  <c r="ED16" i="9"/>
  <c r="ED15" i="9"/>
  <c r="ED14" i="9"/>
  <c r="ED13" i="9"/>
  <c r="FK37" i="9"/>
  <c r="FJ36" i="9"/>
  <c r="FI36" i="9"/>
  <c r="FH36" i="9"/>
  <c r="FG36" i="9"/>
  <c r="AE33" i="5" s="1"/>
  <c r="FF36" i="9"/>
  <c r="FE36" i="9"/>
  <c r="FD36" i="9"/>
  <c r="FC36" i="9"/>
  <c r="FC38" i="9" s="1"/>
  <c r="AA33" i="10" s="1"/>
  <c r="FB36" i="9"/>
  <c r="FA36" i="9"/>
  <c r="EZ36" i="9"/>
  <c r="EY36" i="9"/>
  <c r="W33" i="5" s="1"/>
  <c r="EX36" i="9"/>
  <c r="EW36" i="9"/>
  <c r="EV36" i="9"/>
  <c r="EU36" i="9"/>
  <c r="EU38" i="9" s="1"/>
  <c r="S33" i="10" s="1"/>
  <c r="ET36" i="9"/>
  <c r="ES36" i="9"/>
  <c r="ER36" i="9"/>
  <c r="EQ36" i="9"/>
  <c r="O33" i="5" s="1"/>
  <c r="EP36" i="9"/>
  <c r="EO36" i="9"/>
  <c r="EN36" i="9"/>
  <c r="EM36" i="9"/>
  <c r="EM38" i="9" s="1"/>
  <c r="K33" i="10" s="1"/>
  <c r="EL36" i="9"/>
  <c r="EK36" i="9"/>
  <c r="EJ36" i="9"/>
  <c r="EI36" i="9"/>
  <c r="G33" i="5" s="1"/>
  <c r="EH36" i="9"/>
  <c r="EG36" i="9"/>
  <c r="EF36" i="9"/>
  <c r="EE36" i="9"/>
  <c r="EE38" i="9" s="1"/>
  <c r="C33" i="10" s="1"/>
  <c r="FK35" i="9"/>
  <c r="FK34" i="9"/>
  <c r="FK33" i="9"/>
  <c r="FK32" i="9"/>
  <c r="FK31" i="9"/>
  <c r="FK30" i="9"/>
  <c r="FK29" i="9"/>
  <c r="FK28" i="9"/>
  <c r="FK27" i="9"/>
  <c r="FK26" i="9"/>
  <c r="FK25" i="9"/>
  <c r="FK24" i="9"/>
  <c r="FK23" i="9"/>
  <c r="FK22" i="9"/>
  <c r="FK21" i="9"/>
  <c r="FK20" i="9"/>
  <c r="FK19" i="9"/>
  <c r="FK18" i="9"/>
  <c r="FK17" i="9"/>
  <c r="FK16" i="9"/>
  <c r="FK15" i="9"/>
  <c r="FK14" i="9"/>
  <c r="FK13" i="9"/>
  <c r="HL38" i="9"/>
  <c r="V35" i="10" s="1"/>
  <c r="HY37" i="9"/>
  <c r="GR37" i="9"/>
  <c r="BP37" i="9"/>
  <c r="AI37" i="9"/>
  <c r="HX36" i="9"/>
  <c r="HW36" i="9"/>
  <c r="HW38" i="9" s="1"/>
  <c r="AG35" i="10" s="1"/>
  <c r="HV36" i="9"/>
  <c r="HU36" i="9"/>
  <c r="HU38" i="9" s="1"/>
  <c r="AE35" i="10" s="1"/>
  <c r="HT36" i="9"/>
  <c r="AD35" i="5" s="1"/>
  <c r="HS36" i="9"/>
  <c r="HR36" i="9"/>
  <c r="HQ36" i="9"/>
  <c r="AA35" i="5" s="1"/>
  <c r="HP36" i="9"/>
  <c r="HO36" i="9"/>
  <c r="HO38" i="9" s="1"/>
  <c r="Y35" i="10" s="1"/>
  <c r="HN36" i="9"/>
  <c r="HM36" i="9"/>
  <c r="HM38" i="9" s="1"/>
  <c r="W35" i="10" s="1"/>
  <c r="HL36" i="9"/>
  <c r="V35" i="5" s="1"/>
  <c r="HK36" i="9"/>
  <c r="HJ36" i="9"/>
  <c r="T35" i="5" s="1"/>
  <c r="HI36" i="9"/>
  <c r="HH36" i="9"/>
  <c r="HG36" i="9"/>
  <c r="HF36" i="9"/>
  <c r="P35" i="5" s="1"/>
  <c r="HE36" i="9"/>
  <c r="HD36" i="9"/>
  <c r="N35" i="5" s="1"/>
  <c r="HC36" i="9"/>
  <c r="HB36" i="9"/>
  <c r="HA36" i="9"/>
  <c r="K35" i="5" s="1"/>
  <c r="GZ36" i="9"/>
  <c r="GY36" i="9"/>
  <c r="GY38" i="9" s="1"/>
  <c r="I35" i="10" s="1"/>
  <c r="GX36" i="9"/>
  <c r="GW36" i="9"/>
  <c r="GW38" i="9" s="1"/>
  <c r="G35" i="10" s="1"/>
  <c r="GV36" i="9"/>
  <c r="GU36" i="9"/>
  <c r="GT36" i="9"/>
  <c r="GS36" i="9"/>
  <c r="C35" i="5" s="1"/>
  <c r="GQ36" i="9"/>
  <c r="GP36" i="9"/>
  <c r="AG34" i="5" s="1"/>
  <c r="GO36" i="9"/>
  <c r="GN36" i="9"/>
  <c r="GN38" i="9" s="1"/>
  <c r="AE34" i="10" s="1"/>
  <c r="GM36" i="9"/>
  <c r="GL36" i="9"/>
  <c r="GL38" i="9" s="1"/>
  <c r="AC34" i="10" s="1"/>
  <c r="GK36" i="9"/>
  <c r="GJ36" i="9"/>
  <c r="AA34" i="5" s="1"/>
  <c r="GI36" i="9"/>
  <c r="GH36" i="9"/>
  <c r="GG36" i="9"/>
  <c r="GF36" i="9"/>
  <c r="W34" i="5" s="1"/>
  <c r="GE36" i="9"/>
  <c r="GD36" i="9"/>
  <c r="GD38" i="9" s="1"/>
  <c r="U34" i="10" s="1"/>
  <c r="GC36" i="9"/>
  <c r="GB36" i="9"/>
  <c r="S34" i="5" s="1"/>
  <c r="GA36" i="9"/>
  <c r="R34" i="5" s="1"/>
  <c r="FZ36" i="9"/>
  <c r="FY36" i="9"/>
  <c r="FY38" i="9" s="1"/>
  <c r="P34" i="10" s="1"/>
  <c r="FX36" i="9"/>
  <c r="FW36" i="9"/>
  <c r="FW38" i="9" s="1"/>
  <c r="N34" i="10" s="1"/>
  <c r="FV36" i="9"/>
  <c r="FU36" i="9"/>
  <c r="FT36" i="9"/>
  <c r="K34" i="5" s="1"/>
  <c r="FS36" i="9"/>
  <c r="J34" i="5" s="1"/>
  <c r="FR36" i="9"/>
  <c r="FQ36" i="9"/>
  <c r="FQ38" i="9" s="1"/>
  <c r="H34" i="10" s="1"/>
  <c r="FP36" i="9"/>
  <c r="FO36" i="9"/>
  <c r="FO38" i="9" s="1"/>
  <c r="F34" i="10" s="1"/>
  <c r="FN36" i="9"/>
  <c r="FM36" i="9"/>
  <c r="FL36" i="9"/>
  <c r="C34" i="5"/>
  <c r="BO36" i="9"/>
  <c r="BN36" i="9"/>
  <c r="BN38" i="9" s="1"/>
  <c r="AG30" i="10" s="1"/>
  <c r="BM36" i="9"/>
  <c r="BL36" i="9"/>
  <c r="BK36" i="9"/>
  <c r="BJ36" i="9"/>
  <c r="AC30" i="5" s="1"/>
  <c r="BI36" i="9"/>
  <c r="BH36" i="9"/>
  <c r="BH38" i="9" s="1"/>
  <c r="AA30" i="10" s="1"/>
  <c r="BG36" i="9"/>
  <c r="BF36" i="9"/>
  <c r="BF38" i="9" s="1"/>
  <c r="Y30" i="10" s="1"/>
  <c r="BE36" i="9"/>
  <c r="BD36" i="9"/>
  <c r="BC36" i="9"/>
  <c r="BB36" i="9"/>
  <c r="U30" i="5" s="1"/>
  <c r="BA36" i="9"/>
  <c r="T30" i="5"/>
  <c r="AZ36" i="9"/>
  <c r="AY36" i="9"/>
  <c r="AX36" i="9"/>
  <c r="AW36" i="9"/>
  <c r="P30" i="5" s="1"/>
  <c r="AV36" i="9"/>
  <c r="AU36" i="9"/>
  <c r="AU38" i="9" s="1"/>
  <c r="N30" i="10" s="1"/>
  <c r="AT36" i="9"/>
  <c r="AS36" i="9"/>
  <c r="AS38" i="9" s="1"/>
  <c r="L30" i="10" s="1"/>
  <c r="AR36" i="9"/>
  <c r="AQ36" i="9"/>
  <c r="AP36" i="9"/>
  <c r="AO36" i="9"/>
  <c r="H30" i="5" s="1"/>
  <c r="AN36" i="9"/>
  <c r="AM36" i="9"/>
  <c r="F30" i="5" s="1"/>
  <c r="AI30" i="5" s="1"/>
  <c r="AL36" i="9"/>
  <c r="AK36" i="9"/>
  <c r="AK38" i="9" s="1"/>
  <c r="D30" i="10" s="1"/>
  <c r="AJ36" i="9"/>
  <c r="AH36" i="9"/>
  <c r="AG36" i="9"/>
  <c r="AF36" i="9"/>
  <c r="AF29" i="5" s="1"/>
  <c r="AE36" i="9"/>
  <c r="AD36" i="9"/>
  <c r="AD38" i="9" s="1"/>
  <c r="AD29" i="10" s="1"/>
  <c r="AC36" i="9"/>
  <c r="AB36" i="9"/>
  <c r="AB38" i="9" s="1"/>
  <c r="AB29" i="10" s="1"/>
  <c r="AA36" i="9"/>
  <c r="Z36" i="9"/>
  <c r="Y36" i="9"/>
  <c r="X36" i="9"/>
  <c r="X29" i="5" s="1"/>
  <c r="W36" i="9"/>
  <c r="V36" i="9"/>
  <c r="V38" i="9" s="1"/>
  <c r="V29" i="10" s="1"/>
  <c r="U36" i="9"/>
  <c r="T36" i="9"/>
  <c r="S36" i="9"/>
  <c r="R36" i="9"/>
  <c r="R29" i="5" s="1"/>
  <c r="Q36" i="9"/>
  <c r="P36" i="9"/>
  <c r="P38" i="9" s="1"/>
  <c r="P29" i="10" s="1"/>
  <c r="O36" i="9"/>
  <c r="N36" i="9"/>
  <c r="N38" i="9" s="1"/>
  <c r="N29" i="10" s="1"/>
  <c r="M36" i="9"/>
  <c r="L36" i="9"/>
  <c r="K36" i="9"/>
  <c r="J36" i="9"/>
  <c r="J29" i="5" s="1"/>
  <c r="I36" i="9"/>
  <c r="H36" i="9"/>
  <c r="H38" i="9" s="1"/>
  <c r="H29" i="10" s="1"/>
  <c r="G36" i="9"/>
  <c r="F36" i="9"/>
  <c r="F38" i="9" s="1"/>
  <c r="F29" i="10" s="1"/>
  <c r="E36" i="9"/>
  <c r="D36" i="9"/>
  <c r="C36" i="9"/>
  <c r="HY35" i="9"/>
  <c r="GR35" i="9"/>
  <c r="BP35" i="9"/>
  <c r="AI35" i="9"/>
  <c r="HY34" i="9"/>
  <c r="GR34" i="9"/>
  <c r="BP34" i="9"/>
  <c r="AI34" i="9"/>
  <c r="HY33" i="9"/>
  <c r="GR33" i="9"/>
  <c r="BP33" i="9"/>
  <c r="AI33" i="9"/>
  <c r="HY32" i="9"/>
  <c r="GR32" i="9"/>
  <c r="BP32" i="9"/>
  <c r="AI32" i="9"/>
  <c r="HY31" i="9"/>
  <c r="GR31" i="9"/>
  <c r="BP31" i="9"/>
  <c r="AI31" i="9"/>
  <c r="HY30" i="9"/>
  <c r="GR30" i="9"/>
  <c r="BP30" i="9"/>
  <c r="AI30" i="9"/>
  <c r="HY29" i="9"/>
  <c r="GR29" i="9"/>
  <c r="BP29" i="9"/>
  <c r="AI29" i="9"/>
  <c r="HY28" i="9"/>
  <c r="GR28" i="9"/>
  <c r="BP28" i="9"/>
  <c r="AI28" i="9"/>
  <c r="HY27" i="9"/>
  <c r="GR27" i="9"/>
  <c r="BP27" i="9"/>
  <c r="AI27" i="9"/>
  <c r="HY26" i="9"/>
  <c r="GR26" i="9"/>
  <c r="BP26" i="9"/>
  <c r="AI26" i="9"/>
  <c r="HY25" i="9"/>
  <c r="GR25" i="9"/>
  <c r="BP25" i="9"/>
  <c r="AI25" i="9"/>
  <c r="HY24" i="9"/>
  <c r="GR24" i="9"/>
  <c r="BP24" i="9"/>
  <c r="AI24" i="9"/>
  <c r="HY23" i="9"/>
  <c r="GR23" i="9"/>
  <c r="BP23" i="9"/>
  <c r="AI23" i="9"/>
  <c r="HY22" i="9"/>
  <c r="GR22" i="9"/>
  <c r="BP22" i="9"/>
  <c r="AI22" i="9"/>
  <c r="HY21" i="9"/>
  <c r="GR21" i="9"/>
  <c r="BP21" i="9"/>
  <c r="AI21" i="9"/>
  <c r="HY20" i="9"/>
  <c r="GR20" i="9"/>
  <c r="BP20" i="9"/>
  <c r="AI20" i="9"/>
  <c r="HY19" i="9"/>
  <c r="GR19" i="9"/>
  <c r="BP19" i="9"/>
  <c r="AI19" i="9"/>
  <c r="HY18" i="9"/>
  <c r="GR18" i="9"/>
  <c r="BP18" i="9"/>
  <c r="AI18" i="9"/>
  <c r="HY17" i="9"/>
  <c r="GR17" i="9"/>
  <c r="BP17" i="9"/>
  <c r="AI17" i="9"/>
  <c r="HY16" i="9"/>
  <c r="GR16" i="9"/>
  <c r="BP16" i="9"/>
  <c r="AI16" i="9"/>
  <c r="HY15" i="9"/>
  <c r="GR15" i="9"/>
  <c r="BP15" i="9"/>
  <c r="AI15" i="9"/>
  <c r="HY14" i="9"/>
  <c r="GR14" i="9"/>
  <c r="BP14" i="9"/>
  <c r="AI14" i="9"/>
  <c r="HY13" i="9"/>
  <c r="GR13" i="9"/>
  <c r="BP13" i="9"/>
  <c r="AI13" i="9"/>
  <c r="EE36" i="7"/>
  <c r="C22" i="5" s="1"/>
  <c r="EF36" i="7"/>
  <c r="D22" i="5" s="1"/>
  <c r="EG36" i="7"/>
  <c r="E22" i="5" s="1"/>
  <c r="EH36" i="7"/>
  <c r="EI36" i="7"/>
  <c r="G22" i="5" s="1"/>
  <c r="EJ36" i="7"/>
  <c r="H22" i="5" s="1"/>
  <c r="EK36" i="7"/>
  <c r="I22" i="5" s="1"/>
  <c r="EL36" i="7"/>
  <c r="J22" i="5" s="1"/>
  <c r="EM36" i="7"/>
  <c r="K22" i="5" s="1"/>
  <c r="EN36" i="7"/>
  <c r="EO36" i="7"/>
  <c r="M22" i="5" s="1"/>
  <c r="EP36" i="7"/>
  <c r="N22" i="5" s="1"/>
  <c r="EQ36" i="7"/>
  <c r="O22" i="5" s="1"/>
  <c r="ER36" i="7"/>
  <c r="P22" i="5" s="1"/>
  <c r="ES36" i="7"/>
  <c r="Q22" i="5" s="1"/>
  <c r="ET36" i="7"/>
  <c r="ET38" i="7" s="1"/>
  <c r="R22" i="10" s="1"/>
  <c r="EU36" i="7"/>
  <c r="S22" i="5" s="1"/>
  <c r="EV36" i="7"/>
  <c r="EV38" i="7" s="1"/>
  <c r="T22" i="10" s="1"/>
  <c r="EW36" i="7"/>
  <c r="U22" i="5" s="1"/>
  <c r="EX36" i="7"/>
  <c r="V22" i="5" s="1"/>
  <c r="EY36" i="7"/>
  <c r="W22" i="5" s="1"/>
  <c r="EZ36" i="7"/>
  <c r="X22" i="5" s="1"/>
  <c r="FA36" i="7"/>
  <c r="Y22" i="5" s="1"/>
  <c r="FB36" i="7"/>
  <c r="Z22" i="5" s="1"/>
  <c r="FC36" i="7"/>
  <c r="FC38" i="7" s="1"/>
  <c r="AA22" i="10" s="1"/>
  <c r="FD36" i="7"/>
  <c r="FE36" i="7"/>
  <c r="AC22" i="5" s="1"/>
  <c r="FF36" i="7"/>
  <c r="AD22" i="5" s="1"/>
  <c r="FG36" i="7"/>
  <c r="AE22" i="5" s="1"/>
  <c r="FH36" i="7"/>
  <c r="AF22" i="5" s="1"/>
  <c r="FI36" i="7"/>
  <c r="AG22" i="5" s="1"/>
  <c r="FJ36" i="7"/>
  <c r="AH22" i="5" s="1"/>
  <c r="AI14" i="4"/>
  <c r="AI13" i="4"/>
  <c r="HY14" i="7"/>
  <c r="HY15" i="7"/>
  <c r="HY16" i="7"/>
  <c r="HY17" i="7"/>
  <c r="HY18" i="7"/>
  <c r="HY19" i="7"/>
  <c r="HY20" i="7"/>
  <c r="HY21" i="7"/>
  <c r="HY22" i="7"/>
  <c r="HY23" i="7"/>
  <c r="HY24" i="7"/>
  <c r="HY25" i="7"/>
  <c r="HY26" i="7"/>
  <c r="HY27" i="7"/>
  <c r="HY28" i="7"/>
  <c r="HY29" i="7"/>
  <c r="HY30" i="7"/>
  <c r="HY31" i="7"/>
  <c r="HY32" i="7"/>
  <c r="HY33" i="7"/>
  <c r="HY34" i="7"/>
  <c r="HY35" i="7"/>
  <c r="HY13" i="7"/>
  <c r="HY14" i="4"/>
  <c r="HY15" i="4"/>
  <c r="HY16" i="4"/>
  <c r="HY17" i="4"/>
  <c r="HY18" i="4"/>
  <c r="HY19" i="4"/>
  <c r="HY20" i="4"/>
  <c r="HY21" i="4"/>
  <c r="HY22" i="4"/>
  <c r="HY23" i="4"/>
  <c r="HY24" i="4"/>
  <c r="HY25" i="4"/>
  <c r="HY26" i="4"/>
  <c r="HY27" i="4"/>
  <c r="HY28" i="4"/>
  <c r="HY29" i="4"/>
  <c r="HY30" i="4"/>
  <c r="HY31" i="4"/>
  <c r="HY32" i="4"/>
  <c r="HY33" i="4"/>
  <c r="HY34" i="4"/>
  <c r="HY35" i="4"/>
  <c r="HY13" i="4"/>
  <c r="DK36" i="8"/>
  <c r="DK38" i="8" s="1"/>
  <c r="P28" i="10" s="1"/>
  <c r="DZ36" i="8"/>
  <c r="AE28" i="5" s="1"/>
  <c r="CS36" i="8"/>
  <c r="AE27" i="5" s="1"/>
  <c r="CD36" i="8"/>
  <c r="AW36" i="8"/>
  <c r="P26" i="5" s="1"/>
  <c r="BL36" i="8"/>
  <c r="BL38" i="8" s="1"/>
  <c r="AE26" i="10" s="1"/>
  <c r="AE36" i="8"/>
  <c r="AE25" i="5" s="1"/>
  <c r="P36" i="8"/>
  <c r="P25" i="5" s="1"/>
  <c r="HF36" i="7"/>
  <c r="P24" i="5" s="1"/>
  <c r="HU36" i="7"/>
  <c r="AE24" i="5" s="1"/>
  <c r="FY36" i="7"/>
  <c r="P23" i="5" s="1"/>
  <c r="GN36" i="7"/>
  <c r="AE23" i="5" s="1"/>
  <c r="DZ36" i="7"/>
  <c r="AE21" i="5" s="1"/>
  <c r="DK36" i="7"/>
  <c r="P21" i="5" s="1"/>
  <c r="CS36" i="7"/>
  <c r="AE20" i="5"/>
  <c r="CD36" i="7"/>
  <c r="P20" i="5" s="1"/>
  <c r="BL36" i="7"/>
  <c r="AE19" i="5" s="1"/>
  <c r="AW36" i="7"/>
  <c r="P19" i="5"/>
  <c r="AE36" i="7"/>
  <c r="AE18" i="5" s="1"/>
  <c r="P36" i="7"/>
  <c r="P18" i="5" s="1"/>
  <c r="P36" i="4"/>
  <c r="P11" i="5" s="1"/>
  <c r="AW36" i="4"/>
  <c r="AW38" i="4" s="1"/>
  <c r="P12" i="10" s="1"/>
  <c r="CD36" i="4"/>
  <c r="CD38" i="4" s="1"/>
  <c r="P13" i="10" s="1"/>
  <c r="DK36" i="4"/>
  <c r="P14" i="5" s="1"/>
  <c r="DZ36" i="4"/>
  <c r="ER36" i="4"/>
  <c r="FG36" i="4"/>
  <c r="AE15" i="5" s="1"/>
  <c r="FY36" i="4"/>
  <c r="FY38" i="4" s="1"/>
  <c r="P16" i="10" s="1"/>
  <c r="GN36" i="4"/>
  <c r="AE16" i="5" s="1"/>
  <c r="HF36" i="4"/>
  <c r="P17" i="5" s="1"/>
  <c r="HU36" i="4"/>
  <c r="AE17" i="5"/>
  <c r="HU38" i="4"/>
  <c r="AE17" i="10" s="1"/>
  <c r="CS36" i="4"/>
  <c r="CS38" i="4" s="1"/>
  <c r="AE13" i="10" s="1"/>
  <c r="BL36" i="4"/>
  <c r="BL38" i="4" s="1"/>
  <c r="AE12" i="10" s="1"/>
  <c r="AE36" i="4"/>
  <c r="AE11" i="5"/>
  <c r="HG36" i="7"/>
  <c r="Q24" i="5" s="1"/>
  <c r="CE36" i="4"/>
  <c r="CE38" i="4" s="1"/>
  <c r="Q13" i="10" s="1"/>
  <c r="CW37" i="8"/>
  <c r="CW35" i="8"/>
  <c r="CW34" i="8"/>
  <c r="CW33" i="8"/>
  <c r="CW32" i="8"/>
  <c r="CW31" i="8"/>
  <c r="CW30" i="8"/>
  <c r="CW29" i="8"/>
  <c r="CW28" i="8"/>
  <c r="CW27" i="8"/>
  <c r="CW26" i="8"/>
  <c r="CW25" i="8"/>
  <c r="CW24" i="8"/>
  <c r="CW23" i="8"/>
  <c r="CW22" i="8"/>
  <c r="CW21" i="8"/>
  <c r="CW20" i="8"/>
  <c r="CW19" i="8"/>
  <c r="CW18" i="8"/>
  <c r="CW17" i="8"/>
  <c r="CW16" i="8"/>
  <c r="CW15" i="8"/>
  <c r="CW14" i="8"/>
  <c r="CW13" i="8"/>
  <c r="ED35" i="8"/>
  <c r="ED34" i="8"/>
  <c r="ED33" i="8"/>
  <c r="ED32" i="8"/>
  <c r="ED31" i="8"/>
  <c r="ED30" i="8"/>
  <c r="ED29" i="8"/>
  <c r="ED28" i="8"/>
  <c r="ED27" i="8"/>
  <c r="ED26" i="8"/>
  <c r="ED25" i="8"/>
  <c r="ED24" i="8"/>
  <c r="ED23" i="8"/>
  <c r="ED22" i="8"/>
  <c r="ED21" i="8"/>
  <c r="ED20" i="8"/>
  <c r="ED19" i="8"/>
  <c r="ED18" i="8"/>
  <c r="ED17" i="8"/>
  <c r="ED16" i="8"/>
  <c r="ED15" i="8"/>
  <c r="ED14" i="8"/>
  <c r="ED13" i="8"/>
  <c r="ED37" i="8"/>
  <c r="EC36" i="8"/>
  <c r="AH28" i="5" s="1"/>
  <c r="EB36" i="8"/>
  <c r="AG28" i="5" s="1"/>
  <c r="EA36" i="8"/>
  <c r="AF28" i="5" s="1"/>
  <c r="DY36" i="8"/>
  <c r="DX36" i="8"/>
  <c r="AC28" i="5" s="1"/>
  <c r="DW36" i="8"/>
  <c r="AB28" i="5" s="1"/>
  <c r="DV36" i="8"/>
  <c r="DV38" i="8" s="1"/>
  <c r="AA28" i="10" s="1"/>
  <c r="DU36" i="8"/>
  <c r="Z28" i="5" s="1"/>
  <c r="DT36" i="8"/>
  <c r="Y28" i="5" s="1"/>
  <c r="DS36" i="8"/>
  <c r="X28" i="5" s="1"/>
  <c r="DR36" i="8"/>
  <c r="W28" i="5" s="1"/>
  <c r="DQ36" i="8"/>
  <c r="V28" i="5" s="1"/>
  <c r="DP36" i="8"/>
  <c r="U28" i="5" s="1"/>
  <c r="DO36" i="8"/>
  <c r="DN36" i="8"/>
  <c r="S28" i="5" s="1"/>
  <c r="DM36" i="8"/>
  <c r="R28" i="5" s="1"/>
  <c r="DL36" i="8"/>
  <c r="DL38" i="8" s="1"/>
  <c r="Q28" i="10" s="1"/>
  <c r="DJ36" i="8"/>
  <c r="O28" i="5" s="1"/>
  <c r="DI36" i="8"/>
  <c r="N28" i="5" s="1"/>
  <c r="DH36" i="8"/>
  <c r="DG36" i="8"/>
  <c r="L28" i="5" s="1"/>
  <c r="DF36" i="8"/>
  <c r="K28" i="5" s="1"/>
  <c r="DE36" i="8"/>
  <c r="J28" i="5" s="1"/>
  <c r="DD36" i="8"/>
  <c r="I28" i="5" s="1"/>
  <c r="DC36" i="8"/>
  <c r="DC38" i="8" s="1"/>
  <c r="H28" i="10" s="1"/>
  <c r="DB36" i="8"/>
  <c r="G28" i="5" s="1"/>
  <c r="DA36" i="8"/>
  <c r="F28" i="5" s="1"/>
  <c r="CZ36" i="8"/>
  <c r="E28" i="5" s="1"/>
  <c r="CY36" i="8"/>
  <c r="CX36" i="8"/>
  <c r="C28" i="5" s="1"/>
  <c r="BP35" i="8"/>
  <c r="BP34" i="8"/>
  <c r="BP33" i="8"/>
  <c r="BP32" i="8"/>
  <c r="BP31" i="8"/>
  <c r="BP30" i="8"/>
  <c r="BP29" i="8"/>
  <c r="BP28" i="8"/>
  <c r="BP27" i="8"/>
  <c r="BP26" i="8"/>
  <c r="BP25" i="8"/>
  <c r="BP24" i="8"/>
  <c r="BP23" i="8"/>
  <c r="BP22" i="8"/>
  <c r="BP21" i="8"/>
  <c r="BP20" i="8"/>
  <c r="BP19" i="8"/>
  <c r="BP18" i="8"/>
  <c r="BP17" i="8"/>
  <c r="BP16" i="8"/>
  <c r="BP15" i="8"/>
  <c r="BP14" i="8"/>
  <c r="BP13" i="8"/>
  <c r="CV36" i="8"/>
  <c r="AH27" i="5" s="1"/>
  <c r="CU36" i="8"/>
  <c r="AG27" i="5" s="1"/>
  <c r="CT36" i="8"/>
  <c r="AF27" i="5" s="1"/>
  <c r="CR36" i="8"/>
  <c r="AD27" i="5" s="1"/>
  <c r="CQ36" i="8"/>
  <c r="AC27" i="5" s="1"/>
  <c r="CP36" i="8"/>
  <c r="AB27" i="5" s="1"/>
  <c r="CO36" i="8"/>
  <c r="CN36" i="8"/>
  <c r="Z27" i="5" s="1"/>
  <c r="CM36" i="8"/>
  <c r="CL36" i="8"/>
  <c r="X27" i="5" s="1"/>
  <c r="CK36" i="8"/>
  <c r="CJ36" i="8"/>
  <c r="V27" i="5" s="1"/>
  <c r="CI36" i="8"/>
  <c r="U27" i="5" s="1"/>
  <c r="CH36" i="8"/>
  <c r="T27" i="5" s="1"/>
  <c r="CG36" i="8"/>
  <c r="S27" i="5" s="1"/>
  <c r="CF36" i="8"/>
  <c r="R27" i="5" s="1"/>
  <c r="CE36" i="8"/>
  <c r="Q27" i="5" s="1"/>
  <c r="CC36" i="8"/>
  <c r="O27" i="5" s="1"/>
  <c r="CB36" i="8"/>
  <c r="N27" i="5" s="1"/>
  <c r="CA36" i="8"/>
  <c r="M27" i="5" s="1"/>
  <c r="BZ36" i="8"/>
  <c r="BY36" i="8"/>
  <c r="K27" i="5" s="1"/>
  <c r="BX36" i="8"/>
  <c r="J27" i="5" s="1"/>
  <c r="BW36" i="8"/>
  <c r="I27" i="5" s="1"/>
  <c r="BV36" i="8"/>
  <c r="H27" i="5" s="1"/>
  <c r="BU36" i="8"/>
  <c r="BU38" i="8" s="1"/>
  <c r="G27" i="10" s="1"/>
  <c r="BT36" i="8"/>
  <c r="F27" i="5" s="1"/>
  <c r="BS36" i="8"/>
  <c r="BS38" i="8" s="1"/>
  <c r="E27" i="10" s="1"/>
  <c r="BR36" i="8"/>
  <c r="D27" i="5" s="1"/>
  <c r="BQ36" i="8"/>
  <c r="C27" i="5" s="1"/>
  <c r="AI35" i="8"/>
  <c r="AI34" i="8"/>
  <c r="AI33" i="8"/>
  <c r="AI32" i="8"/>
  <c r="AI31" i="8"/>
  <c r="AI30" i="8"/>
  <c r="AI29" i="8"/>
  <c r="AI28" i="8"/>
  <c r="AI27" i="8"/>
  <c r="AI26" i="8"/>
  <c r="AI25" i="8"/>
  <c r="AI24" i="8"/>
  <c r="AI23" i="8"/>
  <c r="AI22" i="8"/>
  <c r="AI21" i="8"/>
  <c r="AI20" i="8"/>
  <c r="AI19" i="8"/>
  <c r="AI18" i="8"/>
  <c r="AI17" i="8"/>
  <c r="AI16" i="8"/>
  <c r="AI15" i="8"/>
  <c r="AI14" i="8"/>
  <c r="AI13" i="8"/>
  <c r="BP37" i="8"/>
  <c r="BO36" i="8"/>
  <c r="AH26" i="5" s="1"/>
  <c r="BN36" i="8"/>
  <c r="AG26" i="5"/>
  <c r="BM36" i="8"/>
  <c r="AF26" i="5" s="1"/>
  <c r="BK36" i="8"/>
  <c r="AD26" i="5" s="1"/>
  <c r="BJ36" i="8"/>
  <c r="AC26" i="5" s="1"/>
  <c r="BI36" i="8"/>
  <c r="BH36" i="8"/>
  <c r="BH38" i="8" s="1"/>
  <c r="AA26" i="10" s="1"/>
  <c r="BG36" i="8"/>
  <c r="Z26" i="5" s="1"/>
  <c r="BF36" i="8"/>
  <c r="Y26" i="5"/>
  <c r="BE36" i="8"/>
  <c r="X26" i="5" s="1"/>
  <c r="BD36" i="8"/>
  <c r="W26" i="5"/>
  <c r="BC36" i="8"/>
  <c r="V26" i="5" s="1"/>
  <c r="BB36" i="8"/>
  <c r="U26" i="5" s="1"/>
  <c r="BA36" i="8"/>
  <c r="T26" i="5" s="1"/>
  <c r="AZ36" i="8"/>
  <c r="S26" i="5" s="1"/>
  <c r="AY36" i="8"/>
  <c r="R26" i="5" s="1"/>
  <c r="AX36" i="8"/>
  <c r="Q26" i="5" s="1"/>
  <c r="AV36" i="8"/>
  <c r="O26" i="5" s="1"/>
  <c r="AU36" i="8"/>
  <c r="N26" i="5"/>
  <c r="AT36" i="8"/>
  <c r="AT38" i="8" s="1"/>
  <c r="M26" i="10" s="1"/>
  <c r="M26" i="5"/>
  <c r="AS36" i="8"/>
  <c r="L26" i="5" s="1"/>
  <c r="AR36" i="8"/>
  <c r="K26" i="5" s="1"/>
  <c r="AQ36" i="8"/>
  <c r="J26" i="5" s="1"/>
  <c r="AP36" i="8"/>
  <c r="I26" i="5" s="1"/>
  <c r="AO36" i="8"/>
  <c r="AN36" i="8"/>
  <c r="G26" i="5" s="1"/>
  <c r="AM36" i="8"/>
  <c r="AL36" i="8"/>
  <c r="E26" i="5" s="1"/>
  <c r="AK36" i="8"/>
  <c r="D26" i="5" s="1"/>
  <c r="AJ36" i="8"/>
  <c r="C26" i="5" s="1"/>
  <c r="AI37" i="8"/>
  <c r="AH36" i="8"/>
  <c r="AH25" i="5" s="1"/>
  <c r="AG36" i="8"/>
  <c r="AG25" i="5" s="1"/>
  <c r="AF36" i="8"/>
  <c r="AF25" i="5" s="1"/>
  <c r="AD36" i="8"/>
  <c r="AD25" i="5" s="1"/>
  <c r="AC36" i="8"/>
  <c r="AC25" i="5" s="1"/>
  <c r="AB36" i="8"/>
  <c r="AB25" i="5" s="1"/>
  <c r="AA36" i="8"/>
  <c r="AA25" i="5" s="1"/>
  <c r="Z36" i="8"/>
  <c r="Z25" i="5" s="1"/>
  <c r="Y36" i="8"/>
  <c r="Y25" i="5" s="1"/>
  <c r="X36" i="8"/>
  <c r="X25" i="5"/>
  <c r="W36" i="8"/>
  <c r="W25" i="5" s="1"/>
  <c r="V36" i="8"/>
  <c r="V25" i="5"/>
  <c r="U36" i="8"/>
  <c r="U25" i="5" s="1"/>
  <c r="T36" i="8"/>
  <c r="T25" i="5" s="1"/>
  <c r="S36" i="8"/>
  <c r="S25" i="5" s="1"/>
  <c r="R36" i="8"/>
  <c r="R25" i="5" s="1"/>
  <c r="Q36" i="8"/>
  <c r="Q25" i="5" s="1"/>
  <c r="O36" i="8"/>
  <c r="O25" i="5" s="1"/>
  <c r="N36" i="8"/>
  <c r="N25" i="5" s="1"/>
  <c r="M36" i="8"/>
  <c r="M25" i="5" s="1"/>
  <c r="L36" i="8"/>
  <c r="L25" i="5" s="1"/>
  <c r="K36" i="8"/>
  <c r="K25" i="5" s="1"/>
  <c r="J36" i="8"/>
  <c r="J25" i="5" s="1"/>
  <c r="I36" i="8"/>
  <c r="I25" i="5" s="1"/>
  <c r="H36" i="8"/>
  <c r="H25" i="5" s="1"/>
  <c r="G36" i="8"/>
  <c r="G25" i="5" s="1"/>
  <c r="F36" i="8"/>
  <c r="F25" i="5" s="1"/>
  <c r="E36" i="8"/>
  <c r="E25" i="5" s="1"/>
  <c r="D36" i="8"/>
  <c r="D25" i="5" s="1"/>
  <c r="C36" i="8"/>
  <c r="C25" i="5" s="1"/>
  <c r="GR35" i="7"/>
  <c r="GR34" i="7"/>
  <c r="GR33" i="7"/>
  <c r="GR32" i="7"/>
  <c r="GR31" i="7"/>
  <c r="GR30" i="7"/>
  <c r="GR29" i="7"/>
  <c r="GR28" i="7"/>
  <c r="GR27" i="7"/>
  <c r="GR26" i="7"/>
  <c r="GR25" i="7"/>
  <c r="GR24" i="7"/>
  <c r="GR23" i="7"/>
  <c r="GR22" i="7"/>
  <c r="GR21" i="7"/>
  <c r="GR20" i="7"/>
  <c r="GR19" i="7"/>
  <c r="GR18" i="7"/>
  <c r="GR17" i="7"/>
  <c r="GR16" i="7"/>
  <c r="GR15" i="7"/>
  <c r="GR14" i="7"/>
  <c r="GR13" i="7"/>
  <c r="HY37" i="7"/>
  <c r="HX36" i="7"/>
  <c r="AH24" i="5" s="1"/>
  <c r="HW36" i="7"/>
  <c r="HW38" i="7" s="1"/>
  <c r="AG24" i="10" s="1"/>
  <c r="HV36" i="7"/>
  <c r="AF24" i="5" s="1"/>
  <c r="HT36" i="7"/>
  <c r="AD24" i="5" s="1"/>
  <c r="HS36" i="7"/>
  <c r="AC24" i="5" s="1"/>
  <c r="HR36" i="7"/>
  <c r="AB24" i="5"/>
  <c r="HQ36" i="7"/>
  <c r="AA24" i="5" s="1"/>
  <c r="HP36" i="7"/>
  <c r="HP38" i="7" s="1"/>
  <c r="Z24" i="10" s="1"/>
  <c r="HO36" i="7"/>
  <c r="Y24" i="5" s="1"/>
  <c r="HN36" i="7"/>
  <c r="X24" i="5" s="1"/>
  <c r="HM36" i="7"/>
  <c r="W24" i="5"/>
  <c r="HL36" i="7"/>
  <c r="V24" i="5" s="1"/>
  <c r="HK36" i="7"/>
  <c r="HK38" i="7" s="1"/>
  <c r="U24" i="10" s="1"/>
  <c r="HJ36" i="7"/>
  <c r="HJ38" i="7" s="1"/>
  <c r="T24" i="10" s="1"/>
  <c r="HI36" i="7"/>
  <c r="S24" i="5"/>
  <c r="HH36" i="7"/>
  <c r="R24" i="5"/>
  <c r="HE36" i="7"/>
  <c r="HD36" i="7"/>
  <c r="N24" i="5" s="1"/>
  <c r="HC36" i="7"/>
  <c r="M24" i="5" s="1"/>
  <c r="HB36" i="7"/>
  <c r="L24" i="5" s="1"/>
  <c r="HA36" i="7"/>
  <c r="GZ36" i="7"/>
  <c r="J24" i="5" s="1"/>
  <c r="GY36" i="7"/>
  <c r="I24" i="5" s="1"/>
  <c r="GX36" i="7"/>
  <c r="H24" i="5" s="1"/>
  <c r="GW36" i="7"/>
  <c r="G24" i="5" s="1"/>
  <c r="GV36" i="7"/>
  <c r="F24" i="5" s="1"/>
  <c r="GU36" i="7"/>
  <c r="E24" i="5" s="1"/>
  <c r="GT36" i="7"/>
  <c r="D24" i="5" s="1"/>
  <c r="GS36" i="7"/>
  <c r="C24" i="5" s="1"/>
  <c r="GS38" i="7"/>
  <c r="C24" i="10" s="1"/>
  <c r="FK35" i="7"/>
  <c r="FK34" i="7"/>
  <c r="FK33" i="7"/>
  <c r="FK32" i="7"/>
  <c r="FK31" i="7"/>
  <c r="FK30" i="7"/>
  <c r="FK29" i="7"/>
  <c r="FK28" i="7"/>
  <c r="FK27" i="7"/>
  <c r="FK26" i="7"/>
  <c r="FK25" i="7"/>
  <c r="FK24" i="7"/>
  <c r="FK23" i="7"/>
  <c r="FK22" i="7"/>
  <c r="FK21" i="7"/>
  <c r="FK20" i="7"/>
  <c r="FK19" i="7"/>
  <c r="FK18" i="7"/>
  <c r="FK17" i="7"/>
  <c r="FK16" i="7"/>
  <c r="FK15" i="7"/>
  <c r="FK14" i="7"/>
  <c r="FK13" i="7"/>
  <c r="GR37" i="7"/>
  <c r="GQ36" i="7"/>
  <c r="AH23" i="5" s="1"/>
  <c r="GP36" i="7"/>
  <c r="AG23" i="5" s="1"/>
  <c r="GO36" i="7"/>
  <c r="AF23" i="5" s="1"/>
  <c r="GM36" i="7"/>
  <c r="GL36" i="7"/>
  <c r="AC23" i="5" s="1"/>
  <c r="GK36" i="7"/>
  <c r="AB23" i="5" s="1"/>
  <c r="GJ36" i="7"/>
  <c r="GI36" i="7"/>
  <c r="Z23" i="5" s="1"/>
  <c r="GH36" i="7"/>
  <c r="Y23" i="5" s="1"/>
  <c r="GG36" i="7"/>
  <c r="X23" i="5" s="1"/>
  <c r="GF36" i="7"/>
  <c r="W23" i="5" s="1"/>
  <c r="GE36" i="7"/>
  <c r="V23" i="5" s="1"/>
  <c r="GD36" i="7"/>
  <c r="GD38" i="7" s="1"/>
  <c r="U23" i="10" s="1"/>
  <c r="GC36" i="7"/>
  <c r="T23" i="5" s="1"/>
  <c r="GB36" i="7"/>
  <c r="S23" i="5" s="1"/>
  <c r="GA36" i="7"/>
  <c r="R23" i="5" s="1"/>
  <c r="FZ36" i="7"/>
  <c r="FZ38" i="7" s="1"/>
  <c r="Q23" i="10" s="1"/>
  <c r="FX36" i="7"/>
  <c r="O23" i="5" s="1"/>
  <c r="FX38" i="7"/>
  <c r="O23" i="10" s="1"/>
  <c r="FW36" i="7"/>
  <c r="N23" i="5"/>
  <c r="FV36" i="7"/>
  <c r="FU36" i="7"/>
  <c r="FT36" i="7"/>
  <c r="K23" i="5" s="1"/>
  <c r="FS36" i="7"/>
  <c r="J23" i="5" s="1"/>
  <c r="FR36" i="7"/>
  <c r="I23" i="5" s="1"/>
  <c r="FQ36" i="7"/>
  <c r="FP36" i="7"/>
  <c r="FO36" i="7"/>
  <c r="F23" i="5" s="1"/>
  <c r="FN36" i="7"/>
  <c r="E23" i="5" s="1"/>
  <c r="FM36" i="7"/>
  <c r="FL36" i="7"/>
  <c r="C23" i="5" s="1"/>
  <c r="ED35" i="7"/>
  <c r="ED34" i="7"/>
  <c r="ED33" i="7"/>
  <c r="ED32" i="7"/>
  <c r="ED31" i="7"/>
  <c r="ED30" i="7"/>
  <c r="ED29" i="7"/>
  <c r="ED28" i="7"/>
  <c r="ED27" i="7"/>
  <c r="ED26" i="7"/>
  <c r="ED25" i="7"/>
  <c r="ED24" i="7"/>
  <c r="ED23" i="7"/>
  <c r="ED22" i="7"/>
  <c r="ED21" i="7"/>
  <c r="ED20" i="7"/>
  <c r="ED19" i="7"/>
  <c r="ED18" i="7"/>
  <c r="ED17" i="7"/>
  <c r="ED16" i="7"/>
  <c r="ED15" i="7"/>
  <c r="ED14" i="7"/>
  <c r="ED13" i="7"/>
  <c r="FK37" i="7"/>
  <c r="ES38" i="7"/>
  <c r="Q22" i="10" s="1"/>
  <c r="CW35" i="7"/>
  <c r="CW34" i="7"/>
  <c r="CW33" i="7"/>
  <c r="CW32" i="7"/>
  <c r="CW31" i="7"/>
  <c r="CW30" i="7"/>
  <c r="CW29" i="7"/>
  <c r="CW28" i="7"/>
  <c r="CW27" i="7"/>
  <c r="CW26" i="7"/>
  <c r="CW25" i="7"/>
  <c r="CW24" i="7"/>
  <c r="CW23" i="7"/>
  <c r="CW22" i="7"/>
  <c r="CW21" i="7"/>
  <c r="CW20" i="7"/>
  <c r="CW19" i="7"/>
  <c r="CW18" i="7"/>
  <c r="CW17" i="7"/>
  <c r="CW16" i="7"/>
  <c r="CW15" i="7"/>
  <c r="CW14" i="7"/>
  <c r="CW13" i="7"/>
  <c r="ED37" i="7"/>
  <c r="EC36" i="7"/>
  <c r="EC38" i="7" s="1"/>
  <c r="AH21" i="10" s="1"/>
  <c r="EB36" i="7"/>
  <c r="AG21" i="5"/>
  <c r="EB38" i="7"/>
  <c r="AG21" i="10" s="1"/>
  <c r="EA36" i="7"/>
  <c r="AF21" i="5" s="1"/>
  <c r="DY36" i="7"/>
  <c r="DX36" i="7"/>
  <c r="AC21" i="5" s="1"/>
  <c r="DW36" i="7"/>
  <c r="AB21" i="5" s="1"/>
  <c r="DV36" i="7"/>
  <c r="AA21" i="5" s="1"/>
  <c r="DU36" i="7"/>
  <c r="DT36" i="7"/>
  <c r="Y21" i="5" s="1"/>
  <c r="DS36" i="7"/>
  <c r="X21" i="5" s="1"/>
  <c r="DR36" i="7"/>
  <c r="W21" i="5" s="1"/>
  <c r="DQ36" i="7"/>
  <c r="DQ38" i="7" s="1"/>
  <c r="V21" i="10" s="1"/>
  <c r="DP36" i="7"/>
  <c r="U21" i="5" s="1"/>
  <c r="DO36" i="7"/>
  <c r="T21" i="5" s="1"/>
  <c r="DN36" i="7"/>
  <c r="S21" i="5" s="1"/>
  <c r="DM36" i="7"/>
  <c r="R21" i="5" s="1"/>
  <c r="DL36" i="7"/>
  <c r="Q21" i="5" s="1"/>
  <c r="DJ36" i="7"/>
  <c r="O21" i="5" s="1"/>
  <c r="DI36" i="7"/>
  <c r="N21" i="5" s="1"/>
  <c r="DH36" i="7"/>
  <c r="M21" i="5" s="1"/>
  <c r="DG36" i="7"/>
  <c r="L21" i="5" s="1"/>
  <c r="DF36" i="7"/>
  <c r="K21" i="5" s="1"/>
  <c r="DE36" i="7"/>
  <c r="J21" i="5" s="1"/>
  <c r="DD36" i="7"/>
  <c r="I21" i="5" s="1"/>
  <c r="DC36" i="7"/>
  <c r="H21" i="5" s="1"/>
  <c r="DB36" i="7"/>
  <c r="G21" i="5" s="1"/>
  <c r="DA36" i="7"/>
  <c r="F21" i="5" s="1"/>
  <c r="CZ36" i="7"/>
  <c r="E21" i="5" s="1"/>
  <c r="CY36" i="7"/>
  <c r="CY38" i="7" s="1"/>
  <c r="D21" i="10" s="1"/>
  <c r="CX36" i="7"/>
  <c r="CX38" i="7" s="1"/>
  <c r="C21" i="10" s="1"/>
  <c r="BP35" i="7"/>
  <c r="BP34" i="7"/>
  <c r="BP33" i="7"/>
  <c r="BP32" i="7"/>
  <c r="BP31" i="7"/>
  <c r="BP30" i="7"/>
  <c r="BP29" i="7"/>
  <c r="BP28" i="7"/>
  <c r="BP27" i="7"/>
  <c r="BP26" i="7"/>
  <c r="BP25" i="7"/>
  <c r="BP24" i="7"/>
  <c r="BP23" i="7"/>
  <c r="BP22" i="7"/>
  <c r="BP21" i="7"/>
  <c r="BP20" i="7"/>
  <c r="BP19" i="7"/>
  <c r="BP18" i="7"/>
  <c r="BP17" i="7"/>
  <c r="BP16" i="7"/>
  <c r="BP15" i="7"/>
  <c r="BP14" i="7"/>
  <c r="BP13" i="7"/>
  <c r="CW37" i="7"/>
  <c r="CV36" i="7"/>
  <c r="AH20" i="5" s="1"/>
  <c r="CU36" i="7"/>
  <c r="AG20" i="5" s="1"/>
  <c r="CT36" i="7"/>
  <c r="AF20" i="5" s="1"/>
  <c r="CR36" i="7"/>
  <c r="AD20" i="5" s="1"/>
  <c r="CQ36" i="7"/>
  <c r="AC20" i="5" s="1"/>
  <c r="CQ38" i="7"/>
  <c r="AC20" i="10" s="1"/>
  <c r="CP36" i="7"/>
  <c r="AB20" i="5" s="1"/>
  <c r="CO36" i="7"/>
  <c r="AA20" i="5" s="1"/>
  <c r="CN36" i="7"/>
  <c r="Z20" i="5"/>
  <c r="CM36" i="7"/>
  <c r="Y20" i="5" s="1"/>
  <c r="CL36" i="7"/>
  <c r="X20" i="5"/>
  <c r="CK36" i="7"/>
  <c r="W20" i="5"/>
  <c r="CJ36" i="7"/>
  <c r="V20" i="5" s="1"/>
  <c r="CI36" i="7"/>
  <c r="CH36" i="7"/>
  <c r="T20" i="5" s="1"/>
  <c r="CG36" i="7"/>
  <c r="S20" i="5" s="1"/>
  <c r="CF36" i="7"/>
  <c r="R20" i="5" s="1"/>
  <c r="CE36" i="7"/>
  <c r="CC36" i="7"/>
  <c r="CB36" i="7"/>
  <c r="N20" i="5"/>
  <c r="CA36" i="7"/>
  <c r="M20" i="5" s="1"/>
  <c r="BZ36" i="7"/>
  <c r="L20" i="5"/>
  <c r="BY36" i="7"/>
  <c r="BX36" i="7"/>
  <c r="BW36" i="7"/>
  <c r="I20" i="5" s="1"/>
  <c r="BV36" i="7"/>
  <c r="H20" i="5" s="1"/>
  <c r="BU36" i="7"/>
  <c r="BT36" i="7"/>
  <c r="F20" i="5" s="1"/>
  <c r="BS36" i="7"/>
  <c r="E20" i="5" s="1"/>
  <c r="BR36" i="7"/>
  <c r="D20" i="5" s="1"/>
  <c r="BQ36" i="7"/>
  <c r="C20" i="5" s="1"/>
  <c r="AI35" i="7"/>
  <c r="AI34" i="7"/>
  <c r="AI33" i="7"/>
  <c r="AI32" i="7"/>
  <c r="AI31" i="7"/>
  <c r="AI30" i="7"/>
  <c r="AI29" i="7"/>
  <c r="AI28" i="7"/>
  <c r="AI27" i="7"/>
  <c r="AI26" i="7"/>
  <c r="AI25" i="7"/>
  <c r="AI24" i="7"/>
  <c r="AI23" i="7"/>
  <c r="AI22" i="7"/>
  <c r="AI21" i="7"/>
  <c r="AI20" i="7"/>
  <c r="AI19" i="7"/>
  <c r="AI18" i="7"/>
  <c r="AI17" i="7"/>
  <c r="AI16" i="7"/>
  <c r="AI15" i="7"/>
  <c r="AI14" i="7"/>
  <c r="AI13" i="7"/>
  <c r="BP37" i="7"/>
  <c r="BO36" i="7"/>
  <c r="AH19" i="5" s="1"/>
  <c r="BN36" i="7"/>
  <c r="AG19" i="5" s="1"/>
  <c r="BM36" i="7"/>
  <c r="AF19" i="5" s="1"/>
  <c r="BK36" i="7"/>
  <c r="AD19" i="5" s="1"/>
  <c r="BJ36" i="7"/>
  <c r="AC19" i="5" s="1"/>
  <c r="BI36" i="7"/>
  <c r="AB19" i="5" s="1"/>
  <c r="BH36" i="7"/>
  <c r="AA19" i="5" s="1"/>
  <c r="BG36" i="7"/>
  <c r="Z19" i="5" s="1"/>
  <c r="BF36" i="7"/>
  <c r="Y19" i="5" s="1"/>
  <c r="BE36" i="7"/>
  <c r="X19" i="5" s="1"/>
  <c r="BD36" i="7"/>
  <c r="W19" i="5" s="1"/>
  <c r="BD38" i="7"/>
  <c r="W19" i="10" s="1"/>
  <c r="BC36" i="7"/>
  <c r="V19" i="5" s="1"/>
  <c r="BB36" i="7"/>
  <c r="U19" i="5" s="1"/>
  <c r="BA36" i="7"/>
  <c r="T19" i="5" s="1"/>
  <c r="AZ36" i="7"/>
  <c r="S19" i="5" s="1"/>
  <c r="AY36" i="7"/>
  <c r="R19" i="5" s="1"/>
  <c r="AX36" i="7"/>
  <c r="Q19" i="5" s="1"/>
  <c r="AV36" i="7"/>
  <c r="O19" i="5" s="1"/>
  <c r="AU36" i="7"/>
  <c r="AU38" i="7" s="1"/>
  <c r="N19" i="10" s="1"/>
  <c r="AT36" i="7"/>
  <c r="M19" i="5" s="1"/>
  <c r="AS36" i="7"/>
  <c r="L19" i="5" s="1"/>
  <c r="AR36" i="7"/>
  <c r="K19" i="5" s="1"/>
  <c r="AQ36" i="7"/>
  <c r="J19" i="5" s="1"/>
  <c r="AP36" i="7"/>
  <c r="I19" i="5" s="1"/>
  <c r="AO36" i="7"/>
  <c r="H19" i="5" s="1"/>
  <c r="AN36" i="7"/>
  <c r="AM36" i="7"/>
  <c r="AM38" i="7" s="1"/>
  <c r="F19" i="10" s="1"/>
  <c r="AL36" i="7"/>
  <c r="E19" i="5"/>
  <c r="AK36" i="7"/>
  <c r="D19" i="5" s="1"/>
  <c r="AJ36" i="7"/>
  <c r="C19" i="5" s="1"/>
  <c r="AI37" i="7"/>
  <c r="AH36" i="7"/>
  <c r="AH18" i="5" s="1"/>
  <c r="AG36" i="7"/>
  <c r="AG18" i="5" s="1"/>
  <c r="AF36" i="7"/>
  <c r="AD36" i="7"/>
  <c r="AD38" i="7" s="1"/>
  <c r="AD18" i="10" s="1"/>
  <c r="AC36" i="7"/>
  <c r="AC18" i="5" s="1"/>
  <c r="AB36" i="7"/>
  <c r="AB18" i="5" s="1"/>
  <c r="AA36" i="7"/>
  <c r="AA18" i="5" s="1"/>
  <c r="Z36" i="7"/>
  <c r="Z18" i="5" s="1"/>
  <c r="Y36" i="7"/>
  <c r="Y18" i="5" s="1"/>
  <c r="X36" i="7"/>
  <c r="X18" i="5" s="1"/>
  <c r="W36" i="7"/>
  <c r="W18" i="5" s="1"/>
  <c r="V36" i="7"/>
  <c r="V18" i="5" s="1"/>
  <c r="U36" i="7"/>
  <c r="U18" i="5" s="1"/>
  <c r="T36" i="7"/>
  <c r="T18" i="5" s="1"/>
  <c r="S36" i="7"/>
  <c r="S18" i="5" s="1"/>
  <c r="R36" i="7"/>
  <c r="R38" i="7" s="1"/>
  <c r="R18" i="10" s="1"/>
  <c r="Q36" i="7"/>
  <c r="Q18" i="5" s="1"/>
  <c r="O36" i="7"/>
  <c r="O18" i="5" s="1"/>
  <c r="N36" i="7"/>
  <c r="N18" i="5" s="1"/>
  <c r="M36" i="7"/>
  <c r="M18" i="5" s="1"/>
  <c r="L36" i="7"/>
  <c r="L18" i="5" s="1"/>
  <c r="K36" i="7"/>
  <c r="K18" i="5" s="1"/>
  <c r="J36" i="7"/>
  <c r="J18" i="5" s="1"/>
  <c r="I36" i="7"/>
  <c r="I18" i="5" s="1"/>
  <c r="H36" i="7"/>
  <c r="G36" i="7"/>
  <c r="G18" i="5" s="1"/>
  <c r="F36" i="7"/>
  <c r="E36" i="7"/>
  <c r="D36" i="7"/>
  <c r="D18" i="5" s="1"/>
  <c r="C36" i="7"/>
  <c r="C18" i="5" s="1"/>
  <c r="GR35" i="4"/>
  <c r="GR34" i="4"/>
  <c r="GR33" i="4"/>
  <c r="GR32" i="4"/>
  <c r="GR31" i="4"/>
  <c r="GR30" i="4"/>
  <c r="GR29" i="4"/>
  <c r="GR28" i="4"/>
  <c r="GR27" i="4"/>
  <c r="GR26" i="4"/>
  <c r="GR25" i="4"/>
  <c r="GR24" i="4"/>
  <c r="GR23" i="4"/>
  <c r="GR22" i="4"/>
  <c r="GR21" i="4"/>
  <c r="GR20" i="4"/>
  <c r="GR19" i="4"/>
  <c r="GR18" i="4"/>
  <c r="GR17" i="4"/>
  <c r="GR16" i="4"/>
  <c r="GR15" i="4"/>
  <c r="GR14" i="4"/>
  <c r="GR13" i="4"/>
  <c r="HY37" i="4"/>
  <c r="HX36" i="4"/>
  <c r="AH17" i="5" s="1"/>
  <c r="HW36" i="4"/>
  <c r="AG17" i="5" s="1"/>
  <c r="HW38" i="4"/>
  <c r="AG17" i="10" s="1"/>
  <c r="HV36" i="4"/>
  <c r="AF17" i="5" s="1"/>
  <c r="HT36" i="4"/>
  <c r="HT38" i="4" s="1"/>
  <c r="AD17" i="10" s="1"/>
  <c r="HS36" i="4"/>
  <c r="HR36" i="4"/>
  <c r="HR38" i="4" s="1"/>
  <c r="AB17" i="10" s="1"/>
  <c r="HQ36" i="4"/>
  <c r="HQ38" i="4" s="1"/>
  <c r="AA17" i="10" s="1"/>
  <c r="HP36" i="4"/>
  <c r="HP38" i="4" s="1"/>
  <c r="Z17" i="10" s="1"/>
  <c r="HO36" i="4"/>
  <c r="HO38" i="4" s="1"/>
  <c r="Y17" i="10" s="1"/>
  <c r="HN36" i="4"/>
  <c r="HN38" i="4" s="1"/>
  <c r="X17" i="10" s="1"/>
  <c r="HM36" i="4"/>
  <c r="W17" i="5" s="1"/>
  <c r="HL36" i="4"/>
  <c r="HK36" i="4"/>
  <c r="HK38" i="4" s="1"/>
  <c r="U17" i="10" s="1"/>
  <c r="HJ36" i="4"/>
  <c r="HJ38" i="4" s="1"/>
  <c r="T17" i="10" s="1"/>
  <c r="HI36" i="4"/>
  <c r="S17" i="5" s="1"/>
  <c r="HI38" i="4"/>
  <c r="S17" i="10" s="1"/>
  <c r="HH36" i="4"/>
  <c r="HH38" i="4" s="1"/>
  <c r="R17" i="10" s="1"/>
  <c r="HG36" i="4"/>
  <c r="Q17" i="5" s="1"/>
  <c r="HE36" i="4"/>
  <c r="O17" i="5" s="1"/>
  <c r="HD36" i="4"/>
  <c r="HC36" i="4"/>
  <c r="HC38" i="4" s="1"/>
  <c r="M17" i="10" s="1"/>
  <c r="HB36" i="4"/>
  <c r="L17" i="5" s="1"/>
  <c r="HB38" i="4"/>
  <c r="L17" i="10" s="1"/>
  <c r="HA36" i="4"/>
  <c r="K17" i="5" s="1"/>
  <c r="GZ36" i="4"/>
  <c r="GY36" i="4"/>
  <c r="GY38" i="4" s="1"/>
  <c r="I17" i="10" s="1"/>
  <c r="GX36" i="4"/>
  <c r="GW36" i="4"/>
  <c r="G17" i="5" s="1"/>
  <c r="GV36" i="4"/>
  <c r="GV38" i="4" s="1"/>
  <c r="F17" i="10" s="1"/>
  <c r="GU36" i="4"/>
  <c r="GT36" i="4"/>
  <c r="GS36" i="4"/>
  <c r="C17" i="5" s="1"/>
  <c r="FK35" i="4"/>
  <c r="FK34" i="4"/>
  <c r="FK33" i="4"/>
  <c r="FK32" i="4"/>
  <c r="FK31" i="4"/>
  <c r="FK30" i="4"/>
  <c r="FK29" i="4"/>
  <c r="FK28" i="4"/>
  <c r="FK27" i="4"/>
  <c r="FK26" i="4"/>
  <c r="FK25" i="4"/>
  <c r="FK24" i="4"/>
  <c r="FK23" i="4"/>
  <c r="FK22" i="4"/>
  <c r="FK21" i="4"/>
  <c r="FK20" i="4"/>
  <c r="FK19" i="4"/>
  <c r="FK18" i="4"/>
  <c r="FK17" i="4"/>
  <c r="FK16" i="4"/>
  <c r="FK15" i="4"/>
  <c r="FK14" i="4"/>
  <c r="FK13" i="4"/>
  <c r="GR37" i="4"/>
  <c r="GQ36" i="4"/>
  <c r="AH16" i="5" s="1"/>
  <c r="GP36" i="4"/>
  <c r="AG16" i="5" s="1"/>
  <c r="GO36" i="4"/>
  <c r="GO38" i="4" s="1"/>
  <c r="AF16" i="10" s="1"/>
  <c r="GM36" i="4"/>
  <c r="AD16" i="5" s="1"/>
  <c r="GL36" i="4"/>
  <c r="AC16" i="5" s="1"/>
  <c r="GK36" i="4"/>
  <c r="AB16" i="5" s="1"/>
  <c r="GJ36" i="4"/>
  <c r="GJ38" i="4" s="1"/>
  <c r="AA16" i="10" s="1"/>
  <c r="GI36" i="4"/>
  <c r="GI38" i="4" s="1"/>
  <c r="Z16" i="10" s="1"/>
  <c r="GH36" i="4"/>
  <c r="GG36" i="4"/>
  <c r="X16" i="5" s="1"/>
  <c r="GF36" i="4"/>
  <c r="GE36" i="4"/>
  <c r="V16" i="5" s="1"/>
  <c r="GD36" i="4"/>
  <c r="GC36" i="4"/>
  <c r="GC38" i="4" s="1"/>
  <c r="T16" i="10" s="1"/>
  <c r="GB36" i="4"/>
  <c r="GB38" i="4" s="1"/>
  <c r="S16" i="10" s="1"/>
  <c r="GA36" i="4"/>
  <c r="GA38" i="4" s="1"/>
  <c r="R16" i="10" s="1"/>
  <c r="FZ36" i="4"/>
  <c r="FZ38" i="4" s="1"/>
  <c r="Q16" i="10" s="1"/>
  <c r="FX36" i="4"/>
  <c r="O16" i="5" s="1"/>
  <c r="FW36" i="4"/>
  <c r="N16" i="5" s="1"/>
  <c r="FV36" i="4"/>
  <c r="FV38" i="4" s="1"/>
  <c r="M16" i="10" s="1"/>
  <c r="FU36" i="4"/>
  <c r="FT36" i="4"/>
  <c r="FT38" i="4" s="1"/>
  <c r="K16" i="10" s="1"/>
  <c r="FS36" i="4"/>
  <c r="FS38" i="4" s="1"/>
  <c r="J16" i="10" s="1"/>
  <c r="FR36" i="4"/>
  <c r="FR38" i="4" s="1"/>
  <c r="I16" i="10" s="1"/>
  <c r="FQ36" i="4"/>
  <c r="H16" i="5" s="1"/>
  <c r="FP36" i="4"/>
  <c r="G16" i="5" s="1"/>
  <c r="FO36" i="4"/>
  <c r="F16" i="5"/>
  <c r="FN36" i="4"/>
  <c r="FN38" i="4" s="1"/>
  <c r="E16" i="10" s="1"/>
  <c r="FM36" i="4"/>
  <c r="D16" i="5" s="1"/>
  <c r="FL36" i="4"/>
  <c r="ED35" i="4"/>
  <c r="ED34" i="4"/>
  <c r="ED33" i="4"/>
  <c r="ED32" i="4"/>
  <c r="ED31" i="4"/>
  <c r="ED30" i="4"/>
  <c r="ED29" i="4"/>
  <c r="ED28" i="4"/>
  <c r="ED27" i="4"/>
  <c r="ED26" i="4"/>
  <c r="ED25" i="4"/>
  <c r="ED24" i="4"/>
  <c r="ED23" i="4"/>
  <c r="ED22" i="4"/>
  <c r="ED21" i="4"/>
  <c r="ED20" i="4"/>
  <c r="ED19" i="4"/>
  <c r="ED18" i="4"/>
  <c r="ED17" i="4"/>
  <c r="ED16" i="4"/>
  <c r="ED15" i="4"/>
  <c r="ED14" i="4"/>
  <c r="ED13" i="4"/>
  <c r="FK37" i="4"/>
  <c r="FJ36" i="4"/>
  <c r="AH15" i="5" s="1"/>
  <c r="FI36" i="4"/>
  <c r="AG15" i="5" s="1"/>
  <c r="FH36" i="4"/>
  <c r="FH38" i="4" s="1"/>
  <c r="AF15" i="10" s="1"/>
  <c r="FF36" i="4"/>
  <c r="FF38" i="4" s="1"/>
  <c r="AD15" i="10" s="1"/>
  <c r="FE36" i="4"/>
  <c r="FE38" i="4" s="1"/>
  <c r="AC15" i="10" s="1"/>
  <c r="FD36" i="4"/>
  <c r="AB15" i="5" s="1"/>
  <c r="FC36" i="4"/>
  <c r="FC38" i="4" s="1"/>
  <c r="AA15" i="10" s="1"/>
  <c r="FB36" i="4"/>
  <c r="Z15" i="5" s="1"/>
  <c r="FA36" i="4"/>
  <c r="FA38" i="4" s="1"/>
  <c r="Y15" i="10" s="1"/>
  <c r="EZ36" i="4"/>
  <c r="EZ38" i="4" s="1"/>
  <c r="X15" i="10" s="1"/>
  <c r="EY36" i="4"/>
  <c r="EY38" i="4" s="1"/>
  <c r="W15" i="10" s="1"/>
  <c r="EX36" i="4"/>
  <c r="V15" i="5" s="1"/>
  <c r="EW36" i="4"/>
  <c r="EV36" i="4"/>
  <c r="EV38" i="4" s="1"/>
  <c r="T15" i="10" s="1"/>
  <c r="EU36" i="4"/>
  <c r="EU38" i="4" s="1"/>
  <c r="S15" i="10" s="1"/>
  <c r="ET36" i="4"/>
  <c r="R15" i="5" s="1"/>
  <c r="ES36" i="4"/>
  <c r="Q15" i="5"/>
  <c r="EQ36" i="4"/>
  <c r="EQ38" i="4" s="1"/>
  <c r="O15" i="10" s="1"/>
  <c r="EP36" i="4"/>
  <c r="N15" i="5" s="1"/>
  <c r="EO36" i="4"/>
  <c r="EO38" i="4" s="1"/>
  <c r="M15" i="10" s="1"/>
  <c r="EN36" i="4"/>
  <c r="L15" i="5" s="1"/>
  <c r="EM36" i="4"/>
  <c r="K15" i="5" s="1"/>
  <c r="EL36" i="4"/>
  <c r="J15" i="5" s="1"/>
  <c r="EK36" i="4"/>
  <c r="EK38" i="4" s="1"/>
  <c r="I15" i="10" s="1"/>
  <c r="EJ36" i="4"/>
  <c r="EJ38" i="4" s="1"/>
  <c r="H15" i="10" s="1"/>
  <c r="EI36" i="4"/>
  <c r="G15" i="5" s="1"/>
  <c r="EH36" i="4"/>
  <c r="EH38" i="4" s="1"/>
  <c r="EG36" i="4"/>
  <c r="EG38" i="4" s="1"/>
  <c r="E15" i="10" s="1"/>
  <c r="EF36" i="4"/>
  <c r="D15" i="5" s="1"/>
  <c r="EE36" i="4"/>
  <c r="ED37" i="4"/>
  <c r="EC36" i="4"/>
  <c r="EC38" i="4" s="1"/>
  <c r="AH14" i="10" s="1"/>
  <c r="EB36" i="4"/>
  <c r="AG14" i="5" s="1"/>
  <c r="EA36" i="4"/>
  <c r="EA38" i="4" s="1"/>
  <c r="AF14" i="10" s="1"/>
  <c r="AF14" i="5"/>
  <c r="DY36" i="4"/>
  <c r="DX36" i="4"/>
  <c r="DW36" i="4"/>
  <c r="DW38" i="4" s="1"/>
  <c r="AB14" i="10" s="1"/>
  <c r="DV36" i="4"/>
  <c r="AA14" i="5" s="1"/>
  <c r="DU36" i="4"/>
  <c r="DU38" i="4" s="1"/>
  <c r="Z14" i="10" s="1"/>
  <c r="DT36" i="4"/>
  <c r="Y14" i="5" s="1"/>
  <c r="DS36" i="4"/>
  <c r="DS38" i="4" s="1"/>
  <c r="X14" i="10" s="1"/>
  <c r="DR36" i="4"/>
  <c r="W14" i="5" s="1"/>
  <c r="DQ36" i="4"/>
  <c r="V14" i="5" s="1"/>
  <c r="DP36" i="4"/>
  <c r="U14" i="5" s="1"/>
  <c r="DO36" i="4"/>
  <c r="DO38" i="4" s="1"/>
  <c r="T14" i="10" s="1"/>
  <c r="DN36" i="4"/>
  <c r="DN38" i="4" s="1"/>
  <c r="S14" i="10" s="1"/>
  <c r="DM36" i="4"/>
  <c r="DM38" i="4" s="1"/>
  <c r="R14" i="10" s="1"/>
  <c r="DL36" i="4"/>
  <c r="DL38" i="4" s="1"/>
  <c r="Q14" i="10" s="1"/>
  <c r="DJ36" i="4"/>
  <c r="DJ38" i="4" s="1"/>
  <c r="O14" i="10" s="1"/>
  <c r="DI36" i="4"/>
  <c r="N14" i="5" s="1"/>
  <c r="DH36" i="4"/>
  <c r="M14" i="5" s="1"/>
  <c r="DG36" i="4"/>
  <c r="DF36" i="4"/>
  <c r="K14" i="5" s="1"/>
  <c r="DE36" i="4"/>
  <c r="DE38" i="4" s="1"/>
  <c r="J14" i="10" s="1"/>
  <c r="DD36" i="4"/>
  <c r="I14" i="5" s="1"/>
  <c r="DC36" i="4"/>
  <c r="DB36" i="4"/>
  <c r="DB38" i="4" s="1"/>
  <c r="G14" i="10" s="1"/>
  <c r="DA36" i="4"/>
  <c r="CZ36" i="4"/>
  <c r="CZ38" i="4" s="1"/>
  <c r="E14" i="10" s="1"/>
  <c r="CY36" i="4"/>
  <c r="CX36" i="4"/>
  <c r="C14" i="5" s="1"/>
  <c r="CW35" i="4"/>
  <c r="CW34" i="4"/>
  <c r="CW33" i="4"/>
  <c r="CW32" i="4"/>
  <c r="CW31" i="4"/>
  <c r="CW30" i="4"/>
  <c r="CW29" i="4"/>
  <c r="CW28" i="4"/>
  <c r="CW27" i="4"/>
  <c r="CW26" i="4"/>
  <c r="CW25" i="4"/>
  <c r="CW24" i="4"/>
  <c r="CW23" i="4"/>
  <c r="CW22" i="4"/>
  <c r="CW21" i="4"/>
  <c r="CW20" i="4"/>
  <c r="CW19" i="4"/>
  <c r="CW18" i="4"/>
  <c r="CW17" i="4"/>
  <c r="CW16" i="4"/>
  <c r="CW15" i="4"/>
  <c r="CW14" i="4"/>
  <c r="CW13" i="4"/>
  <c r="BP35" i="4"/>
  <c r="BP34" i="4"/>
  <c r="BP33" i="4"/>
  <c r="BP32" i="4"/>
  <c r="BP31" i="4"/>
  <c r="BP30" i="4"/>
  <c r="BP29" i="4"/>
  <c r="BP28" i="4"/>
  <c r="BP27" i="4"/>
  <c r="BP26" i="4"/>
  <c r="BP25" i="4"/>
  <c r="BP24" i="4"/>
  <c r="BP23" i="4"/>
  <c r="BP22" i="4"/>
  <c r="BP21" i="4"/>
  <c r="BP20" i="4"/>
  <c r="BP19" i="4"/>
  <c r="BP18" i="4"/>
  <c r="BP17" i="4"/>
  <c r="BP16" i="4"/>
  <c r="BP15" i="4"/>
  <c r="BP14" i="4"/>
  <c r="BP13" i="4"/>
  <c r="CW37" i="4"/>
  <c r="CV36" i="4"/>
  <c r="CV38" i="4" s="1"/>
  <c r="AH13" i="10" s="1"/>
  <c r="CU36" i="4"/>
  <c r="AG13" i="5" s="1"/>
  <c r="CT36" i="4"/>
  <c r="AF13" i="5" s="1"/>
  <c r="CR36" i="4"/>
  <c r="CR38" i="4" s="1"/>
  <c r="AD13" i="10" s="1"/>
  <c r="CQ36" i="4"/>
  <c r="AC13" i="5" s="1"/>
  <c r="CP36" i="4"/>
  <c r="AB13" i="5" s="1"/>
  <c r="CO36" i="4"/>
  <c r="CO38" i="4" s="1"/>
  <c r="AA13" i="10" s="1"/>
  <c r="CN36" i="4"/>
  <c r="Z13" i="5" s="1"/>
  <c r="CM36" i="4"/>
  <c r="CM38" i="4" s="1"/>
  <c r="Y13" i="10" s="1"/>
  <c r="CL36" i="4"/>
  <c r="CK36" i="4"/>
  <c r="CK38" i="4" s="1"/>
  <c r="W13" i="10" s="1"/>
  <c r="CJ36" i="4"/>
  <c r="CJ38" i="4" s="1"/>
  <c r="V13" i="10" s="1"/>
  <c r="CI36" i="4"/>
  <c r="U13" i="5" s="1"/>
  <c r="CH36" i="4"/>
  <c r="CH38" i="4" s="1"/>
  <c r="T13" i="10" s="1"/>
  <c r="CG36" i="4"/>
  <c r="CG38" i="4"/>
  <c r="S13" i="10" s="1"/>
  <c r="CF36" i="4"/>
  <c r="R13" i="5" s="1"/>
  <c r="CC36" i="4"/>
  <c r="O13" i="5" s="1"/>
  <c r="CB36" i="4"/>
  <c r="CA36" i="4"/>
  <c r="M13" i="5" s="1"/>
  <c r="BZ36" i="4"/>
  <c r="BY36" i="4"/>
  <c r="K13" i="5" s="1"/>
  <c r="BX36" i="4"/>
  <c r="BW36" i="4"/>
  <c r="I13" i="5" s="1"/>
  <c r="BV36" i="4"/>
  <c r="H13" i="5" s="1"/>
  <c r="BU36" i="4"/>
  <c r="BU38" i="4" s="1"/>
  <c r="G13" i="10" s="1"/>
  <c r="BT36" i="4"/>
  <c r="F13" i="5" s="1"/>
  <c r="BS36" i="4"/>
  <c r="BS38" i="4" s="1"/>
  <c r="E13" i="10" s="1"/>
  <c r="BR36" i="4"/>
  <c r="BQ36" i="4"/>
  <c r="BP37" i="4"/>
  <c r="BO36" i="4"/>
  <c r="BO38" i="4" s="1"/>
  <c r="AH12" i="10" s="1"/>
  <c r="BN36" i="4"/>
  <c r="BN38" i="4"/>
  <c r="AG12" i="10" s="1"/>
  <c r="BM36" i="4"/>
  <c r="AF12" i="5" s="1"/>
  <c r="BK36" i="4"/>
  <c r="AD12" i="5" s="1"/>
  <c r="BJ36" i="4"/>
  <c r="BI36" i="4"/>
  <c r="AB12" i="5" s="1"/>
  <c r="BH36" i="4"/>
  <c r="BG36" i="4"/>
  <c r="Z12" i="5" s="1"/>
  <c r="BF36" i="4"/>
  <c r="BE36" i="4"/>
  <c r="BE38" i="4" s="1"/>
  <c r="X12" i="10" s="1"/>
  <c r="BD36" i="4"/>
  <c r="W12" i="5" s="1"/>
  <c r="BC36" i="4"/>
  <c r="BC38" i="4" s="1"/>
  <c r="V12" i="10" s="1"/>
  <c r="BB36" i="4"/>
  <c r="BA36" i="4"/>
  <c r="AZ36" i="4"/>
  <c r="AZ38" i="4" s="1"/>
  <c r="S12" i="10" s="1"/>
  <c r="AY36" i="4"/>
  <c r="R12" i="5" s="1"/>
  <c r="AX36" i="4"/>
  <c r="AX38" i="4" s="1"/>
  <c r="Q12" i="10" s="1"/>
  <c r="AV36" i="4"/>
  <c r="AV38" i="4" s="1"/>
  <c r="O12" i="10" s="1"/>
  <c r="AU36" i="4"/>
  <c r="AU38" i="4" s="1"/>
  <c r="N12" i="10" s="1"/>
  <c r="AT36" i="4"/>
  <c r="AT38" i="4" s="1"/>
  <c r="M12" i="10" s="1"/>
  <c r="AS36" i="4"/>
  <c r="L12" i="5" s="1"/>
  <c r="AR36" i="4"/>
  <c r="AR38" i="4"/>
  <c r="K12" i="10" s="1"/>
  <c r="AQ36" i="4"/>
  <c r="AQ38" i="4" s="1"/>
  <c r="J12" i="10" s="1"/>
  <c r="AP36" i="4"/>
  <c r="AP38" i="4" s="1"/>
  <c r="I12" i="10" s="1"/>
  <c r="AO36" i="4"/>
  <c r="H12" i="5" s="1"/>
  <c r="AN36" i="4"/>
  <c r="AM36" i="4"/>
  <c r="BP36" i="4" s="1"/>
  <c r="AL36" i="4"/>
  <c r="AL38" i="4" s="1"/>
  <c r="E12" i="10" s="1"/>
  <c r="AK36" i="4"/>
  <c r="D12" i="5" s="1"/>
  <c r="AJ36" i="4"/>
  <c r="AI35" i="4"/>
  <c r="AI34" i="4"/>
  <c r="AI33" i="4"/>
  <c r="AI32" i="4"/>
  <c r="AI31" i="4"/>
  <c r="AI30" i="4"/>
  <c r="AI29" i="4"/>
  <c r="AI28" i="4"/>
  <c r="AI27" i="4"/>
  <c r="AI26" i="4"/>
  <c r="AI25" i="4"/>
  <c r="AI24" i="4"/>
  <c r="AI23" i="4"/>
  <c r="AI22" i="4"/>
  <c r="AI21" i="4"/>
  <c r="AI20" i="4"/>
  <c r="AI19" i="4"/>
  <c r="AI18" i="4"/>
  <c r="AI17" i="4"/>
  <c r="AI16" i="4"/>
  <c r="AI15" i="4"/>
  <c r="AI37" i="4"/>
  <c r="AH36" i="4"/>
  <c r="AH38" i="4" s="1"/>
  <c r="AH11" i="10" s="1"/>
  <c r="AG36" i="4"/>
  <c r="AG11" i="5" s="1"/>
  <c r="AF36" i="4"/>
  <c r="AF11" i="5" s="1"/>
  <c r="AD36" i="4"/>
  <c r="AD11" i="5" s="1"/>
  <c r="AC36" i="4"/>
  <c r="AC38" i="4" s="1"/>
  <c r="AC11" i="10"/>
  <c r="AB36" i="4"/>
  <c r="AA36" i="4"/>
  <c r="AA11" i="5" s="1"/>
  <c r="Z36" i="4"/>
  <c r="Z11" i="5" s="1"/>
  <c r="Y36" i="4"/>
  <c r="Y38" i="4" s="1"/>
  <c r="Y11" i="10" s="1"/>
  <c r="X36" i="4"/>
  <c r="X11" i="5" s="1"/>
  <c r="W36" i="4"/>
  <c r="W11" i="5" s="1"/>
  <c r="V36" i="4"/>
  <c r="V38" i="4"/>
  <c r="V11" i="10" s="1"/>
  <c r="U36" i="4"/>
  <c r="U11" i="5" s="1"/>
  <c r="T36" i="4"/>
  <c r="T11" i="5" s="1"/>
  <c r="S36" i="4"/>
  <c r="S38" i="4" s="1"/>
  <c r="S11" i="10" s="1"/>
  <c r="R36" i="4"/>
  <c r="R11" i="5" s="1"/>
  <c r="Q36" i="4"/>
  <c r="Q11" i="5" s="1"/>
  <c r="O36" i="4"/>
  <c r="N36" i="4"/>
  <c r="N38" i="4" s="1"/>
  <c r="N11" i="10" s="1"/>
  <c r="M36" i="4"/>
  <c r="L36" i="4"/>
  <c r="L11" i="5" s="1"/>
  <c r="K36" i="4"/>
  <c r="K38" i="4" s="1"/>
  <c r="K11" i="10" s="1"/>
  <c r="J36" i="4"/>
  <c r="J11" i="5" s="1"/>
  <c r="I36" i="4"/>
  <c r="I38" i="4" s="1"/>
  <c r="I11" i="10" s="1"/>
  <c r="H36" i="4"/>
  <c r="H11" i="5" s="1"/>
  <c r="G36" i="4"/>
  <c r="G38" i="4" s="1"/>
  <c r="G11" i="10" s="1"/>
  <c r="F36" i="4"/>
  <c r="F11" i="5" s="1"/>
  <c r="E36" i="4"/>
  <c r="E11" i="5" s="1"/>
  <c r="D36" i="4"/>
  <c r="C36" i="4"/>
  <c r="C38" i="4" s="1"/>
  <c r="C11" i="10" s="1"/>
  <c r="J5" i="5"/>
  <c r="J4" i="5"/>
  <c r="AA4" i="5"/>
  <c r="CP38" i="8"/>
  <c r="AB27" i="10" s="1"/>
  <c r="EB38" i="8"/>
  <c r="AG28" i="10" s="1"/>
  <c r="BY38" i="8"/>
  <c r="K27" i="10" s="1"/>
  <c r="DS38" i="8"/>
  <c r="X28" i="10" s="1"/>
  <c r="HS38" i="7"/>
  <c r="AC24" i="10" s="1"/>
  <c r="FO38" i="4"/>
  <c r="F16" i="10" s="1"/>
  <c r="EI38" i="4"/>
  <c r="G15" i="10" s="1"/>
  <c r="DW38" i="8"/>
  <c r="AB28" i="10" s="1"/>
  <c r="DG38" i="8"/>
  <c r="L28" i="10" s="1"/>
  <c r="BT38" i="8"/>
  <c r="F27" i="10" s="1"/>
  <c r="Y15" i="5"/>
  <c r="DF38" i="7"/>
  <c r="K21" i="10" s="1"/>
  <c r="DC38" i="7"/>
  <c r="H21" i="10" s="1"/>
  <c r="BC38" i="7"/>
  <c r="V19" i="10" s="1"/>
  <c r="HN38" i="7"/>
  <c r="X24" i="10" s="1"/>
  <c r="HM38" i="7"/>
  <c r="W24" i="10" s="1"/>
  <c r="AB17" i="5"/>
  <c r="X17" i="5"/>
  <c r="AB14" i="5"/>
  <c r="DT38" i="4"/>
  <c r="Y14" i="10" s="1"/>
  <c r="J38" i="8"/>
  <c r="J25" i="10" s="1"/>
  <c r="S38" i="8"/>
  <c r="S25" i="10" s="1"/>
  <c r="F38" i="8"/>
  <c r="F25" i="10" s="1"/>
  <c r="HI38" i="7"/>
  <c r="S24" i="10" s="1"/>
  <c r="I16" i="5"/>
  <c r="GL38" i="7"/>
  <c r="AC23" i="10" s="1"/>
  <c r="CL38" i="7"/>
  <c r="X20" i="10" s="1"/>
  <c r="I17" i="5"/>
  <c r="ET38" i="4"/>
  <c r="R15" i="10" s="1"/>
  <c r="O15" i="5"/>
  <c r="AE13" i="5"/>
  <c r="P13" i="5"/>
  <c r="V11" i="5"/>
  <c r="AY38" i="8"/>
  <c r="R26" i="10" s="1"/>
  <c r="K38" i="8"/>
  <c r="K25" i="10" s="1"/>
  <c r="HV38" i="7"/>
  <c r="AF24" i="10" s="1"/>
  <c r="FA38" i="7"/>
  <c r="Y22" i="10" s="1"/>
  <c r="AB38" i="7"/>
  <c r="AB18" i="10" s="1"/>
  <c r="HF38" i="4"/>
  <c r="P17" i="10" s="1"/>
  <c r="ES38" i="4"/>
  <c r="Q15" i="10" s="1"/>
  <c r="FG38" i="4"/>
  <c r="AE15" i="10" s="1"/>
  <c r="S13" i="5"/>
  <c r="AS38" i="4"/>
  <c r="L12" i="10" s="1"/>
  <c r="K12" i="5"/>
  <c r="DP38" i="8"/>
  <c r="U28" i="10" s="1"/>
  <c r="DN38" i="8"/>
  <c r="S28" i="10" s="1"/>
  <c r="DI38" i="8"/>
  <c r="N28" i="10" s="1"/>
  <c r="DZ38" i="8"/>
  <c r="AE28" i="10" s="1"/>
  <c r="CW36" i="8"/>
  <c r="G38" i="8"/>
  <c r="G25" i="10" s="1"/>
  <c r="N38" i="8"/>
  <c r="N25" i="10" s="1"/>
  <c r="L38" i="8"/>
  <c r="L25" i="10" s="1"/>
  <c r="D38" i="8"/>
  <c r="D25" i="10" s="1"/>
  <c r="U38" i="8"/>
  <c r="U25" i="10" s="1"/>
  <c r="AD38" i="8"/>
  <c r="AD25" i="10" s="1"/>
  <c r="FW38" i="7"/>
  <c r="N23" i="10" s="1"/>
  <c r="EY38" i="7"/>
  <c r="W22" i="10" s="1"/>
  <c r="CA38" i="7"/>
  <c r="M20" i="10" s="1"/>
  <c r="CN38" i="7"/>
  <c r="Z20" i="10" s="1"/>
  <c r="AQ38" i="7"/>
  <c r="J19" i="10" s="1"/>
  <c r="C38" i="7"/>
  <c r="C18" i="10" s="1"/>
  <c r="DK38" i="4"/>
  <c r="P14" i="10" s="1"/>
  <c r="CA38" i="4"/>
  <c r="M13" i="10" s="1"/>
  <c r="AE38" i="4"/>
  <c r="AE11" i="10" s="1"/>
  <c r="BM38" i="4"/>
  <c r="AF12" i="10" s="1"/>
  <c r="FJ38" i="4"/>
  <c r="AH15" i="10" s="1"/>
  <c r="GW38" i="4"/>
  <c r="G17" i="10" s="1"/>
  <c r="CP38" i="7"/>
  <c r="AB20" i="10" s="1"/>
  <c r="BG38" i="8"/>
  <c r="Z26" i="10" s="1"/>
  <c r="EF38" i="4"/>
  <c r="D15" i="10" s="1"/>
  <c r="HA38" i="4"/>
  <c r="K17" i="10" s="1"/>
  <c r="BC38" i="8"/>
  <c r="V26" i="10" s="1"/>
  <c r="AD15" i="5"/>
  <c r="Y16" i="5"/>
  <c r="GH38" i="4"/>
  <c r="Y16" i="10" s="1"/>
  <c r="DU38" i="8"/>
  <c r="Z28" i="10" s="1"/>
  <c r="DK38" i="7"/>
  <c r="P21" i="10" s="1"/>
  <c r="BE38" i="8"/>
  <c r="X26" i="10" s="1"/>
  <c r="BF38" i="8"/>
  <c r="Y26" i="10" s="1"/>
  <c r="BB38" i="8"/>
  <c r="U26" i="10" s="1"/>
  <c r="GT38" i="7"/>
  <c r="D24" i="10" s="1"/>
  <c r="GO38" i="7"/>
  <c r="AF23" i="10" s="1"/>
  <c r="GF38" i="7"/>
  <c r="W23" i="10" s="1"/>
  <c r="EX38" i="7"/>
  <c r="V22" i="10" s="1"/>
  <c r="EF38" i="7"/>
  <c r="D22" i="10" s="1"/>
  <c r="FB38" i="7"/>
  <c r="Z22" i="10" s="1"/>
  <c r="EL38" i="7"/>
  <c r="J22" i="10" s="1"/>
  <c r="DV38" i="7"/>
  <c r="AA21" i="10" s="1"/>
  <c r="EA38" i="7"/>
  <c r="AF21" i="10" s="1"/>
  <c r="AI20" i="5"/>
  <c r="AX38" i="7"/>
  <c r="Q19" i="10" s="1"/>
  <c r="V38" i="7"/>
  <c r="V18" i="10" s="1"/>
  <c r="HE38" i="4"/>
  <c r="O17" i="10" s="1"/>
  <c r="GN38" i="4"/>
  <c r="AE16" i="10" s="1"/>
  <c r="W15" i="5"/>
  <c r="M15" i="5"/>
  <c r="DR38" i="4"/>
  <c r="W14" i="10" s="1"/>
  <c r="Q13" i="5"/>
  <c r="BW38" i="4"/>
  <c r="I13" i="10" s="1"/>
  <c r="G13" i="5"/>
  <c r="AH11" i="5"/>
  <c r="GS38" i="9"/>
  <c r="C35" i="10" s="1"/>
  <c r="GU38" i="9"/>
  <c r="E35" i="10" s="1"/>
  <c r="E35" i="5"/>
  <c r="G35" i="5"/>
  <c r="HA38" i="9"/>
  <c r="K35" i="10" s="1"/>
  <c r="HC38" i="9"/>
  <c r="M35" i="10" s="1"/>
  <c r="M35" i="5"/>
  <c r="HE38" i="9"/>
  <c r="O35" i="10" s="1"/>
  <c r="O35" i="5"/>
  <c r="HG38" i="9"/>
  <c r="Q35" i="10" s="1"/>
  <c r="Q35" i="5"/>
  <c r="HI38" i="9"/>
  <c r="S35" i="10" s="1"/>
  <c r="S35" i="5"/>
  <c r="HK38" i="9"/>
  <c r="U35" i="10" s="1"/>
  <c r="U35" i="5"/>
  <c r="W35" i="5"/>
  <c r="HQ38" i="9"/>
  <c r="AA35" i="10" s="1"/>
  <c r="HS38" i="9"/>
  <c r="AC35" i="10" s="1"/>
  <c r="AC35" i="5"/>
  <c r="AE35" i="5"/>
  <c r="GT38" i="9"/>
  <c r="D35" i="10" s="1"/>
  <c r="D35" i="5"/>
  <c r="GX38" i="9"/>
  <c r="H35" i="10" s="1"/>
  <c r="H35" i="5"/>
  <c r="GZ38" i="9"/>
  <c r="J35" i="10" s="1"/>
  <c r="J35" i="5"/>
  <c r="HB38" i="9"/>
  <c r="L35" i="10" s="1"/>
  <c r="L35" i="5"/>
  <c r="HF38" i="9"/>
  <c r="P35" i="10" s="1"/>
  <c r="HH38" i="9"/>
  <c r="R35" i="10" s="1"/>
  <c r="R35" i="5"/>
  <c r="HN38" i="9"/>
  <c r="X35" i="10" s="1"/>
  <c r="X35" i="5"/>
  <c r="HP38" i="9"/>
  <c r="Z35" i="10" s="1"/>
  <c r="Z35" i="5"/>
  <c r="HR38" i="9"/>
  <c r="AB35" i="10" s="1"/>
  <c r="AB35" i="5"/>
  <c r="HV38" i="9"/>
  <c r="AF35" i="10" s="1"/>
  <c r="AF35" i="5"/>
  <c r="HX38" i="9"/>
  <c r="AH35" i="10" s="1"/>
  <c r="AH35" i="5"/>
  <c r="HT38" i="9"/>
  <c r="AD35" i="10" s="1"/>
  <c r="FN38" i="9"/>
  <c r="E34" i="10" s="1"/>
  <c r="E34" i="5"/>
  <c r="FP38" i="9"/>
  <c r="G34" i="10" s="1"/>
  <c r="G34" i="5"/>
  <c r="FR38" i="9"/>
  <c r="I34" i="10" s="1"/>
  <c r="I34" i="5"/>
  <c r="FV38" i="9"/>
  <c r="M34" i="10" s="1"/>
  <c r="M34" i="5"/>
  <c r="FX38" i="9"/>
  <c r="O34" i="10" s="1"/>
  <c r="O34" i="5"/>
  <c r="FZ38" i="9"/>
  <c r="Q34" i="10" s="1"/>
  <c r="Q34" i="5"/>
  <c r="GF38" i="9"/>
  <c r="W34" i="10" s="1"/>
  <c r="GH38" i="9"/>
  <c r="Y34" i="10" s="1"/>
  <c r="Y34" i="5"/>
  <c r="AC34" i="5"/>
  <c r="GP38" i="9"/>
  <c r="AG34" i="10" s="1"/>
  <c r="FL38" i="9"/>
  <c r="C34" i="10" s="1"/>
  <c r="GB38" i="9"/>
  <c r="S34" i="10" s="1"/>
  <c r="FM38" i="9"/>
  <c r="D34" i="10" s="1"/>
  <c r="D34" i="5"/>
  <c r="F34" i="5"/>
  <c r="FS38" i="9"/>
  <c r="J34" i="10" s="1"/>
  <c r="FU38" i="9"/>
  <c r="L34" i="10" s="1"/>
  <c r="L34" i="5"/>
  <c r="N34" i="5"/>
  <c r="GA38" i="9"/>
  <c r="R34" i="10" s="1"/>
  <c r="GC38" i="9"/>
  <c r="T34" i="10" s="1"/>
  <c r="T34" i="5"/>
  <c r="AI34" i="5" s="1"/>
  <c r="GE38" i="9"/>
  <c r="V34" i="10" s="1"/>
  <c r="V34" i="5"/>
  <c r="GG38" i="9"/>
  <c r="X34" i="10" s="1"/>
  <c r="X34" i="5"/>
  <c r="GI38" i="9"/>
  <c r="Z34" i="10" s="1"/>
  <c r="Z34" i="5"/>
  <c r="GK38" i="9"/>
  <c r="AB34" i="10" s="1"/>
  <c r="AB34" i="5"/>
  <c r="GM38" i="9"/>
  <c r="AD34" i="10" s="1"/>
  <c r="AD34" i="5"/>
  <c r="GO38" i="9"/>
  <c r="AF34" i="10" s="1"/>
  <c r="AF34" i="5"/>
  <c r="GQ38" i="9"/>
  <c r="AH34" i="10" s="1"/>
  <c r="AH34" i="5"/>
  <c r="FT38" i="9"/>
  <c r="K34" i="10" s="1"/>
  <c r="GJ38" i="9"/>
  <c r="AA34" i="10" s="1"/>
  <c r="EF38" i="9"/>
  <c r="D33" i="10" s="1"/>
  <c r="D33" i="5"/>
  <c r="EH38" i="9"/>
  <c r="F33" i="10" s="1"/>
  <c r="F33" i="5"/>
  <c r="EJ38" i="9"/>
  <c r="H33" i="10" s="1"/>
  <c r="H33" i="5"/>
  <c r="EL38" i="9"/>
  <c r="J33" i="10" s="1"/>
  <c r="J33" i="5"/>
  <c r="EN38" i="9"/>
  <c r="L33" i="10" s="1"/>
  <c r="L33" i="5"/>
  <c r="EP38" i="9"/>
  <c r="N33" i="10" s="1"/>
  <c r="N33" i="5"/>
  <c r="ER38" i="9"/>
  <c r="P33" i="10" s="1"/>
  <c r="P33" i="5"/>
  <c r="ET38" i="9"/>
  <c r="R33" i="10" s="1"/>
  <c r="R33" i="5"/>
  <c r="FK36" i="9"/>
  <c r="T33" i="5"/>
  <c r="EX38" i="9"/>
  <c r="V33" i="10" s="1"/>
  <c r="V33" i="5"/>
  <c r="EZ38" i="9"/>
  <c r="X33" i="10" s="1"/>
  <c r="X33" i="5"/>
  <c r="FB38" i="9"/>
  <c r="Z33" i="10" s="1"/>
  <c r="Z33" i="5"/>
  <c r="FD38" i="9"/>
  <c r="AB33" i="10" s="1"/>
  <c r="AB33" i="5"/>
  <c r="FF38" i="9"/>
  <c r="AD33" i="10" s="1"/>
  <c r="AD33" i="5"/>
  <c r="FH38" i="9"/>
  <c r="AF33" i="10" s="1"/>
  <c r="AF33" i="5"/>
  <c r="FJ38" i="9"/>
  <c r="AH33" i="10" s="1"/>
  <c r="AH33" i="5"/>
  <c r="C33" i="5"/>
  <c r="K33" i="5"/>
  <c r="S33" i="5"/>
  <c r="AA33" i="5"/>
  <c r="CY38" i="9"/>
  <c r="D32" i="10" s="1"/>
  <c r="D32" i="5"/>
  <c r="DA38" i="9"/>
  <c r="F32" i="10" s="1"/>
  <c r="F32" i="5"/>
  <c r="AI32" i="5" s="1"/>
  <c r="DC38" i="9"/>
  <c r="H32" i="10" s="1"/>
  <c r="H32" i="5"/>
  <c r="DE38" i="9"/>
  <c r="J32" i="10" s="1"/>
  <c r="J32" i="5"/>
  <c r="DG38" i="9"/>
  <c r="L32" i="10" s="1"/>
  <c r="L32" i="5"/>
  <c r="DI38" i="9"/>
  <c r="N32" i="10" s="1"/>
  <c r="N32" i="5"/>
  <c r="DK38" i="9"/>
  <c r="P32" i="10" s="1"/>
  <c r="P32" i="5"/>
  <c r="DM38" i="9"/>
  <c r="R32" i="10" s="1"/>
  <c r="R32" i="5"/>
  <c r="ED36" i="9"/>
  <c r="T32" i="5"/>
  <c r="DQ38" i="9"/>
  <c r="V32" i="10" s="1"/>
  <c r="V32" i="5"/>
  <c r="DS38" i="9"/>
  <c r="X32" i="10" s="1"/>
  <c r="X32" i="5"/>
  <c r="DU38" i="9"/>
  <c r="Z32" i="10" s="1"/>
  <c r="Z32" i="5"/>
  <c r="DW38" i="9"/>
  <c r="AB32" i="10" s="1"/>
  <c r="AB32" i="5"/>
  <c r="DY38" i="9"/>
  <c r="AD32" i="10" s="1"/>
  <c r="AD32" i="5"/>
  <c r="EA38" i="9"/>
  <c r="AF32" i="10" s="1"/>
  <c r="AF32" i="5"/>
  <c r="EC38" i="9"/>
  <c r="AH32" i="10" s="1"/>
  <c r="AH32" i="5"/>
  <c r="E32" i="5"/>
  <c r="DD38" i="9"/>
  <c r="I32" i="10" s="1"/>
  <c r="M32" i="5"/>
  <c r="DL38" i="9"/>
  <c r="Q32" i="10" s="1"/>
  <c r="U32" i="5"/>
  <c r="DT38" i="9"/>
  <c r="Y32" i="10" s="1"/>
  <c r="AC32" i="5"/>
  <c r="EB38" i="9"/>
  <c r="AG32" i="10" s="1"/>
  <c r="BR38" i="9"/>
  <c r="D31" i="10"/>
  <c r="D31" i="5"/>
  <c r="BT38" i="9"/>
  <c r="F31" i="10" s="1"/>
  <c r="F31" i="5"/>
  <c r="BV38" i="9"/>
  <c r="H31" i="10" s="1"/>
  <c r="H31" i="5"/>
  <c r="BX38" i="9"/>
  <c r="J31" i="10" s="1"/>
  <c r="J31" i="5"/>
  <c r="BZ38" i="9"/>
  <c r="L31" i="10" s="1"/>
  <c r="L31" i="5"/>
  <c r="CB38" i="9"/>
  <c r="N31" i="10" s="1"/>
  <c r="N31" i="5"/>
  <c r="CD38" i="9"/>
  <c r="P31" i="10" s="1"/>
  <c r="P31" i="5"/>
  <c r="CF38" i="9"/>
  <c r="R31" i="10" s="1"/>
  <c r="R31" i="5"/>
  <c r="CW36" i="9"/>
  <c r="T31" i="5"/>
  <c r="CJ38" i="9"/>
  <c r="V31" i="10" s="1"/>
  <c r="V31" i="5"/>
  <c r="CL38" i="9"/>
  <c r="X31" i="10" s="1"/>
  <c r="X31" i="5"/>
  <c r="CN38" i="9"/>
  <c r="Z31" i="10" s="1"/>
  <c r="Z31" i="5"/>
  <c r="CP38" i="9"/>
  <c r="AB31" i="10" s="1"/>
  <c r="AB31" i="5"/>
  <c r="CR38" i="9"/>
  <c r="AD31" i="10" s="1"/>
  <c r="AD31" i="5"/>
  <c r="CT38" i="9"/>
  <c r="AF31" i="10" s="1"/>
  <c r="AF31" i="5"/>
  <c r="CV38" i="9"/>
  <c r="AH31" i="10" s="1"/>
  <c r="AH31" i="5"/>
  <c r="E31" i="5"/>
  <c r="M31" i="5"/>
  <c r="Q31" i="5"/>
  <c r="U31" i="5"/>
  <c r="Y31" i="5"/>
  <c r="AC31" i="5"/>
  <c r="AG31" i="5"/>
  <c r="AJ38" i="9"/>
  <c r="C30" i="10" s="1"/>
  <c r="C30" i="5"/>
  <c r="AL38" i="9"/>
  <c r="E30" i="10" s="1"/>
  <c r="E30" i="5"/>
  <c r="AN38" i="9"/>
  <c r="G30" i="10" s="1"/>
  <c r="G30" i="5"/>
  <c r="AP38" i="9"/>
  <c r="I30" i="10" s="1"/>
  <c r="I30" i="5"/>
  <c r="AR38" i="9"/>
  <c r="K30" i="10" s="1"/>
  <c r="K30" i="5"/>
  <c r="AT38" i="9"/>
  <c r="M30" i="10" s="1"/>
  <c r="M30" i="5"/>
  <c r="AV38" i="9"/>
  <c r="O30" i="10" s="1"/>
  <c r="O30" i="5"/>
  <c r="AX38" i="9"/>
  <c r="Q30" i="10" s="1"/>
  <c r="Q30" i="5"/>
  <c r="AZ38" i="9"/>
  <c r="S30" i="10" s="1"/>
  <c r="S30" i="5"/>
  <c r="BB38" i="9"/>
  <c r="U30" i="10" s="1"/>
  <c r="BD38" i="9"/>
  <c r="W30" i="10" s="1"/>
  <c r="W30" i="5"/>
  <c r="Y30" i="5"/>
  <c r="BJ38" i="9"/>
  <c r="AC30" i="10" s="1"/>
  <c r="BL38" i="9"/>
  <c r="AE30" i="10" s="1"/>
  <c r="AE30" i="5"/>
  <c r="AG30" i="5"/>
  <c r="AM38" i="9"/>
  <c r="F30" i="10" s="1"/>
  <c r="AO38" i="9"/>
  <c r="H30" i="10" s="1"/>
  <c r="AQ38" i="9"/>
  <c r="J30" i="10" s="1"/>
  <c r="J30" i="5"/>
  <c r="L30" i="5"/>
  <c r="AY38" i="9"/>
  <c r="R30" i="10" s="1"/>
  <c r="R30" i="5"/>
  <c r="BC38" i="9"/>
  <c r="V30" i="10" s="1"/>
  <c r="V30" i="5"/>
  <c r="BE38" i="9"/>
  <c r="X30" i="10" s="1"/>
  <c r="X30" i="5"/>
  <c r="BG38" i="9"/>
  <c r="Z30" i="10" s="1"/>
  <c r="Z30" i="5"/>
  <c r="BI38" i="9"/>
  <c r="AB30" i="10" s="1"/>
  <c r="AB30" i="5"/>
  <c r="BK38" i="9"/>
  <c r="AD30" i="10" s="1"/>
  <c r="AD30" i="5"/>
  <c r="BM38" i="9"/>
  <c r="AF30" i="10" s="1"/>
  <c r="AF30" i="5"/>
  <c r="BO38" i="9"/>
  <c r="AH30" i="10" s="1"/>
  <c r="AH30" i="5"/>
  <c r="D38" i="9"/>
  <c r="D29" i="10" s="1"/>
  <c r="D29" i="5"/>
  <c r="F29" i="5"/>
  <c r="J38" i="9"/>
  <c r="J29" i="10" s="1"/>
  <c r="L38" i="9"/>
  <c r="L29" i="10" s="1"/>
  <c r="L29" i="5"/>
  <c r="N29" i="5"/>
  <c r="R38" i="9"/>
  <c r="R29" i="10" s="1"/>
  <c r="T38" i="9"/>
  <c r="T29" i="10" s="1"/>
  <c r="T29" i="5"/>
  <c r="X38" i="9"/>
  <c r="X29" i="10" s="1"/>
  <c r="Z38" i="9"/>
  <c r="Z29" i="10" s="1"/>
  <c r="Z29" i="5"/>
  <c r="AB29" i="5"/>
  <c r="AF38" i="9"/>
  <c r="AF29" i="10" s="1"/>
  <c r="AH38" i="9"/>
  <c r="AH29" i="10" s="1"/>
  <c r="AH29" i="5"/>
  <c r="C38" i="9"/>
  <c r="C29" i="10" s="1"/>
  <c r="C29" i="5"/>
  <c r="E38" i="9"/>
  <c r="E29" i="10" s="1"/>
  <c r="E29" i="5"/>
  <c r="G38" i="9"/>
  <c r="G29" i="10" s="1"/>
  <c r="G29" i="5"/>
  <c r="I38" i="9"/>
  <c r="I29" i="10" s="1"/>
  <c r="I29" i="5"/>
  <c r="K38" i="9"/>
  <c r="K29" i="10" s="1"/>
  <c r="K29" i="5"/>
  <c r="M38" i="9"/>
  <c r="M29" i="10" s="1"/>
  <c r="M29" i="5"/>
  <c r="O38" i="9"/>
  <c r="O29" i="10" s="1"/>
  <c r="O29" i="5"/>
  <c r="Q38" i="9"/>
  <c r="Q29" i="10" s="1"/>
  <c r="Q29" i="5"/>
  <c r="S38" i="9"/>
  <c r="S29" i="10" s="1"/>
  <c r="S29" i="5"/>
  <c r="U38" i="9"/>
  <c r="U29" i="10" s="1"/>
  <c r="U29" i="5"/>
  <c r="W38" i="9"/>
  <c r="W29" i="10" s="1"/>
  <c r="W29" i="5"/>
  <c r="Y38" i="9"/>
  <c r="Y29" i="10" s="1"/>
  <c r="Y29" i="5"/>
  <c r="AA38" i="9"/>
  <c r="AA29" i="10" s="1"/>
  <c r="AA29" i="5"/>
  <c r="AC38" i="9"/>
  <c r="AC29" i="10" s="1"/>
  <c r="AC29" i="5"/>
  <c r="AE38" i="9"/>
  <c r="AE29" i="10" s="1"/>
  <c r="AE29" i="5"/>
  <c r="AG38" i="9"/>
  <c r="AG29" i="10" s="1"/>
  <c r="AG29" i="5"/>
  <c r="CY38" i="8"/>
  <c r="D28" i="10" s="1"/>
  <c r="D28" i="5"/>
  <c r="DH38" i="8"/>
  <c r="M28" i="10" s="1"/>
  <c r="M28" i="5"/>
  <c r="DO38" i="8"/>
  <c r="T28" i="10" s="1"/>
  <c r="T28" i="5"/>
  <c r="AI28" i="5" s="1"/>
  <c r="AA28" i="5"/>
  <c r="EC38" i="8"/>
  <c r="AH28" i="10" s="1"/>
  <c r="DJ38" i="8"/>
  <c r="O28" i="10" s="1"/>
  <c r="DB38" i="8"/>
  <c r="G28" i="10" s="1"/>
  <c r="CZ38" i="8"/>
  <c r="E28" i="10" s="1"/>
  <c r="H28" i="5"/>
  <c r="DF38" i="8"/>
  <c r="K28" i="10" s="1"/>
  <c r="Q28" i="5"/>
  <c r="DY38" i="8"/>
  <c r="AD28" i="10" s="1"/>
  <c r="AD28" i="5"/>
  <c r="E27" i="5"/>
  <c r="CK38" i="8"/>
  <c r="W27" i="10" s="1"/>
  <c r="W27" i="5"/>
  <c r="CM38" i="8"/>
  <c r="Y27" i="10" s="1"/>
  <c r="Y27" i="5"/>
  <c r="BQ38" i="8"/>
  <c r="C27" i="10" s="1"/>
  <c r="CH38" i="8"/>
  <c r="T27" i="10" s="1"/>
  <c r="CS38" i="8"/>
  <c r="AE27" i="10" s="1"/>
  <c r="BZ38" i="8"/>
  <c r="L27" i="10" s="1"/>
  <c r="L27" i="5"/>
  <c r="CI38" i="8"/>
  <c r="U27" i="10" s="1"/>
  <c r="CN38" i="8"/>
  <c r="Z27" i="10" s="1"/>
  <c r="CO38" i="8"/>
  <c r="AA27" i="10" s="1"/>
  <c r="AA27" i="5"/>
  <c r="CD38" i="8"/>
  <c r="P27" i="10" s="1"/>
  <c r="P27" i="5"/>
  <c r="AM38" i="8"/>
  <c r="F26" i="10" s="1"/>
  <c r="F26" i="5"/>
  <c r="AO38" i="8"/>
  <c r="H26" i="10" s="1"/>
  <c r="H26" i="5"/>
  <c r="BD38" i="8"/>
  <c r="W26" i="10" s="1"/>
  <c r="BI38" i="8"/>
  <c r="AB26" i="10" s="1"/>
  <c r="AB26" i="5"/>
  <c r="BN38" i="8"/>
  <c r="AG26" i="10" s="1"/>
  <c r="AC38" i="8"/>
  <c r="AC25" i="10" s="1"/>
  <c r="R38" i="8"/>
  <c r="R25" i="10" s="1"/>
  <c r="C38" i="8"/>
  <c r="C25" i="10" s="1"/>
  <c r="AG38" i="8"/>
  <c r="AG25" i="10" s="1"/>
  <c r="HA38" i="7"/>
  <c r="K24" i="10" s="1"/>
  <c r="K24" i="5"/>
  <c r="HE38" i="7"/>
  <c r="O24" i="10" s="1"/>
  <c r="O24" i="5"/>
  <c r="HY36" i="7"/>
  <c r="HT38" i="7"/>
  <c r="AD24" i="10"/>
  <c r="HG38" i="7"/>
  <c r="Q24" i="10"/>
  <c r="HB38" i="7"/>
  <c r="L24" i="10" s="1"/>
  <c r="HC38" i="7"/>
  <c r="M24" i="10" s="1"/>
  <c r="HH38" i="7"/>
  <c r="R24" i="10" s="1"/>
  <c r="HQ38" i="7"/>
  <c r="AA24" i="10" s="1"/>
  <c r="HR38" i="7"/>
  <c r="AB24" i="10" s="1"/>
  <c r="HF38" i="7"/>
  <c r="P24" i="10" s="1"/>
  <c r="FN38" i="7"/>
  <c r="E23" i="10" s="1"/>
  <c r="FV38" i="7"/>
  <c r="M23" i="10" s="1"/>
  <c r="M23" i="5"/>
  <c r="Q23" i="5"/>
  <c r="GJ38" i="7"/>
  <c r="AA23" i="10" s="1"/>
  <c r="AA23" i="5"/>
  <c r="GM38" i="7"/>
  <c r="AD23" i="10" s="1"/>
  <c r="AD23" i="5"/>
  <c r="GB38" i="7"/>
  <c r="S23" i="10" s="1"/>
  <c r="FO38" i="7"/>
  <c r="F23" i="10" s="1"/>
  <c r="FP38" i="7"/>
  <c r="G23" i="10" s="1"/>
  <c r="G23" i="5"/>
  <c r="FT38" i="7"/>
  <c r="K23" i="10" s="1"/>
  <c r="GC38" i="7"/>
  <c r="T23" i="10" s="1"/>
  <c r="U23" i="5"/>
  <c r="FD38" i="7"/>
  <c r="AB22" i="10" s="1"/>
  <c r="AB22" i="5"/>
  <c r="EN38" i="7"/>
  <c r="L22" i="10" s="1"/>
  <c r="L22" i="5"/>
  <c r="ER38" i="7"/>
  <c r="P22" i="10" s="1"/>
  <c r="EP38" i="7"/>
  <c r="N22" i="10" s="1"/>
  <c r="EE38" i="7"/>
  <c r="C22" i="10" s="1"/>
  <c r="EJ38" i="7"/>
  <c r="H22" i="10" s="1"/>
  <c r="FI38" i="7"/>
  <c r="AG22" i="10" s="1"/>
  <c r="FH38" i="7"/>
  <c r="AF22" i="10" s="1"/>
  <c r="D21" i="5"/>
  <c r="DY38" i="7"/>
  <c r="AD21" i="10" s="1"/>
  <c r="AD21" i="5"/>
  <c r="DJ38" i="7"/>
  <c r="O21" i="10" s="1"/>
  <c r="DG38" i="7"/>
  <c r="L21" i="10" s="1"/>
  <c r="DB38" i="7"/>
  <c r="G21" i="10" s="1"/>
  <c r="CZ38" i="7"/>
  <c r="E21" i="10" s="1"/>
  <c r="DL38" i="7"/>
  <c r="Q21" i="10" s="1"/>
  <c r="DT38" i="7"/>
  <c r="Y21" i="10" s="1"/>
  <c r="BY38" i="7"/>
  <c r="K20" i="10" s="1"/>
  <c r="K20" i="5"/>
  <c r="CV38" i="7"/>
  <c r="AH20" i="10" s="1"/>
  <c r="CR38" i="7"/>
  <c r="AD20" i="10" s="1"/>
  <c r="CO38" i="7"/>
  <c r="AA20" i="10" s="1"/>
  <c r="CB38" i="7"/>
  <c r="N20" i="10" s="1"/>
  <c r="BT38" i="7"/>
  <c r="F20" i="10" s="1"/>
  <c r="BZ38" i="7"/>
  <c r="L20" i="10" s="1"/>
  <c r="CC38" i="7"/>
  <c r="O20" i="10" s="1"/>
  <c r="O20" i="5"/>
  <c r="CG38" i="7"/>
  <c r="S20" i="10" s="1"/>
  <c r="CW36" i="7"/>
  <c r="CI38" i="7"/>
  <c r="U20" i="10" s="1"/>
  <c r="U20" i="5"/>
  <c r="CM38" i="7"/>
  <c r="Y20" i="10" s="1"/>
  <c r="BE38" i="7"/>
  <c r="X19" i="10" s="1"/>
  <c r="AL38" i="7"/>
  <c r="E19" i="10" s="1"/>
  <c r="AT38" i="7"/>
  <c r="M19" i="10" s="1"/>
  <c r="N19" i="5"/>
  <c r="M38" i="7"/>
  <c r="M18" i="10"/>
  <c r="W38" i="7"/>
  <c r="W18" i="10" s="1"/>
  <c r="D38" i="7"/>
  <c r="D18" i="10" s="1"/>
  <c r="P38" i="7"/>
  <c r="P18" i="10" s="1"/>
  <c r="AA38" i="7"/>
  <c r="AA18" i="10" s="1"/>
  <c r="AG38" i="7"/>
  <c r="AG18" i="10" s="1"/>
  <c r="O38" i="7"/>
  <c r="O18" i="10" s="1"/>
  <c r="J38" i="7"/>
  <c r="J18" i="10" s="1"/>
  <c r="Q38" i="7"/>
  <c r="Q18" i="10" s="1"/>
  <c r="R18" i="5"/>
  <c r="HG38" i="4"/>
  <c r="Q17" i="10" s="1"/>
  <c r="U17" i="5"/>
  <c r="HV38" i="4"/>
  <c r="AF17" i="10" s="1"/>
  <c r="Z17" i="5"/>
  <c r="R16" i="5"/>
  <c r="FP38" i="4"/>
  <c r="G16" i="10" s="1"/>
  <c r="AA16" i="5"/>
  <c r="J16" i="5"/>
  <c r="K16" i="5"/>
  <c r="F15" i="5"/>
  <c r="S15" i="5"/>
  <c r="FB38" i="4"/>
  <c r="Z15" i="10" s="1"/>
  <c r="E15" i="5"/>
  <c r="FK36" i="4"/>
  <c r="AA15" i="5"/>
  <c r="T14" i="5"/>
  <c r="AH14" i="5"/>
  <c r="DV38" i="4"/>
  <c r="AA14" i="10" s="1"/>
  <c r="AA13" i="5"/>
  <c r="CF38" i="4"/>
  <c r="R13" i="10" s="1"/>
  <c r="M12" i="5"/>
  <c r="Q12" i="5"/>
  <c r="CH38" i="9"/>
  <c r="DO38" i="9"/>
  <c r="T32" i="10" s="1"/>
  <c r="EV38" i="9"/>
  <c r="FK38" i="9" s="1"/>
  <c r="AP38" i="8"/>
  <c r="I26" i="10" s="1"/>
  <c r="AS38" i="8"/>
  <c r="L26" i="10" s="1"/>
  <c r="DX38" i="8"/>
  <c r="AC28" i="10" s="1"/>
  <c r="AI33" i="5"/>
  <c r="CL38" i="8"/>
  <c r="X27" i="10" s="1"/>
  <c r="AQ38" i="8"/>
  <c r="J26" i="10" s="1"/>
  <c r="Z38" i="8"/>
  <c r="Z25" i="10"/>
  <c r="CX38" i="8"/>
  <c r="C28" i="10" s="1"/>
  <c r="DD38" i="8"/>
  <c r="I28" i="10" s="1"/>
  <c r="AR38" i="8"/>
  <c r="K26" i="10" s="1"/>
  <c r="BP36" i="9"/>
  <c r="BA38" i="9"/>
  <c r="HY36" i="9"/>
  <c r="T38" i="8"/>
  <c r="T25" i="10" s="1"/>
  <c r="AI36" i="8"/>
  <c r="Y38" i="8"/>
  <c r="Y25" i="10" s="1"/>
  <c r="AU38" i="8"/>
  <c r="N26" i="10" s="1"/>
  <c r="AX38" i="8"/>
  <c r="Q26" i="10" s="1"/>
  <c r="AZ38" i="8"/>
  <c r="S26" i="10" s="1"/>
  <c r="CQ38" i="8"/>
  <c r="AC27" i="10" s="1"/>
  <c r="CT38" i="8"/>
  <c r="AF27" i="10" s="1"/>
  <c r="CV38" i="8"/>
  <c r="AH27" i="10" s="1"/>
  <c r="V38" i="8"/>
  <c r="V25" i="10" s="1"/>
  <c r="BM38" i="8"/>
  <c r="AF26" i="10" s="1"/>
  <c r="AA38" i="8"/>
  <c r="AA25" i="10" s="1"/>
  <c r="DQ38" i="8"/>
  <c r="V28" i="10" s="1"/>
  <c r="W38" i="8"/>
  <c r="W25" i="10" s="1"/>
  <c r="X38" i="8"/>
  <c r="X25" i="10" s="1"/>
  <c r="AF38" i="8"/>
  <c r="AF25" i="10" s="1"/>
  <c r="BO38" i="8"/>
  <c r="AH26" i="10" s="1"/>
  <c r="BR38" i="8"/>
  <c r="D27" i="10" s="1"/>
  <c r="CB38" i="8"/>
  <c r="N27" i="10" s="1"/>
  <c r="CE38" i="8"/>
  <c r="Q27" i="10" s="1"/>
  <c r="CG38" i="8"/>
  <c r="S27" i="10" s="1"/>
  <c r="K38" i="7"/>
  <c r="K18" i="10" s="1"/>
  <c r="BF38" i="7"/>
  <c r="Y19" i="10" s="1"/>
  <c r="BM38" i="7"/>
  <c r="AF19" i="10" s="1"/>
  <c r="BN38" i="7"/>
  <c r="AG19" i="10" s="1"/>
  <c r="BQ38" i="7"/>
  <c r="C20" i="10" s="1"/>
  <c r="BS38" i="7"/>
  <c r="E20" i="10" s="1"/>
  <c r="CJ38" i="7"/>
  <c r="V20" i="10" s="1"/>
  <c r="CK38" i="7"/>
  <c r="W20" i="10" s="1"/>
  <c r="CT38" i="7"/>
  <c r="AF20" i="10" s="1"/>
  <c r="DO38" i="7"/>
  <c r="T21" i="10" s="1"/>
  <c r="ED36" i="7"/>
  <c r="GA38" i="7"/>
  <c r="R23" i="10" s="1"/>
  <c r="HO38" i="7"/>
  <c r="Y24" i="10" s="1"/>
  <c r="HX38" i="7"/>
  <c r="AH24" i="10" s="1"/>
  <c r="EQ38" i="7"/>
  <c r="O22" i="10" s="1"/>
  <c r="GE38" i="7"/>
  <c r="V23" i="10" s="1"/>
  <c r="BL38" i="7"/>
  <c r="AE19" i="10" s="1"/>
  <c r="AK38" i="7"/>
  <c r="D19" i="10" s="1"/>
  <c r="AS38" i="7"/>
  <c r="L19" i="10" s="1"/>
  <c r="AY38" i="7"/>
  <c r="R19" i="10" s="1"/>
  <c r="BA38" i="7"/>
  <c r="T19" i="10" s="1"/>
  <c r="BB38" i="7"/>
  <c r="U19" i="10" s="1"/>
  <c r="BG38" i="7"/>
  <c r="Z19" i="10" s="1"/>
  <c r="BI38" i="7"/>
  <c r="AB19" i="10" s="1"/>
  <c r="BW38" i="7"/>
  <c r="I20" i="10" s="1"/>
  <c r="DN38" i="7"/>
  <c r="S21" i="10" s="1"/>
  <c r="FR38" i="7"/>
  <c r="I23" i="10" s="1"/>
  <c r="HL38" i="7"/>
  <c r="V24" i="10" s="1"/>
  <c r="CS38" i="7"/>
  <c r="AE20" i="10" s="1"/>
  <c r="FY38" i="7"/>
  <c r="P23" i="10" s="1"/>
  <c r="FF38" i="7"/>
  <c r="AD22" i="10" s="1"/>
  <c r="EZ38" i="7"/>
  <c r="X22" i="10" s="1"/>
  <c r="EW38" i="7"/>
  <c r="U22" i="10" s="1"/>
  <c r="EK38" i="7"/>
  <c r="I22" i="10" s="1"/>
  <c r="AE38" i="7"/>
  <c r="AE18" i="10" s="1"/>
  <c r="AW38" i="7"/>
  <c r="P19" i="10" s="1"/>
  <c r="E12" i="5"/>
  <c r="BA38" i="4"/>
  <c r="T12" i="10" s="1"/>
  <c r="T12" i="5"/>
  <c r="AI12" i="5" s="1"/>
  <c r="X12" i="5"/>
  <c r="BJ38" i="4"/>
  <c r="AC12" i="10" s="1"/>
  <c r="AC12" i="5"/>
  <c r="CQ38" i="4"/>
  <c r="AC13" i="10" s="1"/>
  <c r="E14" i="5"/>
  <c r="G14" i="5"/>
  <c r="DD38" i="4"/>
  <c r="I14" i="10" s="1"/>
  <c r="Q14" i="5"/>
  <c r="AD14" i="5"/>
  <c r="DY38" i="4"/>
  <c r="AD14" i="10" s="1"/>
  <c r="FQ38" i="4"/>
  <c r="H16" i="10" s="1"/>
  <c r="FU38" i="4"/>
  <c r="L16" i="10" s="1"/>
  <c r="L16" i="5"/>
  <c r="HS38" i="4"/>
  <c r="AC17" i="10" s="1"/>
  <c r="AC17" i="5"/>
  <c r="AE14" i="5"/>
  <c r="DZ38" i="4"/>
  <c r="AE14" i="10" s="1"/>
  <c r="G11" i="5"/>
  <c r="AG12" i="5"/>
  <c r="EB38" i="4"/>
  <c r="AG14" i="10" s="1"/>
  <c r="FI38" i="4"/>
  <c r="AG15" i="10" s="1"/>
  <c r="AC15" i="5"/>
  <c r="GG38" i="4"/>
  <c r="X16" i="10" s="1"/>
  <c r="GE38" i="4"/>
  <c r="V16" i="10" s="1"/>
  <c r="E13" i="5"/>
  <c r="T16" i="5"/>
  <c r="AI16" i="5" s="1"/>
  <c r="W38" i="4"/>
  <c r="W11" i="10" s="1"/>
  <c r="N12" i="5"/>
  <c r="R38" i="4"/>
  <c r="R11" i="10" s="1"/>
  <c r="M38" i="4"/>
  <c r="M11" i="10" s="1"/>
  <c r="M11" i="5"/>
  <c r="Q38" i="4"/>
  <c r="Q11" i="10" s="1"/>
  <c r="S11" i="5"/>
  <c r="AB38" i="4"/>
  <c r="AB11" i="10" s="1"/>
  <c r="AB11" i="5"/>
  <c r="F12" i="5"/>
  <c r="BD38" i="4"/>
  <c r="W12" i="10" s="1"/>
  <c r="BK38" i="4"/>
  <c r="AD12" i="10" s="1"/>
  <c r="BX38" i="4"/>
  <c r="J13" i="10" s="1"/>
  <c r="J13" i="5"/>
  <c r="X13" i="5"/>
  <c r="CL38" i="4"/>
  <c r="X13" i="10" s="1"/>
  <c r="CY38" i="4"/>
  <c r="D14" i="10" s="1"/>
  <c r="D14" i="5"/>
  <c r="F14" i="5"/>
  <c r="DA38" i="4"/>
  <c r="F14" i="10" s="1"/>
  <c r="H14" i="5"/>
  <c r="DC38" i="4"/>
  <c r="H14" i="10" s="1"/>
  <c r="D17" i="5"/>
  <c r="GT38" i="4"/>
  <c r="D17" i="10" s="1"/>
  <c r="AA17" i="5"/>
  <c r="AE12" i="5"/>
  <c r="T31" i="10"/>
  <c r="T30" i="10"/>
  <c r="CW38" i="9" l="1"/>
  <c r="AI23" i="10"/>
  <c r="AI21" i="5"/>
  <c r="AY38" i="4"/>
  <c r="R12" i="10" s="1"/>
  <c r="ED38" i="9"/>
  <c r="M17" i="5"/>
  <c r="N38" i="7"/>
  <c r="N18" i="10" s="1"/>
  <c r="DP38" i="7"/>
  <c r="U21" i="10" s="1"/>
  <c r="DZ38" i="7"/>
  <c r="AE21" i="10" s="1"/>
  <c r="AI30" i="10"/>
  <c r="I11" i="5"/>
  <c r="Z14" i="5"/>
  <c r="AI14" i="5"/>
  <c r="CI38" i="4"/>
  <c r="U13" i="10" s="1"/>
  <c r="S16" i="5"/>
  <c r="Z38" i="4"/>
  <c r="Z11" i="10" s="1"/>
  <c r="DI38" i="4"/>
  <c r="N14" i="10" s="1"/>
  <c r="CW36" i="4"/>
  <c r="AK38" i="4"/>
  <c r="D12" i="10" s="1"/>
  <c r="X38" i="4"/>
  <c r="X11" i="10" s="1"/>
  <c r="CP38" i="4"/>
  <c r="AB13" i="10" s="1"/>
  <c r="DH38" i="4"/>
  <c r="M14" i="10" s="1"/>
  <c r="ED38" i="4"/>
  <c r="X14" i="5"/>
  <c r="EM38" i="4"/>
  <c r="K15" i="10" s="1"/>
  <c r="E16" i="5"/>
  <c r="AB38" i="8"/>
  <c r="AB25" i="10" s="1"/>
  <c r="AA22" i="5"/>
  <c r="Z24" i="5"/>
  <c r="BO38" i="7"/>
  <c r="AH19" i="10" s="1"/>
  <c r="FM38" i="4"/>
  <c r="D16" i="10" s="1"/>
  <c r="H38" i="8"/>
  <c r="H25" i="10" s="1"/>
  <c r="T17" i="5"/>
  <c r="T13" i="5"/>
  <c r="CN38" i="4"/>
  <c r="Z13" i="10" s="1"/>
  <c r="BA38" i="8"/>
  <c r="T26" i="10" s="1"/>
  <c r="AI26" i="10" s="1"/>
  <c r="FL38" i="7"/>
  <c r="C23" i="10" s="1"/>
  <c r="CD38" i="7"/>
  <c r="P20" i="10" s="1"/>
  <c r="AH38" i="7"/>
  <c r="AH18" i="10" s="1"/>
  <c r="BP36" i="8"/>
  <c r="Z38" i="7"/>
  <c r="Z18" i="10" s="1"/>
  <c r="C21" i="5"/>
  <c r="T24" i="5"/>
  <c r="AI24" i="5" s="1"/>
  <c r="O14" i="5"/>
  <c r="I12" i="5"/>
  <c r="R17" i="5"/>
  <c r="H38" i="4"/>
  <c r="H11" i="10" s="1"/>
  <c r="V13" i="5"/>
  <c r="U24" i="5"/>
  <c r="AM38" i="4"/>
  <c r="F12" i="10" s="1"/>
  <c r="AI12" i="10" s="1"/>
  <c r="AJ38" i="7"/>
  <c r="C19" i="10" s="1"/>
  <c r="J12" i="5"/>
  <c r="AF16" i="5"/>
  <c r="GY38" i="7"/>
  <c r="I24" i="10" s="1"/>
  <c r="K11" i="5"/>
  <c r="AV38" i="8"/>
  <c r="O26" i="10" s="1"/>
  <c r="AH38" i="8"/>
  <c r="AH25" i="10" s="1"/>
  <c r="AI23" i="5"/>
  <c r="BX38" i="8"/>
  <c r="J27" i="10" s="1"/>
  <c r="S12" i="5"/>
  <c r="AK38" i="8"/>
  <c r="D26" i="10" s="1"/>
  <c r="BT38" i="4"/>
  <c r="F13" i="10" s="1"/>
  <c r="AI13" i="10" s="1"/>
  <c r="Q38" i="8"/>
  <c r="Q25" i="10" s="1"/>
  <c r="O12" i="5"/>
  <c r="AI29" i="5"/>
  <c r="AC11" i="5"/>
  <c r="GQ38" i="4"/>
  <c r="AH16" i="10" s="1"/>
  <c r="N11" i="5"/>
  <c r="E38" i="4"/>
  <c r="E11" i="10" s="1"/>
  <c r="AF38" i="4"/>
  <c r="AF11" i="10" s="1"/>
  <c r="AD13" i="5"/>
  <c r="Y11" i="5"/>
  <c r="Y17" i="5"/>
  <c r="BJ38" i="8"/>
  <c r="AC26" i="10" s="1"/>
  <c r="Y13" i="5"/>
  <c r="EX38" i="4"/>
  <c r="V15" i="10" s="1"/>
  <c r="BK38" i="8"/>
  <c r="AD26" i="10" s="1"/>
  <c r="AV38" i="7"/>
  <c r="O19" i="10" s="1"/>
  <c r="EU38" i="7"/>
  <c r="S22" i="10" s="1"/>
  <c r="AI31" i="5"/>
  <c r="U38" i="4"/>
  <c r="U11" i="10" s="1"/>
  <c r="HY36" i="4"/>
  <c r="GU38" i="7"/>
  <c r="E24" i="10" s="1"/>
  <c r="F38" i="4"/>
  <c r="F11" i="10" s="1"/>
  <c r="AH12" i="5"/>
  <c r="DM38" i="7"/>
  <c r="R21" i="10" s="1"/>
  <c r="GG38" i="7"/>
  <c r="X23" i="10" s="1"/>
  <c r="AI26" i="5"/>
  <c r="X15" i="5"/>
  <c r="C11" i="5"/>
  <c r="HX38" i="4"/>
  <c r="AH17" i="10" s="1"/>
  <c r="FJ38" i="7"/>
  <c r="AH22" i="10" s="1"/>
  <c r="CU38" i="7"/>
  <c r="AG20" i="10" s="1"/>
  <c r="AJ38" i="8"/>
  <c r="C26" i="10" s="1"/>
  <c r="AI11" i="5"/>
  <c r="AI13" i="5"/>
  <c r="HM38" i="4"/>
  <c r="W17" i="10" s="1"/>
  <c r="AI36" i="9"/>
  <c r="AW38" i="9"/>
  <c r="P30" i="10" s="1"/>
  <c r="S14" i="5"/>
  <c r="DR38" i="7"/>
  <c r="W21" i="10" s="1"/>
  <c r="R14" i="5"/>
  <c r="GR38" i="7"/>
  <c r="T33" i="10"/>
  <c r="AI33" i="10" s="1"/>
  <c r="AI25" i="10"/>
  <c r="AI32" i="10"/>
  <c r="AI27" i="10"/>
  <c r="AI29" i="10"/>
  <c r="AI34" i="10"/>
  <c r="AI16" i="10"/>
  <c r="HJ38" i="9"/>
  <c r="T35" i="10" s="1"/>
  <c r="HD38" i="9"/>
  <c r="N35" i="10" s="1"/>
  <c r="AG35" i="5"/>
  <c r="Y35" i="5"/>
  <c r="I35" i="5"/>
  <c r="GR36" i="9"/>
  <c r="P34" i="5"/>
  <c r="H34" i="5"/>
  <c r="AE34" i="5"/>
  <c r="U34" i="5"/>
  <c r="FG38" i="9"/>
  <c r="AE33" i="10" s="1"/>
  <c r="EY38" i="9"/>
  <c r="W33" i="10" s="1"/>
  <c r="EQ38" i="9"/>
  <c r="O33" i="10" s="1"/>
  <c r="EI38" i="9"/>
  <c r="G33" i="10" s="1"/>
  <c r="AI31" i="10"/>
  <c r="BW38" i="9"/>
  <c r="I31" i="10" s="1"/>
  <c r="N30" i="5"/>
  <c r="D30" i="5"/>
  <c r="AA30" i="5"/>
  <c r="AI38" i="9"/>
  <c r="AD29" i="5"/>
  <c r="V29" i="5"/>
  <c r="P29" i="5"/>
  <c r="H29" i="5"/>
  <c r="ED36" i="8"/>
  <c r="EA38" i="8"/>
  <c r="AF28" i="10" s="1"/>
  <c r="DM38" i="8"/>
  <c r="R28" i="10" s="1"/>
  <c r="DR38" i="8"/>
  <c r="W28" i="10" s="1"/>
  <c r="DE38" i="8"/>
  <c r="J28" i="10" s="1"/>
  <c r="DT38" i="8"/>
  <c r="Y28" i="10" s="1"/>
  <c r="P28" i="5"/>
  <c r="DA38" i="8"/>
  <c r="F28" i="10" s="1"/>
  <c r="AI28" i="10" s="1"/>
  <c r="CR38" i="8"/>
  <c r="AD27" i="10" s="1"/>
  <c r="BV38" i="8"/>
  <c r="H27" i="10" s="1"/>
  <c r="CF38" i="8"/>
  <c r="R27" i="10" s="1"/>
  <c r="G27" i="5"/>
  <c r="CA38" i="8"/>
  <c r="M27" i="10" s="1"/>
  <c r="CC38" i="8"/>
  <c r="O27" i="10" s="1"/>
  <c r="CU38" i="8"/>
  <c r="AG27" i="10" s="1"/>
  <c r="BW38" i="8"/>
  <c r="I27" i="10" s="1"/>
  <c r="CJ38" i="8"/>
  <c r="V27" i="10" s="1"/>
  <c r="AW38" i="8"/>
  <c r="P26" i="10" s="1"/>
  <c r="AN38" i="8"/>
  <c r="G26" i="10" s="1"/>
  <c r="AA26" i="5"/>
  <c r="AL38" i="8"/>
  <c r="E26" i="10" s="1"/>
  <c r="AI38" i="8"/>
  <c r="M38" i="8"/>
  <c r="M25" i="10" s="1"/>
  <c r="O38" i="8"/>
  <c r="O25" i="10" s="1"/>
  <c r="P38" i="8"/>
  <c r="P25" i="10" s="1"/>
  <c r="AE38" i="8"/>
  <c r="AE25" i="10" s="1"/>
  <c r="E38" i="8"/>
  <c r="E25" i="10" s="1"/>
  <c r="I38" i="8"/>
  <c r="I25" i="10" s="1"/>
  <c r="GW38" i="7"/>
  <c r="G24" i="10" s="1"/>
  <c r="HU38" i="7"/>
  <c r="AE24" i="10" s="1"/>
  <c r="GV38" i="7"/>
  <c r="AG24" i="5"/>
  <c r="GZ38" i="7"/>
  <c r="J24" i="10" s="1"/>
  <c r="GX38" i="7"/>
  <c r="H24" i="10" s="1"/>
  <c r="HD38" i="7"/>
  <c r="N24" i="10" s="1"/>
  <c r="GQ38" i="7"/>
  <c r="AH23" i="10" s="1"/>
  <c r="GN38" i="7"/>
  <c r="AE23" i="10" s="1"/>
  <c r="GH38" i="7"/>
  <c r="Y23" i="10" s="1"/>
  <c r="GP38" i="7"/>
  <c r="AG23" i="10" s="1"/>
  <c r="GI38" i="7"/>
  <c r="Z23" i="10" s="1"/>
  <c r="GR36" i="7"/>
  <c r="EI38" i="7"/>
  <c r="G22" i="10" s="1"/>
  <c r="R22" i="5"/>
  <c r="FE38" i="7"/>
  <c r="AC22" i="10" s="1"/>
  <c r="EO38" i="7"/>
  <c r="M22" i="10" s="1"/>
  <c r="EG38" i="7"/>
  <c r="E22" i="10" s="1"/>
  <c r="AH21" i="5"/>
  <c r="DH38" i="7"/>
  <c r="M21" i="10" s="1"/>
  <c r="DX38" i="7"/>
  <c r="AC21" i="10" s="1"/>
  <c r="DA38" i="7"/>
  <c r="F21" i="10" s="1"/>
  <c r="AI21" i="10" s="1"/>
  <c r="DD38" i="7"/>
  <c r="I21" i="10" s="1"/>
  <c r="DI38" i="7"/>
  <c r="N21" i="10" s="1"/>
  <c r="CF38" i="7"/>
  <c r="R20" i="10" s="1"/>
  <c r="BR38" i="7"/>
  <c r="D20" i="10" s="1"/>
  <c r="BV38" i="7"/>
  <c r="H20" i="10" s="1"/>
  <c r="CH38" i="7"/>
  <c r="T20" i="10" s="1"/>
  <c r="AI20" i="10" s="1"/>
  <c r="AI19" i="10"/>
  <c r="BP38" i="7"/>
  <c r="BJ38" i="7"/>
  <c r="AC19" i="10" s="1"/>
  <c r="BH38" i="7"/>
  <c r="AA19" i="10" s="1"/>
  <c r="BP36" i="7"/>
  <c r="F19" i="5"/>
  <c r="AI19" i="5" s="1"/>
  <c r="AO38" i="7"/>
  <c r="H19" i="10" s="1"/>
  <c r="AZ38" i="7"/>
  <c r="S19" i="10" s="1"/>
  <c r="I38" i="7"/>
  <c r="I18" i="10" s="1"/>
  <c r="Y38" i="7"/>
  <c r="Y18" i="10" s="1"/>
  <c r="X38" i="7"/>
  <c r="X18" i="10" s="1"/>
  <c r="U38" i="7"/>
  <c r="U18" i="10" s="1"/>
  <c r="G38" i="7"/>
  <c r="G18" i="10" s="1"/>
  <c r="AC38" i="7"/>
  <c r="AC18" i="10" s="1"/>
  <c r="L38" i="7"/>
  <c r="L18" i="10" s="1"/>
  <c r="S38" i="7"/>
  <c r="S18" i="10" s="1"/>
  <c r="AI17" i="10"/>
  <c r="GS38" i="4"/>
  <c r="C17" i="10" s="1"/>
  <c r="F17" i="5"/>
  <c r="AI17" i="5" s="1"/>
  <c r="AD17" i="5"/>
  <c r="GR36" i="4"/>
  <c r="P16" i="5"/>
  <c r="GL38" i="4"/>
  <c r="AC16" i="10" s="1"/>
  <c r="Z16" i="5"/>
  <c r="FW38" i="4"/>
  <c r="N16" i="10" s="1"/>
  <c r="FX38" i="4"/>
  <c r="O16" i="10" s="1"/>
  <c r="GR38" i="4"/>
  <c r="Q16" i="5"/>
  <c r="GP38" i="4"/>
  <c r="AG16" i="10" s="1"/>
  <c r="GM38" i="4"/>
  <c r="AD16" i="10" s="1"/>
  <c r="M16" i="5"/>
  <c r="GK38" i="4"/>
  <c r="AB16" i="10" s="1"/>
  <c r="FK38" i="4"/>
  <c r="F15" i="10"/>
  <c r="AI15" i="10" s="1"/>
  <c r="H15" i="5"/>
  <c r="T15" i="5"/>
  <c r="AI15" i="5" s="1"/>
  <c r="AF15" i="5"/>
  <c r="EN38" i="4"/>
  <c r="L15" i="10" s="1"/>
  <c r="EL38" i="4"/>
  <c r="J15" i="10" s="1"/>
  <c r="I15" i="5"/>
  <c r="ED36" i="4"/>
  <c r="DQ38" i="4"/>
  <c r="V14" i="10" s="1"/>
  <c r="DF38" i="4"/>
  <c r="K14" i="10" s="1"/>
  <c r="CX38" i="4"/>
  <c r="C14" i="10" s="1"/>
  <c r="AH13" i="5"/>
  <c r="CT38" i="4"/>
  <c r="AF13" i="10" s="1"/>
  <c r="CU38" i="4"/>
  <c r="AG13" i="10" s="1"/>
  <c r="BY38" i="4"/>
  <c r="K13" i="10" s="1"/>
  <c r="BI38" i="4"/>
  <c r="AB12" i="10" s="1"/>
  <c r="BG38" i="4"/>
  <c r="Z12" i="10" s="1"/>
  <c r="V12" i="5"/>
  <c r="P12" i="5"/>
  <c r="AA38" i="4"/>
  <c r="AA11" i="10" s="1"/>
  <c r="P38" i="4"/>
  <c r="P11" i="10" s="1"/>
  <c r="AI36" i="4"/>
  <c r="T38" i="4"/>
  <c r="T11" i="10" s="1"/>
  <c r="L38" i="4"/>
  <c r="L11" i="10" s="1"/>
  <c r="D38" i="4"/>
  <c r="D11" i="10" s="1"/>
  <c r="D11" i="5"/>
  <c r="O38" i="4"/>
  <c r="O11" i="10" s="1"/>
  <c r="O11" i="5"/>
  <c r="AJ38" i="4"/>
  <c r="C12" i="10" s="1"/>
  <c r="C12" i="5"/>
  <c r="U12" i="5"/>
  <c r="BB38" i="4"/>
  <c r="U12" i="10" s="1"/>
  <c r="BF38" i="4"/>
  <c r="Y12" i="10" s="1"/>
  <c r="Y12" i="5"/>
  <c r="AA12" i="5"/>
  <c r="BH38" i="4"/>
  <c r="AA12" i="10" s="1"/>
  <c r="C13" i="5"/>
  <c r="BQ38" i="4"/>
  <c r="C13" i="10" s="1"/>
  <c r="BZ38" i="4"/>
  <c r="L13" i="10" s="1"/>
  <c r="L13" i="5"/>
  <c r="N13" i="5"/>
  <c r="CB38" i="4"/>
  <c r="N13" i="10" s="1"/>
  <c r="L14" i="5"/>
  <c r="DG38" i="4"/>
  <c r="L14" i="10" s="1"/>
  <c r="AI14" i="10"/>
  <c r="EE38" i="4"/>
  <c r="C15" i="10" s="1"/>
  <c r="C15" i="5"/>
  <c r="EW38" i="4"/>
  <c r="U15" i="10" s="1"/>
  <c r="U15" i="5"/>
  <c r="U16" i="5"/>
  <c r="GD38" i="4"/>
  <c r="U16" i="10" s="1"/>
  <c r="W16" i="5"/>
  <c r="GF38" i="4"/>
  <c r="W16" i="10" s="1"/>
  <c r="GX38" i="4"/>
  <c r="H17" i="10" s="1"/>
  <c r="H17" i="5"/>
  <c r="V17" i="5"/>
  <c r="HL38" i="4"/>
  <c r="V17" i="10" s="1"/>
  <c r="F18" i="5"/>
  <c r="AI18" i="5" s="1"/>
  <c r="F38" i="7"/>
  <c r="F18" i="10" s="1"/>
  <c r="H18" i="5"/>
  <c r="H38" i="7"/>
  <c r="H18" i="10" s="1"/>
  <c r="G19" i="5"/>
  <c r="AN38" i="7"/>
  <c r="G19" i="10" s="1"/>
  <c r="G20" i="5"/>
  <c r="BU38" i="7"/>
  <c r="G20" i="10" s="1"/>
  <c r="Q20" i="5"/>
  <c r="CE38" i="7"/>
  <c r="Q20" i="10" s="1"/>
  <c r="Z21" i="5"/>
  <c r="DU38" i="7"/>
  <c r="Z21" i="10" s="1"/>
  <c r="H23" i="5"/>
  <c r="FQ38" i="7"/>
  <c r="H23" i="10" s="1"/>
  <c r="L23" i="5"/>
  <c r="FU38" i="7"/>
  <c r="L23" i="10" s="1"/>
  <c r="P15" i="5"/>
  <c r="ER38" i="4"/>
  <c r="P15" i="10" s="1"/>
  <c r="EG38" i="9"/>
  <c r="E33" i="10" s="1"/>
  <c r="E33" i="5"/>
  <c r="EK38" i="9"/>
  <c r="I33" i="10" s="1"/>
  <c r="I33" i="5"/>
  <c r="EO38" i="9"/>
  <c r="M33" i="10" s="1"/>
  <c r="M33" i="5"/>
  <c r="ES38" i="9"/>
  <c r="Q33" i="10" s="1"/>
  <c r="Q33" i="5"/>
  <c r="EW38" i="9"/>
  <c r="U33" i="10" s="1"/>
  <c r="U33" i="5"/>
  <c r="FA38" i="9"/>
  <c r="Y33" i="10" s="1"/>
  <c r="Y33" i="5"/>
  <c r="FE38" i="9"/>
  <c r="AC33" i="10" s="1"/>
  <c r="AC33" i="5"/>
  <c r="FI38" i="9"/>
  <c r="AG33" i="10" s="1"/>
  <c r="AG33" i="5"/>
  <c r="CX38" i="9"/>
  <c r="C32" i="10" s="1"/>
  <c r="C32" i="5"/>
  <c r="DB38" i="9"/>
  <c r="G32" i="10" s="1"/>
  <c r="G32" i="5"/>
  <c r="DF38" i="9"/>
  <c r="K32" i="10" s="1"/>
  <c r="K32" i="5"/>
  <c r="DJ38" i="9"/>
  <c r="O32" i="10" s="1"/>
  <c r="O32" i="5"/>
  <c r="DN38" i="9"/>
  <c r="S32" i="10" s="1"/>
  <c r="S32" i="5"/>
  <c r="DR38" i="9"/>
  <c r="W32" i="10" s="1"/>
  <c r="W32" i="5"/>
  <c r="DV38" i="9"/>
  <c r="AA32" i="10" s="1"/>
  <c r="AA32" i="5"/>
  <c r="DZ38" i="9"/>
  <c r="AE32" i="10" s="1"/>
  <c r="AE32" i="5"/>
  <c r="BQ38" i="9"/>
  <c r="C31" i="10" s="1"/>
  <c r="C31" i="5"/>
  <c r="BU38" i="9"/>
  <c r="G31" i="10" s="1"/>
  <c r="G31" i="5"/>
  <c r="BY38" i="9"/>
  <c r="K31" i="10" s="1"/>
  <c r="K31" i="5"/>
  <c r="CC38" i="9"/>
  <c r="O31" i="10" s="1"/>
  <c r="O31" i="5"/>
  <c r="GR38" i="9"/>
  <c r="BP38" i="9"/>
  <c r="AG38" i="4"/>
  <c r="AG11" i="10" s="1"/>
  <c r="W13" i="5"/>
  <c r="DS38" i="7"/>
  <c r="X21" i="10" s="1"/>
  <c r="CW38" i="8"/>
  <c r="FD38" i="4"/>
  <c r="AB15" i="10" s="1"/>
  <c r="AD18" i="5"/>
  <c r="AI36" i="7"/>
  <c r="BK38" i="7"/>
  <c r="AD19" i="10" s="1"/>
  <c r="DW38" i="7"/>
  <c r="AB21" i="10" s="1"/>
  <c r="V21" i="5"/>
  <c r="FK36" i="7"/>
  <c r="T22" i="5"/>
  <c r="GK38" i="7"/>
  <c r="AB23" i="10" s="1"/>
  <c r="FS38" i="7"/>
  <c r="J23" i="10" s="1"/>
  <c r="AE26" i="5"/>
  <c r="AE31" i="5"/>
  <c r="AA31" i="5"/>
  <c r="W31" i="5"/>
  <c r="S31" i="5"/>
  <c r="J38" i="4"/>
  <c r="J11" i="10" s="1"/>
  <c r="AD38" i="4"/>
  <c r="AD11" i="10" s="1"/>
  <c r="BV38" i="4"/>
  <c r="H13" i="10" s="1"/>
  <c r="DP38" i="4"/>
  <c r="U14" i="10" s="1"/>
  <c r="HY38" i="4"/>
  <c r="AO38" i="4"/>
  <c r="H12" i="10" s="1"/>
  <c r="EP38" i="4"/>
  <c r="N15" i="10" s="1"/>
  <c r="AR38" i="7"/>
  <c r="K19" i="10" s="1"/>
  <c r="T38" i="7"/>
  <c r="AP38" i="7"/>
  <c r="I19" i="10" s="1"/>
  <c r="EM38" i="7"/>
  <c r="K22" i="10" s="1"/>
  <c r="J14" i="5"/>
  <c r="DE38" i="7"/>
  <c r="J21" i="10" s="1"/>
  <c r="FG38" i="7"/>
  <c r="AE22" i="10" s="1"/>
  <c r="AN38" i="4"/>
  <c r="G12" i="10" s="1"/>
  <c r="G12" i="5"/>
  <c r="D13" i="5"/>
  <c r="BR38" i="4"/>
  <c r="D13" i="10" s="1"/>
  <c r="CC38" i="4"/>
  <c r="O13" i="10" s="1"/>
  <c r="DX38" i="4"/>
  <c r="AC14" i="10" s="1"/>
  <c r="AC14" i="5"/>
  <c r="C16" i="5"/>
  <c r="FL38" i="4"/>
  <c r="C16" i="10" s="1"/>
  <c r="GU38" i="4"/>
  <c r="E17" i="10" s="1"/>
  <c r="E17" i="5"/>
  <c r="GZ38" i="4"/>
  <c r="J17" i="10" s="1"/>
  <c r="J17" i="5"/>
  <c r="N17" i="5"/>
  <c r="HD38" i="4"/>
  <c r="N17" i="10" s="1"/>
  <c r="E18" i="5"/>
  <c r="E38" i="7"/>
  <c r="E18" i="10" s="1"/>
  <c r="AF18" i="5"/>
  <c r="AF38" i="7"/>
  <c r="AF18" i="10" s="1"/>
  <c r="J20" i="5"/>
  <c r="BX38" i="7"/>
  <c r="J20" i="10" s="1"/>
  <c r="D23" i="5"/>
  <c r="FM38" i="7"/>
  <c r="D23" i="10" s="1"/>
  <c r="F22" i="5"/>
  <c r="EH38" i="7"/>
  <c r="F22" i="10" s="1"/>
  <c r="AI22" i="10" s="1"/>
  <c r="F35" i="5"/>
  <c r="AI35" i="5" s="1"/>
  <c r="GV38" i="9"/>
  <c r="AI25" i="5"/>
  <c r="AI27" i="5"/>
  <c r="CW38" i="4" l="1"/>
  <c r="BP38" i="4"/>
  <c r="BP38" i="8"/>
  <c r="CW38" i="7"/>
  <c r="AI11" i="10"/>
  <c r="ED38" i="8"/>
  <c r="HY38" i="7"/>
  <c r="F24" i="10"/>
  <c r="AI24" i="10" s="1"/>
  <c r="ED38" i="7"/>
  <c r="AI38" i="4"/>
  <c r="F35" i="10"/>
  <c r="AI35" i="10" s="1"/>
  <c r="HY38" i="9"/>
  <c r="T18" i="10"/>
  <c r="AI18" i="10" s="1"/>
  <c r="AI38" i="7"/>
  <c r="AI22" i="5"/>
  <c r="FK38" i="7"/>
</calcChain>
</file>

<file path=xl/sharedStrings.xml><?xml version="1.0" encoding="utf-8"?>
<sst xmlns="http://schemas.openxmlformats.org/spreadsheetml/2006/main" count="3363" uniqueCount="184">
  <si>
    <t>(1)</t>
    <phoneticPr fontId="4"/>
  </si>
  <si>
    <t>(2)</t>
    <phoneticPr fontId="4"/>
  </si>
  <si>
    <t>(3)</t>
    <phoneticPr fontId="4"/>
  </si>
  <si>
    <t>(4)</t>
    <phoneticPr fontId="4"/>
  </si>
  <si>
    <t>(5)</t>
    <phoneticPr fontId="4"/>
  </si>
  <si>
    <t>(6)</t>
    <phoneticPr fontId="4"/>
  </si>
  <si>
    <t>(7)</t>
    <phoneticPr fontId="4"/>
  </si>
  <si>
    <t>(8)</t>
    <phoneticPr fontId="4"/>
  </si>
  <si>
    <t>(9)</t>
    <phoneticPr fontId="4"/>
  </si>
  <si>
    <t>(10)</t>
    <phoneticPr fontId="4"/>
  </si>
  <si>
    <t>(11)</t>
    <phoneticPr fontId="4"/>
  </si>
  <si>
    <t>(12)</t>
    <phoneticPr fontId="4"/>
  </si>
  <si>
    <t>(17)</t>
  </si>
  <si>
    <t>(20)</t>
  </si>
  <si>
    <t>(23)</t>
  </si>
  <si>
    <t>(24)</t>
  </si>
  <si>
    <t>(27)</t>
  </si>
  <si>
    <t>(30)</t>
  </si>
  <si>
    <t>行番号</t>
    <rPh sb="0" eb="3">
      <t>ギョウバンゴウ</t>
    </rPh>
    <phoneticPr fontId="4"/>
  </si>
  <si>
    <t>課税標準額の段階</t>
    <rPh sb="0" eb="2">
      <t>カゼイ</t>
    </rPh>
    <rPh sb="2" eb="4">
      <t>ヒョウジュン</t>
    </rPh>
    <rPh sb="4" eb="5">
      <t>ガク</t>
    </rPh>
    <rPh sb="6" eb="8">
      <t>ダンカイ</t>
    </rPh>
    <phoneticPr fontId="4"/>
  </si>
  <si>
    <t>市町村民税</t>
    <rPh sb="0" eb="5">
      <t>シチョウソンミンゼイ</t>
    </rPh>
    <phoneticPr fontId="4"/>
  </si>
  <si>
    <t>道府県民税</t>
    <rPh sb="0" eb="5">
      <t>ドウフケンミンゼイ</t>
    </rPh>
    <phoneticPr fontId="4"/>
  </si>
  <si>
    <t>１０万円以下の金額</t>
  </si>
  <si>
    <t>１０万円を超え１００万円以下</t>
  </si>
  <si>
    <t>１００万円を超え２００万円以下</t>
  </si>
  <si>
    <t>２００万円を超え３００万円以下</t>
  </si>
  <si>
    <t>３００万円を超え４００万円以下</t>
  </si>
  <si>
    <t>４００万円を超え５５０万円以下</t>
  </si>
  <si>
    <t>５５０万円を超え７００万円以下</t>
  </si>
  <si>
    <t>７００万円を超え１，０００万円以下</t>
  </si>
  <si>
    <t>１，０００万円を超える金額</t>
  </si>
  <si>
    <t>合計</t>
  </si>
  <si>
    <t>７００万円以下の金額</t>
  </si>
  <si>
    <t>　　　　　　区　分
　団体名</t>
    <rPh sb="6" eb="7">
      <t>ク</t>
    </rPh>
    <rPh sb="8" eb="9">
      <t>ブン</t>
    </rPh>
    <rPh sb="15" eb="17">
      <t>ダンタイ</t>
    </rPh>
    <rPh sb="17" eb="18">
      <t>メイ</t>
    </rPh>
    <phoneticPr fontId="4"/>
  </si>
  <si>
    <t>総所得金額
に係るもの</t>
    <rPh sb="0" eb="3">
      <t>ソウショトク</t>
    </rPh>
    <rPh sb="3" eb="5">
      <t>キンガク</t>
    </rPh>
    <rPh sb="7" eb="8">
      <t>カカワ</t>
    </rPh>
    <phoneticPr fontId="4"/>
  </si>
  <si>
    <t>山林所得金額
に係るもの</t>
    <rPh sb="0" eb="2">
      <t>サンリン</t>
    </rPh>
    <rPh sb="2" eb="4">
      <t>ショトク</t>
    </rPh>
    <rPh sb="4" eb="6">
      <t>キンガク</t>
    </rPh>
    <rPh sb="8" eb="9">
      <t>カカワ</t>
    </rPh>
    <phoneticPr fontId="4"/>
  </si>
  <si>
    <t>退職所得金額
に係るもの</t>
    <rPh sb="0" eb="2">
      <t>タイショク</t>
    </rPh>
    <rPh sb="2" eb="4">
      <t>ショトク</t>
    </rPh>
    <rPh sb="4" eb="6">
      <t>キンガク</t>
    </rPh>
    <rPh sb="8" eb="9">
      <t>カカワ</t>
    </rPh>
    <phoneticPr fontId="4"/>
  </si>
  <si>
    <t>小計</t>
    <rPh sb="0" eb="2">
      <t>ショウケイ</t>
    </rPh>
    <phoneticPr fontId="4"/>
  </si>
  <si>
    <t>土地等に係る 
事業所得等の 
金額に係るもの</t>
    <rPh sb="0" eb="3">
      <t>トチトウ</t>
    </rPh>
    <rPh sb="4" eb="5">
      <t>カカワ</t>
    </rPh>
    <rPh sb="8" eb="9">
      <t>コト</t>
    </rPh>
    <rPh sb="9" eb="10">
      <t>ギョウ</t>
    </rPh>
    <rPh sb="10" eb="13">
      <t>ショトクナド</t>
    </rPh>
    <rPh sb="16" eb="17">
      <t>キン</t>
    </rPh>
    <rPh sb="17" eb="18">
      <t>ガク</t>
    </rPh>
    <rPh sb="19" eb="20">
      <t>カカワ</t>
    </rPh>
    <phoneticPr fontId="4"/>
  </si>
  <si>
    <t>分離長期譲渡所得金額に係るもの</t>
    <rPh sb="0" eb="2">
      <t>ブンリ</t>
    </rPh>
    <rPh sb="2" eb="4">
      <t>チョウキ</t>
    </rPh>
    <rPh sb="4" eb="6">
      <t>ジョウト</t>
    </rPh>
    <rPh sb="6" eb="8">
      <t>ショトク</t>
    </rPh>
    <rPh sb="8" eb="10">
      <t>キンガク</t>
    </rPh>
    <rPh sb="11" eb="12">
      <t>カカワ</t>
    </rPh>
    <phoneticPr fontId="4"/>
  </si>
  <si>
    <t>分離短期譲渡所得金額に係るもの</t>
    <rPh sb="0" eb="2">
      <t>ブンリ</t>
    </rPh>
    <rPh sb="2" eb="4">
      <t>タンキ</t>
    </rPh>
    <rPh sb="4" eb="6">
      <t>ジョウト</t>
    </rPh>
    <rPh sb="6" eb="8">
      <t>ショトク</t>
    </rPh>
    <rPh sb="8" eb="10">
      <t>キンガク</t>
    </rPh>
    <rPh sb="11" eb="12">
      <t>カカワ</t>
    </rPh>
    <phoneticPr fontId="4"/>
  </si>
  <si>
    <t xml:space="preserve">
計</t>
    <rPh sb="1" eb="2">
      <t>ケイ</t>
    </rPh>
    <phoneticPr fontId="4"/>
  </si>
  <si>
    <t>総所得金額,山林所得金額
及び退職所得金額分
（超過税率課税分を含む）</t>
    <rPh sb="0" eb="3">
      <t>ソウショトク</t>
    </rPh>
    <rPh sb="3" eb="5">
      <t>キンガク</t>
    </rPh>
    <rPh sb="6" eb="8">
      <t>サンリン</t>
    </rPh>
    <rPh sb="8" eb="10">
      <t>ショトク</t>
    </rPh>
    <rPh sb="10" eb="12">
      <t>キンガク</t>
    </rPh>
    <rPh sb="13" eb="14">
      <t>オヨ</t>
    </rPh>
    <rPh sb="15" eb="17">
      <t>タイショク</t>
    </rPh>
    <rPh sb="17" eb="19">
      <t>ショトク</t>
    </rPh>
    <rPh sb="19" eb="21">
      <t>キンガク</t>
    </rPh>
    <rPh sb="21" eb="22">
      <t>ブン</t>
    </rPh>
    <phoneticPr fontId="4"/>
  </si>
  <si>
    <t>土地等に係る事業所得等分</t>
    <rPh sb="0" eb="2">
      <t>トチ</t>
    </rPh>
    <rPh sb="2" eb="3">
      <t>トウ</t>
    </rPh>
    <rPh sb="4" eb="5">
      <t>カカワ</t>
    </rPh>
    <rPh sb="6" eb="8">
      <t>ジギョウ</t>
    </rPh>
    <rPh sb="8" eb="10">
      <t>ショトク</t>
    </rPh>
    <rPh sb="10" eb="11">
      <t>トウ</t>
    </rPh>
    <rPh sb="11" eb="12">
      <t>ブン</t>
    </rPh>
    <phoneticPr fontId="4"/>
  </si>
  <si>
    <t>分離長期譲渡所得分</t>
    <rPh sb="0" eb="2">
      <t>ブンリ</t>
    </rPh>
    <rPh sb="2" eb="4">
      <t>チョウキ</t>
    </rPh>
    <rPh sb="4" eb="6">
      <t>ジョウト</t>
    </rPh>
    <rPh sb="6" eb="8">
      <t>ショトク</t>
    </rPh>
    <rPh sb="8" eb="9">
      <t>ブン</t>
    </rPh>
    <phoneticPr fontId="4"/>
  </si>
  <si>
    <t>分離短期譲渡所得分</t>
    <rPh sb="0" eb="2">
      <t>ブンリ</t>
    </rPh>
    <rPh sb="2" eb="4">
      <t>タンキ</t>
    </rPh>
    <rPh sb="4" eb="6">
      <t>ジョウト</t>
    </rPh>
    <rPh sb="6" eb="8">
      <t>ショトク</t>
    </rPh>
    <rPh sb="8" eb="9">
      <t>ブン</t>
    </rPh>
    <phoneticPr fontId="4"/>
  </si>
  <si>
    <t xml:space="preserve">
平均税率
(B)／(A)</t>
    <phoneticPr fontId="4"/>
  </si>
  <si>
    <t>一般の譲渡
に係るもの</t>
    <rPh sb="0" eb="2">
      <t>イッパン</t>
    </rPh>
    <rPh sb="3" eb="5">
      <t>ジョウト</t>
    </rPh>
    <rPh sb="7" eb="8">
      <t>カカワ</t>
    </rPh>
    <phoneticPr fontId="4"/>
  </si>
  <si>
    <t>優良住宅地
としての譲渡
に係るもの</t>
    <rPh sb="0" eb="2">
      <t>ユウリョウ</t>
    </rPh>
    <rPh sb="2" eb="4">
      <t>ジュウタク</t>
    </rPh>
    <rPh sb="4" eb="5">
      <t>チ</t>
    </rPh>
    <rPh sb="10" eb="12">
      <t>ジョウト</t>
    </rPh>
    <rPh sb="14" eb="15">
      <t>カカワ</t>
    </rPh>
    <phoneticPr fontId="4"/>
  </si>
  <si>
    <t>居住用財産
の譲渡に
係るもの</t>
    <rPh sb="0" eb="3">
      <t>キョジュウヨウ</t>
    </rPh>
    <rPh sb="3" eb="5">
      <t>ザイサン</t>
    </rPh>
    <rPh sb="7" eb="9">
      <t>ジョウト</t>
    </rPh>
    <rPh sb="11" eb="12">
      <t>カカワ</t>
    </rPh>
    <phoneticPr fontId="4"/>
  </si>
  <si>
    <t>国,地方公共
団体等に対
する譲渡に
係るもの</t>
    <rPh sb="0" eb="1">
      <t>クニ</t>
    </rPh>
    <rPh sb="2" eb="4">
      <t>チホウ</t>
    </rPh>
    <rPh sb="4" eb="6">
      <t>コウキョウ</t>
    </rPh>
    <rPh sb="7" eb="9">
      <t>ダンタイ</t>
    </rPh>
    <rPh sb="9" eb="10">
      <t>トウ</t>
    </rPh>
    <rPh sb="11" eb="12">
      <t>タイ</t>
    </rPh>
    <rPh sb="15" eb="17">
      <t>ジョウト</t>
    </rPh>
    <rPh sb="19" eb="20">
      <t>カカワ</t>
    </rPh>
    <phoneticPr fontId="4"/>
  </si>
  <si>
    <t>一般の譲渡
に係る分</t>
    <rPh sb="0" eb="2">
      <t>イッパン</t>
    </rPh>
    <rPh sb="3" eb="5">
      <t>ジョウト</t>
    </rPh>
    <rPh sb="7" eb="8">
      <t>カカワ</t>
    </rPh>
    <rPh sb="9" eb="10">
      <t>ブン</t>
    </rPh>
    <phoneticPr fontId="4"/>
  </si>
  <si>
    <t>優良住宅地
としての譲
渡に係る分</t>
    <rPh sb="0" eb="2">
      <t>ユウリョウ</t>
    </rPh>
    <rPh sb="2" eb="4">
      <t>ジュウタク</t>
    </rPh>
    <rPh sb="4" eb="5">
      <t>チ</t>
    </rPh>
    <rPh sb="10" eb="11">
      <t>ユズル</t>
    </rPh>
    <rPh sb="12" eb="13">
      <t>ワタリ</t>
    </rPh>
    <rPh sb="14" eb="15">
      <t>カカワ</t>
    </rPh>
    <rPh sb="16" eb="17">
      <t>ブン</t>
    </rPh>
    <phoneticPr fontId="4"/>
  </si>
  <si>
    <t>居住用財産の
譲渡に係る分</t>
    <rPh sb="0" eb="3">
      <t>キョジュウヨウ</t>
    </rPh>
    <rPh sb="3" eb="5">
      <t>ザイサン</t>
    </rPh>
    <rPh sb="7" eb="9">
      <t>ジョウト</t>
    </rPh>
    <rPh sb="10" eb="11">
      <t>カカワ</t>
    </rPh>
    <rPh sb="12" eb="13">
      <t>ブン</t>
    </rPh>
    <phoneticPr fontId="4"/>
  </si>
  <si>
    <t>国,地方公共
団体等に
対する譲渡
に係る分</t>
    <rPh sb="0" eb="1">
      <t>クニ</t>
    </rPh>
    <rPh sb="2" eb="4">
      <t>チホウ</t>
    </rPh>
    <rPh sb="4" eb="6">
      <t>コウキョウ</t>
    </rPh>
    <rPh sb="7" eb="9">
      <t>ダンタイ</t>
    </rPh>
    <rPh sb="9" eb="10">
      <t>トウ</t>
    </rPh>
    <rPh sb="12" eb="13">
      <t>タイ</t>
    </rPh>
    <rPh sb="15" eb="17">
      <t>ジョウト</t>
    </rPh>
    <rPh sb="19" eb="20">
      <t>カカワ</t>
    </rPh>
    <rPh sb="21" eb="22">
      <t>ブン</t>
    </rPh>
    <phoneticPr fontId="4"/>
  </si>
  <si>
    <t>(B)について標準税率
で算出したもの
(超過税率課税分等を除いた額)</t>
    <phoneticPr fontId="4"/>
  </si>
  <si>
    <t>（千円）</t>
    <phoneticPr fontId="4"/>
  </si>
  <si>
    <t xml:space="preserve">      （千円） (A)</t>
    <phoneticPr fontId="4"/>
  </si>
  <si>
    <t>　 　     　（千円）   (B)</t>
    <phoneticPr fontId="4"/>
  </si>
  <si>
    <t>　      　　（千円）   (B)'</t>
    <phoneticPr fontId="4"/>
  </si>
  <si>
    <t>（千円）</t>
  </si>
  <si>
    <t>（％）</t>
    <phoneticPr fontId="4"/>
  </si>
  <si>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</si>
  <si>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</si>
  <si>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</si>
  <si>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</si>
  <si>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</si>
  <si>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</si>
  <si>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</si>
  <si>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</si>
  <si>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</si>
  <si>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</si>
  <si>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</si>
  <si>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</si>
  <si>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</si>
  <si>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</si>
  <si>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</si>
  <si>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</si>
  <si>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</si>
  <si>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</si>
  <si>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</si>
  <si>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</si>
  <si>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</si>
  <si>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</si>
  <si>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</si>
  <si>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区　計</t>
  </si>
  <si>
    <t>市町村 計</t>
  </si>
  <si>
    <t>都 計</t>
  </si>
  <si>
    <t>(1)</t>
    <phoneticPr fontId="4"/>
  </si>
  <si>
    <t xml:space="preserve">
平均税率
(B)／(A)</t>
    <phoneticPr fontId="4"/>
  </si>
  <si>
    <t>(B)について標準税率
で算出したもの
(超過税率課税分等を除いた額)</t>
    <phoneticPr fontId="4"/>
  </si>
  <si>
    <t>（千円）</t>
    <phoneticPr fontId="4"/>
  </si>
  <si>
    <t xml:space="preserve">      （千円） (A)</t>
    <phoneticPr fontId="4"/>
  </si>
  <si>
    <t>　 　     　（千円）   (B)</t>
    <phoneticPr fontId="4"/>
  </si>
  <si>
    <t>　      　　（千円）   (B)'</t>
    <phoneticPr fontId="4"/>
  </si>
  <si>
    <t>（％）</t>
    <phoneticPr fontId="4"/>
  </si>
  <si>
    <t>【区　計】</t>
  </si>
  <si>
    <t>市町村民税</t>
  </si>
  <si>
    <t>道府県民税</t>
  </si>
  <si>
    <t>分離長期譲渡所得金額に係るもの</t>
  </si>
  <si>
    <t>１，０００万円を超える金額</t>
    <phoneticPr fontId="3"/>
  </si>
  <si>
    <t>１，０００万円を超える金額</t>
    <phoneticPr fontId="3"/>
  </si>
  <si>
    <t>７００万円を超え１，０００万円以下</t>
    <phoneticPr fontId="3"/>
  </si>
  <si>
    <t>７００万円以下の金額</t>
    <phoneticPr fontId="3"/>
  </si>
  <si>
    <t>うち給与所得者</t>
    <phoneticPr fontId="3"/>
  </si>
  <si>
    <t>ｘｘ0</t>
    <phoneticPr fontId="3"/>
  </si>
  <si>
    <t>ｘｘ1</t>
    <phoneticPr fontId="3"/>
  </si>
  <si>
    <t>ｘｘ2</t>
    <phoneticPr fontId="3"/>
  </si>
  <si>
    <t>ｘｘ3</t>
    <phoneticPr fontId="3"/>
  </si>
  <si>
    <t>ｘｘ4</t>
    <phoneticPr fontId="3"/>
  </si>
  <si>
    <t>　　　　　　　　　　　区　分
　xx 課税標準額の段階別</t>
    <rPh sb="11" eb="12">
      <t>ク</t>
    </rPh>
    <rPh sb="13" eb="14">
      <t>ブン</t>
    </rPh>
    <rPh sb="23" eb="25">
      <t>カゼイ</t>
    </rPh>
    <rPh sb="25" eb="27">
      <t>ヒョウジュン</t>
    </rPh>
    <rPh sb="27" eb="28">
      <t>ガク</t>
    </rPh>
    <rPh sb="29" eb="31">
      <t>ダンカイ</t>
    </rPh>
    <rPh sb="31" eb="32">
      <t>ベツ</t>
    </rPh>
    <phoneticPr fontId="4"/>
  </si>
  <si>
    <t>(13)</t>
  </si>
  <si>
    <t>(14)</t>
  </si>
  <si>
    <t>(15)</t>
  </si>
  <si>
    <t>(16)</t>
  </si>
  <si>
    <t>(18)</t>
  </si>
  <si>
    <t>(19)</t>
  </si>
  <si>
    <t>(21)</t>
  </si>
  <si>
    <t>(22)</t>
  </si>
  <si>
    <t>(25)</t>
  </si>
  <si>
    <t>(26)</t>
  </si>
  <si>
    <t>(28)</t>
  </si>
  <si>
    <t>(29)</t>
  </si>
  <si>
    <t>(2)</t>
  </si>
  <si>
    <t>(3)</t>
  </si>
  <si>
    <t>(4)</t>
  </si>
  <si>
    <t>(5)</t>
  </si>
  <si>
    <t>(6)</t>
  </si>
  <si>
    <t>(7)</t>
  </si>
  <si>
    <t>(8)</t>
  </si>
  <si>
    <t>(9)</t>
  </si>
  <si>
    <t>(10)</t>
  </si>
  <si>
    <t>(11)</t>
  </si>
  <si>
    <t>(12)</t>
  </si>
  <si>
    <t>xx5</t>
    <phoneticPr fontId="3"/>
  </si>
  <si>
    <t>(31)</t>
    <phoneticPr fontId="3"/>
  </si>
  <si>
    <t>(32)</t>
    <phoneticPr fontId="3"/>
  </si>
  <si>
    <t>（千円）</t>
    <phoneticPr fontId="3"/>
  </si>
  <si>
    <t>一般株式等に係
る譲渡所得等の
金額に係るもの</t>
    <rPh sb="0" eb="2">
      <t>イッパン</t>
    </rPh>
    <rPh sb="2" eb="4">
      <t>カブシキ</t>
    </rPh>
    <rPh sb="4" eb="5">
      <t>トウ</t>
    </rPh>
    <rPh sb="9" eb="11">
      <t>ジョウト</t>
    </rPh>
    <rPh sb="11" eb="13">
      <t>ショトク</t>
    </rPh>
    <rPh sb="16" eb="18">
      <t>キンガク</t>
    </rPh>
    <rPh sb="19" eb="20">
      <t>カカ</t>
    </rPh>
    <phoneticPr fontId="3"/>
  </si>
  <si>
    <t>上場株式等に係
る譲渡所得等の
金額に係るもの</t>
    <rPh sb="0" eb="2">
      <t>ジョウジョウ</t>
    </rPh>
    <rPh sb="2" eb="4">
      <t>カブシキ</t>
    </rPh>
    <rPh sb="4" eb="5">
      <t>トウ</t>
    </rPh>
    <rPh sb="9" eb="11">
      <t>ジョウト</t>
    </rPh>
    <rPh sb="11" eb="13">
      <t>ショトク</t>
    </rPh>
    <rPh sb="16" eb="18">
      <t>キンガク</t>
    </rPh>
    <rPh sb="19" eb="20">
      <t>カカ</t>
    </rPh>
    <phoneticPr fontId="3"/>
  </si>
  <si>
    <t>上場株式等に係
る配当所得等の
金額に係るもの</t>
    <rPh sb="0" eb="2">
      <t>ジョウジョウ</t>
    </rPh>
    <rPh sb="2" eb="5">
      <t>カブシキナド</t>
    </rPh>
    <rPh sb="9" eb="11">
      <t>ハイトウ</t>
    </rPh>
    <rPh sb="16" eb="18">
      <t>キンガク</t>
    </rPh>
    <rPh sb="19" eb="20">
      <t>カカ</t>
    </rPh>
    <phoneticPr fontId="3"/>
  </si>
  <si>
    <t>先物取引に係る
雑所得等の
金額に係るもの</t>
    <rPh sb="0" eb="2">
      <t>サキモノ</t>
    </rPh>
    <rPh sb="2" eb="4">
      <t>トリヒキ</t>
    </rPh>
    <rPh sb="8" eb="9">
      <t>ザツ</t>
    </rPh>
    <rPh sb="9" eb="11">
      <t>ショトク</t>
    </rPh>
    <rPh sb="14" eb="16">
      <t>キンガク</t>
    </rPh>
    <rPh sb="17" eb="18">
      <t>カカ</t>
    </rPh>
    <phoneticPr fontId="3"/>
  </si>
  <si>
    <t>上場株式等の
配当所得
等分</t>
    <rPh sb="0" eb="2">
      <t>ジョウジョウ</t>
    </rPh>
    <rPh sb="7" eb="9">
      <t>ハイトウ</t>
    </rPh>
    <rPh sb="9" eb="11">
      <t>ショトク</t>
    </rPh>
    <phoneticPr fontId="3"/>
  </si>
  <si>
    <t>先物取引に
係る雑所得等分</t>
    <rPh sb="0" eb="2">
      <t>サキモノ</t>
    </rPh>
    <rPh sb="2" eb="4">
      <t>トリヒキ</t>
    </rPh>
    <rPh sb="6" eb="7">
      <t>カカ</t>
    </rPh>
    <rPh sb="8" eb="11">
      <t>ザツショトク</t>
    </rPh>
    <rPh sb="11" eb="12">
      <t>トウ</t>
    </rPh>
    <rPh sb="12" eb="13">
      <t>ブン</t>
    </rPh>
    <phoneticPr fontId="3"/>
  </si>
  <si>
    <t>(31)</t>
    <phoneticPr fontId="3"/>
  </si>
  <si>
    <t>一般株式等に
係る譲渡所得
等分</t>
    <rPh sb="0" eb="2">
      <t>イッパン</t>
    </rPh>
    <rPh sb="2" eb="4">
      <t>カブシキ</t>
    </rPh>
    <phoneticPr fontId="3"/>
  </si>
  <si>
    <t>上場株式等に
係る譲渡所得
等分</t>
    <rPh sb="0" eb="2">
      <t>ジョウジョウ</t>
    </rPh>
    <phoneticPr fontId="3"/>
  </si>
  <si>
    <t>１，０００万円を超え２，０００万円以下</t>
    <phoneticPr fontId="3"/>
  </si>
  <si>
    <t>２，０００万円を超え５，０００万円以下</t>
    <phoneticPr fontId="3"/>
  </si>
  <si>
    <t>５，０００万円を超え１億円以下</t>
    <rPh sb="5" eb="7">
      <t>マンエン</t>
    </rPh>
    <rPh sb="8" eb="9">
      <t>コ</t>
    </rPh>
    <rPh sb="11" eb="13">
      <t>オクエン</t>
    </rPh>
    <rPh sb="13" eb="15">
      <t>イカ</t>
    </rPh>
    <phoneticPr fontId="3"/>
  </si>
  <si>
    <t>５，０００万円を超え１億円以下</t>
    <phoneticPr fontId="3"/>
  </si>
  <si>
    <t>１億円を超える金額</t>
    <phoneticPr fontId="3"/>
  </si>
  <si>
    <t>合計</t>
    <phoneticPr fontId="3"/>
  </si>
  <si>
    <t>２００万円以下の金額</t>
    <phoneticPr fontId="3"/>
  </si>
  <si>
    <t>２００万円を超え７００万円以下</t>
    <phoneticPr fontId="3"/>
  </si>
  <si>
    <t>１，０００万円を超え２，０００万円以下</t>
    <phoneticPr fontId="10"/>
  </si>
  <si>
    <t>２，０００万円を超え５，０００万円以下</t>
    <phoneticPr fontId="10"/>
  </si>
  <si>
    <t>５，０００万円を超え１億円以下</t>
    <phoneticPr fontId="10"/>
  </si>
  <si>
    <t>１億円を超える金額</t>
    <phoneticPr fontId="10"/>
  </si>
  <si>
    <t>市区町村民税_x000D_
10万円以下の金額</t>
  </si>
  <si>
    <t>市区町村民税_x000D_
10万円を超え100万円以下</t>
  </si>
  <si>
    <t>市区町村民税_x000D_
100万円〃200万円〃</t>
  </si>
  <si>
    <t>市区町村民税_x000D_
200万円〃300万円〃</t>
  </si>
  <si>
    <t>市区町村民税_x000D_
300万円〃400万円〃</t>
  </si>
  <si>
    <t>市区町村民税_x000D_
400万円〃550万円〃</t>
  </si>
  <si>
    <t>市区町村民税_x000D_
550万円〃700万円〃</t>
  </si>
  <si>
    <t>市区町村民税_x000D_
700万円〃1,000万円〃</t>
  </si>
  <si>
    <t>市区町村民税_x000D_
1,000万円〃2,000万円〃</t>
  </si>
  <si>
    <t>市区町村民税_x000D_
2,000万円〃5,000万円〃</t>
  </si>
  <si>
    <t>市区町村民税_x000D_
5,000万円〃1億円〃</t>
    <rPh sb="17" eb="18">
      <t>オク</t>
    </rPh>
    <phoneticPr fontId="1"/>
  </si>
  <si>
    <t>市区町村民税_x000D_
1億円を超える金額</t>
    <rPh sb="9" eb="10">
      <t>オク</t>
    </rPh>
    <phoneticPr fontId="1"/>
  </si>
  <si>
    <t>市区町村民税_x000D_
合計</t>
  </si>
  <si>
    <t>市区町村民税_x000D_
うち給与所得者</t>
    <rPh sb="10" eb="12">
      <t>キュウヨ</t>
    </rPh>
    <rPh sb="12" eb="14">
      <t>ショトク</t>
    </rPh>
    <rPh sb="14" eb="15">
      <t>シャ</t>
    </rPh>
    <phoneticPr fontId="1"/>
  </si>
  <si>
    <t>市区町村民税_x000D_
200万円以下の金額</t>
  </si>
  <si>
    <t>市区町村民税_x000D_
200万円を超え700万円以下</t>
  </si>
  <si>
    <t>市区町村民税_x000D_
1,000万円を超える金額</t>
  </si>
  <si>
    <t>道府県民税_x000D_
700万円以下の金額</t>
  </si>
  <si>
    <t>道府県民税_x000D_
700万円を超え1,000万円以下</t>
  </si>
  <si>
    <t>道府県民税_x000D_
1,000万円〃2,000万円〃</t>
  </si>
  <si>
    <t>道府県民税_x000D_
2,000万円〃5,000万円〃</t>
  </si>
  <si>
    <t>道府県民税_x000D_
5,000万円〃1億円〃</t>
  </si>
  <si>
    <t>道府県民税_x000D_
1億円を超える金額</t>
  </si>
  <si>
    <t>道府県民税
合計</t>
    <rPh sb="6" eb="8">
      <t>ゴウケイ</t>
    </rPh>
    <phoneticPr fontId="1"/>
  </si>
  <si>
    <t>【都　計】</t>
    <rPh sb="1" eb="2">
      <t>ト</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</si>
</sst>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DBNum3]000"/>
    <numFmt numFmtId="177" formatCode="#,##0;&quot;△ &quot;#,##0"/>
    <numFmt numFmtId="178" formatCode="0.0%"/>
    <numFmt numFmtId="179" formatCode="00;;;@"/>
  </numFmts>
  <fonts count="13"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sz val="9"/>
      <name val="ＭＳ Ｐゴシック"/>
      <family val="3"/>
      <charset val="128"/>
    </font>
    <font>
      <b/>
      <sz val="10"/>
      <name val="ＭＳ Ｐゴシック"/>
      <family val="3"/>
      <charset val="128"/>
    </font>
    <font>
      <sz val="8"/>
      <name val="ＭＳ Ｐゴシック"/>
      <family val="3"/>
      <charset val="128"/>
    </font>
    <font>
      <sz val="9"/>
      <name val="Arial"/>
      <family val="2"/>
    </font>
    <font>
      <sz val="8"/>
      <name val="Arial"/>
      <family val="2"/>
    </font>
    <font>
      <sz val="6"/>
      <name val="ＭＳ Ｐゴシック"/>
      <family val="3"/>
      <charset val="128"/>
    </font>
    <font>
      <sz val="11"/>
      <color theme="1"/>
      <name val="ＭＳ Ｐゴシック"/>
      <family val="3"/>
      <charset val="128"/>
      <scheme val="minor"/>
    </font>
    <font>
      <sz val="9"/>
      <color theme="1"/>
      <name val="ＭＳ Ｐゴシック"/>
      <family val="3"/>
      <charset val="128"/>
      <scheme val="minor"/>
    </font>
  </fonts>
  <fills count="4">
    <fill>
      <patternFill patternType="none"/>
    </fill>
    <fill>
      <patternFill patternType="gray125"/>
    </fill>
    <fill>
      <patternFill patternType="gray0625"/>
    </fill>
    <fill>
      <patternFill patternType="solid">
        <fgColor indexed="65"/>
        <bgColor indexed="64"/>
      </patternFill>
    </fill>
  </fills>
  <borders count="54">
    <border>
      <left/>
      <right/>
      <top/>
      <bottom/>
      <diagonal/>
    </border>
    <border>
      <left style="thin">
        <color indexed="64"/>
      </left>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style="hair">
        <color indexed="64"/>
      </top>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style="thin">
        <color indexed="64"/>
      </right>
      <top/>
      <bottom/>
      <diagonal/>
    </border>
    <border>
      <left/>
      <right style="hair">
        <color indexed="64"/>
      </right>
      <top/>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right/>
      <top/>
      <bottom style="hair">
        <color indexed="64"/>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left/>
      <right/>
      <top style="hair">
        <color indexed="64"/>
      </top>
      <bottom style="thin">
        <color indexed="64"/>
      </bottom>
      <diagonal/>
    </border>
    <border>
      <left/>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right style="thin">
        <color indexed="64"/>
      </right>
      <top/>
      <bottom style="thin">
        <color indexed="64"/>
      </bottom>
      <diagonal/>
    </border>
    <border>
      <left/>
      <right/>
      <top style="thin">
        <color indexed="64"/>
      </top>
      <bottom style="hair">
        <color indexed="64"/>
      </bottom>
      <diagonal/>
    </border>
    <border>
      <left style="hair">
        <color indexed="64"/>
      </left>
      <right style="thin">
        <color indexed="64"/>
      </right>
      <top/>
      <bottom style="hair">
        <color indexed="64"/>
      </bottom>
      <diagonal/>
    </border>
    <border>
      <left/>
      <right style="thin">
        <color indexed="64"/>
      </right>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4">
    <xf numFmtId="0" fontId="0" fillId="0" borderId="0">
      <alignment vertical="center"/>
    </xf>
    <xf numFmtId="0" fontId="11" fillId="0" borderId="0">
      <alignment vertical="center"/>
    </xf>
    <xf numFmtId="0" fontId="2" fillId="0" borderId="0"/>
    <xf numFmtId="0" fontId="2" fillId="0" borderId="0"/>
  </cellStyleXfs>
  <cellXfs count="166">
    <xf numFmtId="0" fontId="0" fillId="0" borderId="0" xfId="0">
      <alignment vertical="center"/>
    </xf>
    <xf numFmtId="49" fontId="5" fillId="0" borderId="0" xfId="2" applyNumberFormat="1" applyFont="1" applyAlignment="1">
      <alignment vertical="center"/>
    </xf>
    <xf numFmtId="0" fontId="6" fillId="0" borderId="0" xfId="2" applyFont="1" applyAlignment="1">
      <alignment horizontal="center" vertical="center" wrapText="1"/>
    </xf>
    <xf numFmtId="49" fontId="5" fillId="0" borderId="0" xfId="2" applyNumberFormat="1" applyFont="1" applyAlignment="1">
      <alignment horizontal="center" vertical="center"/>
    </xf>
    <xf numFmtId="49" fontId="7" fillId="0" borderId="0" xfId="2" applyNumberFormat="1" applyFont="1" applyAlignment="1">
      <alignment horizontal="distributed" vertical="center" justifyLastLine="1"/>
    </xf>
    <xf numFmtId="49" fontId="5" fillId="0" borderId="1" xfId="2" applyNumberFormat="1" applyFont="1" applyBorder="1" applyAlignment="1">
      <alignment vertical="center"/>
    </xf>
    <xf numFmtId="49" fontId="7" fillId="0" borderId="2" xfId="2" applyNumberFormat="1" applyFont="1" applyBorder="1" applyAlignment="1">
      <alignment horizontal="center" vertical="center" justifyLastLine="1"/>
    </xf>
    <xf numFmtId="49" fontId="7" fillId="0" borderId="3" xfId="2" applyNumberFormat="1" applyFont="1" applyBorder="1" applyAlignment="1">
      <alignment horizontal="center" vertical="center" justifyLastLine="1"/>
    </xf>
    <xf numFmtId="49" fontId="7" fillId="0" borderId="3" xfId="2" applyNumberFormat="1" applyFont="1" applyBorder="1" applyAlignment="1">
      <alignment vertical="center" justifyLastLine="1"/>
    </xf>
    <xf numFmtId="49" fontId="7" fillId="0" borderId="4" xfId="2" applyNumberFormat="1" applyFont="1" applyBorder="1" applyAlignment="1">
      <alignment horizontal="center" vertical="center" justifyLastLine="1"/>
    </xf>
    <xf numFmtId="49" fontId="7" fillId="0" borderId="2" xfId="2" applyNumberFormat="1" applyFont="1" applyBorder="1" applyAlignment="1">
      <alignment horizontal="center" vertical="center" wrapText="1" justifyLastLine="1"/>
    </xf>
    <xf numFmtId="49" fontId="7" fillId="0" borderId="3" xfId="2" applyNumberFormat="1" applyFont="1" applyBorder="1" applyAlignment="1">
      <alignment horizontal="center" vertical="center" wrapText="1" justifyLastLine="1"/>
    </xf>
    <xf numFmtId="49" fontId="7" fillId="0" borderId="4" xfId="2" applyNumberFormat="1" applyFont="1" applyBorder="1" applyAlignment="1">
      <alignment horizontal="center" vertical="center" wrapText="1" justifyLastLine="1"/>
    </xf>
    <xf numFmtId="49" fontId="7" fillId="0" borderId="2" xfId="2" applyNumberFormat="1" applyFont="1" applyBorder="1" applyAlignment="1">
      <alignment vertical="top" wrapText="1" justifyLastLine="1"/>
    </xf>
    <xf numFmtId="49" fontId="7" fillId="0" borderId="3" xfId="2" applyNumberFormat="1" applyFont="1" applyBorder="1" applyAlignment="1">
      <alignment vertical="top" wrapText="1" justifyLastLine="1"/>
    </xf>
    <xf numFmtId="0" fontId="7" fillId="0" borderId="3" xfId="2" applyFont="1" applyBorder="1" applyAlignment="1">
      <alignment horizontal="center" vertical="center" wrapText="1" justifyLastLine="1"/>
    </xf>
    <xf numFmtId="0" fontId="5" fillId="0" borderId="5" xfId="2" applyFont="1" applyBorder="1" applyAlignment="1">
      <alignment vertical="center" wrapText="1"/>
    </xf>
    <xf numFmtId="0" fontId="5" fillId="0" borderId="6" xfId="2" applyFont="1" applyBorder="1" applyAlignment="1">
      <alignment vertical="center" wrapText="1"/>
    </xf>
    <xf numFmtId="0" fontId="5" fillId="1" borderId="7" xfId="2" applyFont="1" applyFill="1" applyBorder="1" applyAlignment="1">
      <alignment vertical="center" wrapText="1"/>
    </xf>
    <xf numFmtId="0" fontId="5" fillId="1" borderId="8" xfId="2" applyFont="1" applyFill="1" applyBorder="1" applyAlignment="1">
      <alignment vertical="center" wrapText="1"/>
    </xf>
    <xf numFmtId="0" fontId="5" fillId="0" borderId="7" xfId="2" applyFont="1" applyBorder="1" applyAlignment="1">
      <alignment vertical="center" wrapText="1"/>
    </xf>
    <xf numFmtId="0" fontId="5" fillId="0" borderId="8" xfId="2" applyFont="1" applyBorder="1" applyAlignment="1">
      <alignment vertical="center" wrapText="1"/>
    </xf>
    <xf numFmtId="0" fontId="5" fillId="1" borderId="9" xfId="2" applyFont="1" applyFill="1" applyBorder="1" applyAlignment="1">
      <alignment vertical="center" wrapText="1"/>
    </xf>
    <xf numFmtId="0" fontId="5" fillId="1" borderId="10" xfId="2" applyFont="1" applyFill="1" applyBorder="1" applyAlignment="1">
      <alignment vertical="center" wrapText="1"/>
    </xf>
    <xf numFmtId="179" fontId="7" fillId="0" borderId="5" xfId="2" applyNumberFormat="1" applyFont="1" applyBorder="1"/>
    <xf numFmtId="0" fontId="7" fillId="0" borderId="6" xfId="2" applyFont="1" applyBorder="1" applyAlignment="1">
      <alignment wrapText="1"/>
    </xf>
    <xf numFmtId="179" fontId="7" fillId="2" borderId="7" xfId="2" applyNumberFormat="1" applyFont="1" applyFill="1" applyBorder="1"/>
    <xf numFmtId="0" fontId="7" fillId="2" borderId="8" xfId="2" applyFont="1" applyFill="1" applyBorder="1" applyAlignment="1">
      <alignment wrapText="1"/>
    </xf>
    <xf numFmtId="179" fontId="7" fillId="0" borderId="7" xfId="2" applyNumberFormat="1" applyFont="1" applyBorder="1"/>
    <xf numFmtId="0" fontId="7" fillId="0" borderId="8" xfId="2" applyFont="1" applyBorder="1" applyAlignment="1">
      <alignment wrapText="1"/>
    </xf>
    <xf numFmtId="49" fontId="5" fillId="0" borderId="11" xfId="2" applyNumberFormat="1" applyFont="1" applyBorder="1" applyAlignment="1">
      <alignment vertical="center"/>
    </xf>
    <xf numFmtId="178" fontId="5" fillId="0" borderId="0" xfId="2" applyNumberFormat="1" applyFont="1" applyAlignment="1">
      <alignment horizontal="right" vertical="center" shrinkToFit="1"/>
    </xf>
    <xf numFmtId="177" fontId="8" fillId="0" borderId="12" xfId="2" applyNumberFormat="1" applyFont="1" applyBorder="1" applyAlignment="1" applyProtection="1">
      <alignment horizontal="right" vertical="center" shrinkToFit="1"/>
      <protection locked="0"/>
    </xf>
    <xf numFmtId="177" fontId="8" fillId="0" borderId="13" xfId="2" applyNumberFormat="1" applyFont="1" applyBorder="1" applyAlignment="1" applyProtection="1">
      <alignment horizontal="right" vertical="center" shrinkToFit="1"/>
      <protection locked="0"/>
    </xf>
    <xf numFmtId="177" fontId="8" fillId="0" borderId="13" xfId="2" applyNumberFormat="1" applyFont="1" applyBorder="1" applyAlignment="1">
      <alignment horizontal="right" vertical="center" shrinkToFit="1"/>
    </xf>
    <xf numFmtId="177" fontId="8" fillId="0" borderId="14" xfId="2" applyNumberFormat="1" applyFont="1" applyBorder="1" applyAlignment="1">
      <alignment horizontal="right" vertical="center" shrinkToFit="1"/>
    </xf>
    <xf numFmtId="177" fontId="8" fillId="0" borderId="14" xfId="2" applyNumberFormat="1" applyFont="1" applyBorder="1" applyAlignment="1" applyProtection="1">
      <alignment horizontal="right" vertical="center" shrinkToFit="1"/>
      <protection locked="0"/>
    </xf>
    <xf numFmtId="177" fontId="8" fillId="0" borderId="15" xfId="2" applyNumberFormat="1" applyFont="1" applyBorder="1" applyAlignment="1" applyProtection="1">
      <alignment horizontal="right" vertical="center" shrinkToFit="1"/>
      <protection locked="0"/>
    </xf>
    <xf numFmtId="177" fontId="8" fillId="0" borderId="6" xfId="2" applyNumberFormat="1" applyFont="1" applyBorder="1" applyAlignment="1">
      <alignment horizontal="right" vertical="center" shrinkToFit="1"/>
    </xf>
    <xf numFmtId="178" fontId="8" fillId="0" borderId="14" xfId="2" applyNumberFormat="1" applyFont="1" applyBorder="1" applyAlignment="1">
      <alignment horizontal="right" vertical="center" shrinkToFit="1"/>
    </xf>
    <xf numFmtId="177" fontId="8" fillId="1" borderId="16" xfId="2" applyNumberFormat="1" applyFont="1" applyFill="1" applyBorder="1" applyAlignment="1" applyProtection="1">
      <alignment horizontal="right" vertical="center" shrinkToFit="1"/>
      <protection locked="0"/>
    </xf>
    <xf numFmtId="177" fontId="8" fillId="1" borderId="17" xfId="2" applyNumberFormat="1" applyFont="1" applyFill="1" applyBorder="1" applyAlignment="1" applyProtection="1">
      <alignment horizontal="right" vertical="center" shrinkToFit="1"/>
      <protection locked="0"/>
    </xf>
    <xf numFmtId="177" fontId="8" fillId="1" borderId="17" xfId="2" applyNumberFormat="1" applyFont="1" applyFill="1" applyBorder="1" applyAlignment="1">
      <alignment horizontal="right" vertical="center" shrinkToFit="1"/>
    </xf>
    <xf numFmtId="177" fontId="8" fillId="1" borderId="18" xfId="2" applyNumberFormat="1" applyFont="1" applyFill="1" applyBorder="1" applyAlignment="1">
      <alignment horizontal="right" vertical="center" shrinkToFit="1"/>
    </xf>
    <xf numFmtId="177" fontId="8" fillId="1" borderId="18" xfId="2" applyNumberFormat="1" applyFont="1" applyFill="1" applyBorder="1" applyAlignment="1" applyProtection="1">
      <alignment horizontal="right" vertical="center" shrinkToFit="1"/>
      <protection locked="0"/>
    </xf>
    <xf numFmtId="177" fontId="8" fillId="1" borderId="19" xfId="2" applyNumberFormat="1" applyFont="1" applyFill="1" applyBorder="1" applyAlignment="1" applyProtection="1">
      <alignment horizontal="right" vertical="center" shrinkToFit="1"/>
      <protection locked="0"/>
    </xf>
    <xf numFmtId="177" fontId="8" fillId="1" borderId="8" xfId="2" applyNumberFormat="1" applyFont="1" applyFill="1" applyBorder="1" applyAlignment="1">
      <alignment horizontal="right" vertical="center" shrinkToFit="1"/>
    </xf>
    <xf numFmtId="178" fontId="8" fillId="1" borderId="18" xfId="2" applyNumberFormat="1" applyFont="1" applyFill="1" applyBorder="1" applyAlignment="1">
      <alignment horizontal="right" vertical="center" shrinkToFit="1"/>
    </xf>
    <xf numFmtId="177" fontId="8" fillId="0" borderId="16" xfId="2" applyNumberFormat="1" applyFont="1" applyBorder="1" applyAlignment="1" applyProtection="1">
      <alignment horizontal="right" vertical="center" shrinkToFit="1"/>
      <protection locked="0"/>
    </xf>
    <xf numFmtId="177" fontId="8" fillId="0" borderId="17" xfId="2" applyNumberFormat="1" applyFont="1" applyBorder="1" applyAlignment="1" applyProtection="1">
      <alignment horizontal="right" vertical="center" shrinkToFit="1"/>
      <protection locked="0"/>
    </xf>
    <xf numFmtId="177" fontId="8" fillId="0" borderId="17" xfId="2" applyNumberFormat="1" applyFont="1" applyBorder="1" applyAlignment="1">
      <alignment horizontal="right" vertical="center" shrinkToFit="1"/>
    </xf>
    <xf numFmtId="177" fontId="8" fillId="0" borderId="18" xfId="2" applyNumberFormat="1" applyFont="1" applyBorder="1" applyAlignment="1">
      <alignment horizontal="right" vertical="center" shrinkToFit="1"/>
    </xf>
    <xf numFmtId="177" fontId="8" fillId="0" borderId="18" xfId="2" applyNumberFormat="1" applyFont="1" applyBorder="1" applyAlignment="1" applyProtection="1">
      <alignment horizontal="right" vertical="center" shrinkToFit="1"/>
      <protection locked="0"/>
    </xf>
    <xf numFmtId="177" fontId="8" fillId="0" borderId="19" xfId="2" applyNumberFormat="1" applyFont="1" applyBorder="1" applyAlignment="1" applyProtection="1">
      <alignment horizontal="right" vertical="center" shrinkToFit="1"/>
      <protection locked="0"/>
    </xf>
    <xf numFmtId="177" fontId="8" fillId="0" borderId="8" xfId="2" applyNumberFormat="1" applyFont="1" applyBorder="1" applyAlignment="1">
      <alignment horizontal="right" vertical="center" shrinkToFit="1"/>
    </xf>
    <xf numFmtId="178" fontId="8" fillId="0" borderId="18" xfId="2" applyNumberFormat="1" applyFont="1" applyBorder="1" applyAlignment="1">
      <alignment horizontal="right" vertical="center" shrinkToFit="1"/>
    </xf>
    <xf numFmtId="178" fontId="8" fillId="3" borderId="18" xfId="2" applyNumberFormat="1" applyFont="1" applyFill="1" applyBorder="1" applyAlignment="1">
      <alignment horizontal="right" vertical="center" shrinkToFit="1"/>
    </xf>
    <xf numFmtId="177" fontId="8" fillId="1" borderId="20" xfId="2" applyNumberFormat="1" applyFont="1" applyFill="1" applyBorder="1" applyAlignment="1" applyProtection="1">
      <alignment horizontal="right" vertical="center" shrinkToFit="1"/>
      <protection locked="0"/>
    </xf>
    <xf numFmtId="177" fontId="8" fillId="1" borderId="21" xfId="2" applyNumberFormat="1" applyFont="1" applyFill="1" applyBorder="1" applyAlignment="1" applyProtection="1">
      <alignment horizontal="right" vertical="center" shrinkToFit="1"/>
      <protection locked="0"/>
    </xf>
    <xf numFmtId="177" fontId="8" fillId="1" borderId="21" xfId="2" applyNumberFormat="1" applyFont="1" applyFill="1" applyBorder="1" applyAlignment="1">
      <alignment horizontal="right" vertical="center" shrinkToFit="1"/>
    </xf>
    <xf numFmtId="177" fontId="8" fillId="1" borderId="22" xfId="2" applyNumberFormat="1" applyFont="1" applyFill="1" applyBorder="1" applyAlignment="1">
      <alignment horizontal="right" vertical="center" shrinkToFit="1"/>
    </xf>
    <xf numFmtId="177" fontId="8" fillId="1" borderId="22" xfId="2" applyNumberFormat="1" applyFont="1" applyFill="1" applyBorder="1" applyAlignment="1" applyProtection="1">
      <alignment horizontal="right" vertical="center" shrinkToFit="1"/>
      <protection locked="0"/>
    </xf>
    <xf numFmtId="177" fontId="8" fillId="1" borderId="23" xfId="2" applyNumberFormat="1" applyFont="1" applyFill="1" applyBorder="1" applyAlignment="1" applyProtection="1">
      <alignment horizontal="right" vertical="center" shrinkToFit="1"/>
      <protection locked="0"/>
    </xf>
    <xf numFmtId="177" fontId="8" fillId="1" borderId="10" xfId="2" applyNumberFormat="1" applyFont="1" applyFill="1" applyBorder="1" applyAlignment="1">
      <alignment horizontal="right" vertical="center" shrinkToFit="1"/>
    </xf>
    <xf numFmtId="178" fontId="8" fillId="1" borderId="22" xfId="2" applyNumberFormat="1" applyFont="1" applyFill="1" applyBorder="1" applyAlignment="1">
      <alignment horizontal="right" vertical="center" shrinkToFit="1"/>
    </xf>
    <xf numFmtId="177" fontId="9" fillId="0" borderId="12" xfId="2" applyNumberFormat="1" applyFont="1" applyBorder="1" applyAlignment="1" applyProtection="1">
      <alignment horizontal="right" vertical="center" shrinkToFit="1"/>
      <protection locked="0"/>
    </xf>
    <xf numFmtId="177" fontId="9" fillId="0" borderId="13" xfId="2" applyNumberFormat="1" applyFont="1" applyBorder="1" applyAlignment="1" applyProtection="1">
      <alignment horizontal="right" vertical="center" shrinkToFit="1"/>
      <protection locked="0"/>
    </xf>
    <xf numFmtId="177" fontId="9" fillId="0" borderId="13" xfId="2" applyNumberFormat="1" applyFont="1" applyBorder="1" applyAlignment="1">
      <alignment horizontal="right" vertical="center" shrinkToFit="1"/>
    </xf>
    <xf numFmtId="177" fontId="9" fillId="0" borderId="14" xfId="2" applyNumberFormat="1" applyFont="1" applyBorder="1" applyAlignment="1">
      <alignment horizontal="right" vertical="center" shrinkToFit="1"/>
    </xf>
    <xf numFmtId="177" fontId="9" fillId="0" borderId="14" xfId="2" applyNumberFormat="1" applyFont="1" applyBorder="1" applyAlignment="1" applyProtection="1">
      <alignment horizontal="right" vertical="center" shrinkToFit="1"/>
      <protection locked="0"/>
    </xf>
    <xf numFmtId="177" fontId="9" fillId="0" borderId="15" xfId="2" applyNumberFormat="1" applyFont="1" applyBorder="1" applyAlignment="1" applyProtection="1">
      <alignment horizontal="right" vertical="center" shrinkToFit="1"/>
      <protection locked="0"/>
    </xf>
    <xf numFmtId="177" fontId="9" fillId="0" borderId="6" xfId="2" applyNumberFormat="1" applyFont="1" applyBorder="1" applyAlignment="1">
      <alignment horizontal="right" vertical="center" shrinkToFit="1"/>
    </xf>
    <xf numFmtId="178" fontId="9" fillId="0" borderId="24" xfId="2" applyNumberFormat="1" applyFont="1" applyBorder="1" applyAlignment="1">
      <alignment horizontal="right" vertical="center" shrinkToFit="1"/>
    </xf>
    <xf numFmtId="177" fontId="9" fillId="2" borderId="16" xfId="2" applyNumberFormat="1" applyFont="1" applyFill="1" applyBorder="1" applyAlignment="1" applyProtection="1">
      <alignment horizontal="right" vertical="center" shrinkToFit="1"/>
      <protection locked="0"/>
    </xf>
    <xf numFmtId="177" fontId="9" fillId="2" borderId="17" xfId="2" applyNumberFormat="1" applyFont="1" applyFill="1" applyBorder="1" applyAlignment="1" applyProtection="1">
      <alignment horizontal="right" vertical="center" shrinkToFit="1"/>
      <protection locked="0"/>
    </xf>
    <xf numFmtId="177" fontId="9" fillId="2" borderId="17" xfId="2" applyNumberFormat="1" applyFont="1" applyFill="1" applyBorder="1" applyAlignment="1">
      <alignment horizontal="right" vertical="center" shrinkToFit="1"/>
    </xf>
    <xf numFmtId="177" fontId="9" fillId="2" borderId="18" xfId="2" applyNumberFormat="1" applyFont="1" applyFill="1" applyBorder="1" applyAlignment="1">
      <alignment horizontal="right" vertical="center" shrinkToFit="1"/>
    </xf>
    <xf numFmtId="177" fontId="9" fillId="2" borderId="18" xfId="2" applyNumberFormat="1" applyFont="1" applyFill="1" applyBorder="1" applyAlignment="1" applyProtection="1">
      <alignment horizontal="right" vertical="center" shrinkToFit="1"/>
      <protection locked="0"/>
    </xf>
    <xf numFmtId="177" fontId="9" fillId="2" borderId="19" xfId="2" applyNumberFormat="1" applyFont="1" applyFill="1" applyBorder="1" applyAlignment="1" applyProtection="1">
      <alignment horizontal="right" vertical="center" shrinkToFit="1"/>
      <protection locked="0"/>
    </xf>
    <xf numFmtId="177" fontId="9" fillId="2" borderId="8" xfId="2" applyNumberFormat="1" applyFont="1" applyFill="1" applyBorder="1" applyAlignment="1">
      <alignment horizontal="right" vertical="center" shrinkToFit="1"/>
    </xf>
    <xf numFmtId="178" fontId="9" fillId="2" borderId="25" xfId="2" applyNumberFormat="1" applyFont="1" applyFill="1" applyBorder="1" applyAlignment="1">
      <alignment horizontal="right" vertical="center" shrinkToFit="1"/>
    </xf>
    <xf numFmtId="177" fontId="9" fillId="0" borderId="16" xfId="2" applyNumberFormat="1" applyFont="1" applyBorder="1" applyAlignment="1" applyProtection="1">
      <alignment horizontal="right" vertical="center" shrinkToFit="1"/>
      <protection locked="0"/>
    </xf>
    <xf numFmtId="177" fontId="9" fillId="0" borderId="17" xfId="2" applyNumberFormat="1" applyFont="1" applyBorder="1" applyAlignment="1" applyProtection="1">
      <alignment horizontal="right" vertical="center" shrinkToFit="1"/>
      <protection locked="0"/>
    </xf>
    <xf numFmtId="177" fontId="9" fillId="0" borderId="17" xfId="2" applyNumberFormat="1" applyFont="1" applyBorder="1" applyAlignment="1">
      <alignment horizontal="right" vertical="center" shrinkToFit="1"/>
    </xf>
    <xf numFmtId="177" fontId="9" fillId="0" borderId="18" xfId="2" applyNumberFormat="1" applyFont="1" applyBorder="1" applyAlignment="1">
      <alignment horizontal="right" vertical="center" shrinkToFit="1"/>
    </xf>
    <xf numFmtId="177" fontId="9" fillId="0" borderId="18" xfId="2" applyNumberFormat="1" applyFont="1" applyBorder="1" applyAlignment="1" applyProtection="1">
      <alignment horizontal="right" vertical="center" shrinkToFit="1"/>
      <protection locked="0"/>
    </xf>
    <xf numFmtId="177" fontId="9" fillId="0" borderId="19" xfId="2" applyNumberFormat="1" applyFont="1" applyBorder="1" applyAlignment="1" applyProtection="1">
      <alignment horizontal="right" vertical="center" shrinkToFit="1"/>
      <protection locked="0"/>
    </xf>
    <xf numFmtId="177" fontId="9" fillId="0" borderId="8" xfId="2" applyNumberFormat="1" applyFont="1" applyBorder="1" applyAlignment="1">
      <alignment horizontal="right" vertical="center" shrinkToFit="1"/>
    </xf>
    <xf numFmtId="178" fontId="9" fillId="0" borderId="25" xfId="2" applyNumberFormat="1" applyFont="1" applyBorder="1" applyAlignment="1">
      <alignment horizontal="right" vertical="center" shrinkToFit="1"/>
    </xf>
    <xf numFmtId="178" fontId="9" fillId="2" borderId="18" xfId="2" applyNumberFormat="1" applyFont="1" applyFill="1" applyBorder="1" applyAlignment="1">
      <alignment horizontal="right" vertical="center" shrinkToFit="1"/>
    </xf>
    <xf numFmtId="177" fontId="9" fillId="0" borderId="20" xfId="2" applyNumberFormat="1" applyFont="1" applyBorder="1" applyAlignment="1" applyProtection="1">
      <alignment horizontal="right" vertical="center" shrinkToFit="1"/>
      <protection locked="0"/>
    </xf>
    <xf numFmtId="177" fontId="9" fillId="0" borderId="21" xfId="2" applyNumberFormat="1" applyFont="1" applyBorder="1" applyAlignment="1" applyProtection="1">
      <alignment horizontal="right" vertical="center" shrinkToFit="1"/>
      <protection locked="0"/>
    </xf>
    <xf numFmtId="177" fontId="9" fillId="0" borderId="21" xfId="2" applyNumberFormat="1" applyFont="1" applyBorder="1" applyAlignment="1">
      <alignment horizontal="right" vertical="center" shrinkToFit="1"/>
    </xf>
    <xf numFmtId="177" fontId="9" fillId="0" borderId="22" xfId="2" applyNumberFormat="1" applyFont="1" applyBorder="1" applyAlignment="1">
      <alignment horizontal="right" vertical="center" shrinkToFit="1"/>
    </xf>
    <xf numFmtId="177" fontId="9" fillId="0" borderId="22" xfId="2" applyNumberFormat="1" applyFont="1" applyBorder="1" applyAlignment="1" applyProtection="1">
      <alignment horizontal="right" vertical="center" shrinkToFit="1"/>
      <protection locked="0"/>
    </xf>
    <xf numFmtId="177" fontId="9" fillId="0" borderId="23" xfId="2" applyNumberFormat="1" applyFont="1" applyBorder="1" applyAlignment="1" applyProtection="1">
      <alignment horizontal="right" vertical="center" shrinkToFit="1"/>
      <protection locked="0"/>
    </xf>
    <xf numFmtId="177" fontId="9" fillId="0" borderId="10" xfId="2" applyNumberFormat="1" applyFont="1" applyBorder="1" applyAlignment="1">
      <alignment horizontal="right" vertical="center" shrinkToFit="1"/>
    </xf>
    <xf numFmtId="178" fontId="9" fillId="0" borderId="22" xfId="2" applyNumberFormat="1" applyFont="1" applyBorder="1" applyAlignment="1">
      <alignment horizontal="right" vertical="center" shrinkToFit="1"/>
    </xf>
    <xf numFmtId="179" fontId="7" fillId="3" borderId="7" xfId="2" applyNumberFormat="1" applyFont="1" applyFill="1" applyBorder="1"/>
    <xf numFmtId="0" fontId="7" fillId="3" borderId="8" xfId="2" applyFont="1" applyFill="1" applyBorder="1" applyAlignment="1">
      <alignment wrapText="1"/>
    </xf>
    <xf numFmtId="179" fontId="7" fillId="3" borderId="9" xfId="2" applyNumberFormat="1" applyFont="1" applyFill="1" applyBorder="1"/>
    <xf numFmtId="0" fontId="7" fillId="3" borderId="10" xfId="2" applyFont="1" applyFill="1" applyBorder="1" applyAlignment="1">
      <alignment wrapText="1"/>
    </xf>
    <xf numFmtId="176" fontId="5" fillId="0" borderId="48" xfId="2" applyNumberFormat="1" applyFont="1" applyBorder="1" applyAlignment="1">
      <alignment horizontal="center" vertical="center"/>
    </xf>
    <xf numFmtId="176" fontId="5" fillId="0" borderId="6" xfId="2" applyNumberFormat="1" applyFont="1" applyBorder="1" applyAlignment="1">
      <alignment horizontal="center" vertical="center"/>
    </xf>
    <xf numFmtId="49" fontId="5" fillId="0" borderId="5" xfId="2" applyNumberFormat="1" applyFont="1" applyBorder="1" applyAlignment="1">
      <alignment horizontal="center" vertical="center"/>
    </xf>
    <xf numFmtId="49" fontId="5" fillId="0" borderId="6" xfId="2" applyNumberFormat="1" applyFont="1" applyBorder="1" applyAlignment="1">
      <alignment horizontal="center" vertical="center"/>
    </xf>
    <xf numFmtId="0" fontId="5" fillId="0" borderId="43" xfId="2" applyFont="1" applyBorder="1" applyAlignment="1">
      <alignment horizontal="distributed" vertical="center" justifyLastLine="1"/>
    </xf>
    <xf numFmtId="0" fontId="5" fillId="0" borderId="10" xfId="2" applyFont="1" applyBorder="1" applyAlignment="1">
      <alignment horizontal="distributed" vertical="center" justifyLastLine="1"/>
    </xf>
    <xf numFmtId="0" fontId="5" fillId="0" borderId="44" xfId="2" applyFont="1" applyBorder="1" applyAlignment="1">
      <alignment horizontal="distributed" vertical="center" justifyLastLine="1"/>
    </xf>
    <xf numFmtId="0" fontId="5" fillId="0" borderId="8" xfId="2" applyFont="1" applyBorder="1" applyAlignment="1">
      <alignment horizontal="distributed" vertical="center" justifyLastLine="1"/>
    </xf>
    <xf numFmtId="49" fontId="5" fillId="0" borderId="45" xfId="2" applyNumberFormat="1" applyFont="1" applyBorder="1" applyAlignment="1">
      <alignment horizontal="center" vertical="center"/>
    </xf>
    <xf numFmtId="49" fontId="5" fillId="0" borderId="46" xfId="2" applyNumberFormat="1" applyFont="1" applyBorder="1" applyAlignment="1">
      <alignment horizontal="center" vertical="center"/>
    </xf>
    <xf numFmtId="49" fontId="5" fillId="0" borderId="1" xfId="2" applyNumberFormat="1" applyFont="1" applyBorder="1" applyAlignment="1">
      <alignment horizontal="center" vertical="center"/>
    </xf>
    <xf numFmtId="49" fontId="5" fillId="0" borderId="47" xfId="2" applyNumberFormat="1" applyFont="1" applyBorder="1" applyAlignment="1">
      <alignment horizontal="center" vertical="center"/>
    </xf>
    <xf numFmtId="0" fontId="5" fillId="0" borderId="6" xfId="2" applyFont="1" applyBorder="1" applyAlignment="1">
      <alignment horizontal="distributed" vertical="center" justifyLastLine="1"/>
    </xf>
    <xf numFmtId="49" fontId="7" fillId="0" borderId="36" xfId="2" applyNumberFormat="1" applyFont="1" applyBorder="1" applyAlignment="1">
      <alignment horizontal="distributed" vertical="center" wrapText="1"/>
    </xf>
    <xf numFmtId="49" fontId="7" fillId="0" borderId="32" xfId="2" applyNumberFormat="1" applyFont="1" applyBorder="1" applyAlignment="1">
      <alignment horizontal="distributed" vertical="center" wrapText="1"/>
    </xf>
    <xf numFmtId="49" fontId="5" fillId="0" borderId="27" xfId="2" applyNumberFormat="1" applyFont="1" applyBorder="1" applyAlignment="1">
      <alignment horizontal="distributed" vertical="center" wrapText="1" justifyLastLine="1"/>
    </xf>
    <xf numFmtId="49" fontId="5" fillId="0" borderId="24" xfId="2" applyNumberFormat="1" applyFont="1" applyBorder="1" applyAlignment="1">
      <alignment horizontal="distributed" vertical="center" wrapText="1" justifyLastLine="1"/>
    </xf>
    <xf numFmtId="49" fontId="5" fillId="0" borderId="28" xfId="2" applyNumberFormat="1" applyFont="1" applyBorder="1" applyAlignment="1">
      <alignment horizontal="distributed" vertical="center" wrapText="1" justifyLastLine="1"/>
    </xf>
    <xf numFmtId="49" fontId="5" fillId="0" borderId="25" xfId="2" applyNumberFormat="1" applyFont="1" applyBorder="1" applyAlignment="1">
      <alignment horizontal="distributed" vertical="center" wrapText="1" justifyLastLine="1"/>
    </xf>
    <xf numFmtId="49" fontId="5" fillId="0" borderId="32" xfId="2" applyNumberFormat="1" applyFont="1" applyBorder="1" applyAlignment="1">
      <alignment horizontal="distributed" vertical="center" wrapText="1" justifyLastLine="1"/>
    </xf>
    <xf numFmtId="49" fontId="5" fillId="0" borderId="33" xfId="2" applyNumberFormat="1" applyFont="1" applyBorder="1" applyAlignment="1">
      <alignment horizontal="distributed" vertical="center" wrapText="1" justifyLastLine="1"/>
    </xf>
    <xf numFmtId="49" fontId="5" fillId="0" borderId="14" xfId="2" applyNumberFormat="1" applyFont="1" applyBorder="1" applyAlignment="1">
      <alignment horizontal="distributed" vertical="center" wrapText="1" justifyLastLine="1"/>
    </xf>
    <xf numFmtId="49" fontId="5" fillId="0" borderId="32" xfId="2" applyNumberFormat="1" applyFont="1" applyBorder="1" applyAlignment="1">
      <alignment horizontal="distributed" vertical="center" justifyLastLine="1"/>
    </xf>
    <xf numFmtId="0" fontId="5" fillId="0" borderId="33" xfId="2" applyFont="1" applyBorder="1" applyAlignment="1">
      <alignment horizontal="distributed" vertical="center"/>
    </xf>
    <xf numFmtId="0" fontId="5" fillId="0" borderId="14" xfId="2" applyFont="1" applyBorder="1" applyAlignment="1">
      <alignment horizontal="distributed" vertical="center"/>
    </xf>
    <xf numFmtId="49" fontId="5" fillId="0" borderId="31" xfId="2" applyNumberFormat="1" applyFont="1" applyBorder="1" applyAlignment="1">
      <alignment horizontal="distributed" vertical="center" wrapText="1" justifyLastLine="1"/>
    </xf>
    <xf numFmtId="49" fontId="5" fillId="0" borderId="29" xfId="2" applyNumberFormat="1" applyFont="1" applyBorder="1" applyAlignment="1">
      <alignment horizontal="distributed" vertical="center" wrapText="1" justifyLastLine="1"/>
    </xf>
    <xf numFmtId="49" fontId="5" fillId="0" borderId="30" xfId="2" applyNumberFormat="1" applyFont="1" applyBorder="1" applyAlignment="1">
      <alignment horizontal="distributed" vertical="center" wrapText="1" justifyLastLine="1"/>
    </xf>
    <xf numFmtId="49" fontId="5" fillId="0" borderId="36" xfId="2" applyNumberFormat="1" applyFont="1" applyBorder="1" applyAlignment="1">
      <alignment horizontal="distributed" vertical="center" wrapText="1" justifyLastLine="1"/>
    </xf>
    <xf numFmtId="49" fontId="5" fillId="0" borderId="6" xfId="2" applyNumberFormat="1" applyFont="1" applyBorder="1" applyAlignment="1">
      <alignment horizontal="distributed" vertical="center" wrapText="1" justifyLastLine="1"/>
    </xf>
    <xf numFmtId="49" fontId="5" fillId="0" borderId="36" xfId="2" applyNumberFormat="1" applyFont="1" applyBorder="1" applyAlignment="1">
      <alignment horizontal="distributed" vertical="center" justifyLastLine="1"/>
    </xf>
    <xf numFmtId="49" fontId="5" fillId="0" borderId="37" xfId="2" applyNumberFormat="1" applyFont="1" applyBorder="1" applyAlignment="1">
      <alignment vertical="center" wrapText="1" justifyLastLine="1"/>
    </xf>
    <xf numFmtId="49" fontId="5" fillId="0" borderId="38" xfId="2" applyNumberFormat="1" applyFont="1" applyBorder="1" applyAlignment="1">
      <alignment vertical="center" wrapText="1" justifyLastLine="1"/>
    </xf>
    <xf numFmtId="49" fontId="5" fillId="0" borderId="39" xfId="2" applyNumberFormat="1" applyFont="1" applyBorder="1" applyAlignment="1">
      <alignment vertical="center" wrapText="1" justifyLastLine="1"/>
    </xf>
    <xf numFmtId="49" fontId="5" fillId="0" borderId="40" xfId="2" applyNumberFormat="1" applyFont="1" applyBorder="1" applyAlignment="1">
      <alignment vertical="center" wrapText="1" justifyLastLine="1"/>
    </xf>
    <xf numFmtId="49" fontId="5" fillId="0" borderId="41" xfId="2" applyNumberFormat="1" applyFont="1" applyBorder="1" applyAlignment="1">
      <alignment vertical="center" wrapText="1" justifyLastLine="1"/>
    </xf>
    <xf numFmtId="49" fontId="5" fillId="0" borderId="42" xfId="2" applyNumberFormat="1" applyFont="1" applyBorder="1" applyAlignment="1">
      <alignment vertical="center" wrapText="1" justifyLastLine="1"/>
    </xf>
    <xf numFmtId="49" fontId="5" fillId="0" borderId="26" xfId="2" applyNumberFormat="1" applyFont="1" applyBorder="1" applyAlignment="1">
      <alignment horizontal="center" vertical="center" wrapText="1" justifyLastLine="1"/>
    </xf>
    <xf numFmtId="49" fontId="5" fillId="0" borderId="27" xfId="2" applyNumberFormat="1" applyFont="1" applyBorder="1" applyAlignment="1">
      <alignment horizontal="center" vertical="center" wrapText="1" justifyLastLine="1"/>
    </xf>
    <xf numFmtId="49" fontId="7" fillId="0" borderId="30" xfId="2" applyNumberFormat="1" applyFont="1" applyBorder="1" applyAlignment="1">
      <alignment horizontal="distributed" vertical="center" wrapText="1" justifyLastLine="1"/>
    </xf>
    <xf numFmtId="49" fontId="7" fillId="0" borderId="27" xfId="2" applyNumberFormat="1" applyFont="1" applyBorder="1" applyAlignment="1">
      <alignment horizontal="distributed" vertical="center" wrapText="1" justifyLastLine="1"/>
    </xf>
    <xf numFmtId="49" fontId="7" fillId="0" borderId="24" xfId="2" applyNumberFormat="1" applyFont="1" applyBorder="1" applyAlignment="1">
      <alignment horizontal="distributed" vertical="center" wrapText="1" justifyLastLine="1"/>
    </xf>
    <xf numFmtId="49" fontId="7" fillId="0" borderId="28" xfId="2" applyNumberFormat="1" applyFont="1" applyBorder="1" applyAlignment="1">
      <alignment horizontal="distributed" vertical="center" wrapText="1" justifyLastLine="1"/>
    </xf>
    <xf numFmtId="49" fontId="5" fillId="0" borderId="24" xfId="2" applyNumberFormat="1" applyFont="1" applyBorder="1" applyAlignment="1">
      <alignment horizontal="distributed" vertical="center" wrapText="1"/>
    </xf>
    <xf numFmtId="49" fontId="5" fillId="0" borderId="28" xfId="2" applyNumberFormat="1" applyFont="1" applyBorder="1" applyAlignment="1">
      <alignment horizontal="distributed" vertical="center" wrapText="1"/>
    </xf>
    <xf numFmtId="49" fontId="5" fillId="0" borderId="0" xfId="2" applyNumberFormat="1" applyFont="1" applyAlignment="1">
      <alignment horizontal="distributed" vertical="center" wrapText="1" justifyLastLine="1"/>
    </xf>
    <xf numFmtId="49" fontId="5" fillId="0" borderId="34" xfId="2" applyNumberFormat="1" applyFont="1" applyBorder="1" applyAlignment="1">
      <alignment horizontal="center" vertical="center" wrapText="1" justifyLastLine="1"/>
    </xf>
    <xf numFmtId="49" fontId="5" fillId="0" borderId="35" xfId="2" applyNumberFormat="1" applyFont="1" applyBorder="1" applyAlignment="1">
      <alignment horizontal="center" vertical="center" wrapText="1" justifyLastLine="1"/>
    </xf>
    <xf numFmtId="49" fontId="5" fillId="0" borderId="26" xfId="2" applyNumberFormat="1" applyFont="1" applyBorder="1" applyAlignment="1">
      <alignment horizontal="distributed" vertical="center" wrapText="1" justifyLastLine="1"/>
    </xf>
    <xf numFmtId="0" fontId="12" fillId="0" borderId="27" xfId="0" applyFont="1" applyBorder="1" applyAlignment="1">
      <alignment horizontal="distributed" vertical="center" wrapText="1" justifyLastLine="1"/>
    </xf>
    <xf numFmtId="49" fontId="5" fillId="0" borderId="30" xfId="2" applyNumberFormat="1" applyFont="1" applyBorder="1" applyAlignment="1">
      <alignment horizontal="distributed" vertical="top" wrapText="1" justifyLastLine="1"/>
    </xf>
    <xf numFmtId="49" fontId="5" fillId="0" borderId="27" xfId="2" applyNumberFormat="1" applyFont="1" applyBorder="1" applyAlignment="1">
      <alignment horizontal="distributed" vertical="top" wrapText="1" justifyLastLine="1"/>
    </xf>
    <xf numFmtId="176" fontId="5" fillId="0" borderId="20" xfId="2" applyNumberFormat="1" applyFont="1" applyBorder="1" applyAlignment="1">
      <alignment horizontal="distributed" vertical="center" justifyLastLine="1"/>
    </xf>
    <xf numFmtId="176" fontId="5" fillId="0" borderId="21" xfId="2" applyNumberFormat="1" applyFont="1" applyBorder="1" applyAlignment="1">
      <alignment horizontal="distributed" vertical="center" justifyLastLine="1"/>
    </xf>
    <xf numFmtId="176" fontId="5" fillId="0" borderId="22" xfId="2" applyNumberFormat="1" applyFont="1" applyBorder="1" applyAlignment="1">
      <alignment horizontal="distributed" vertical="center" justifyLastLine="1"/>
    </xf>
    <xf numFmtId="176" fontId="5" fillId="0" borderId="5" xfId="2" applyNumberFormat="1" applyFont="1" applyBorder="1" applyAlignment="1">
      <alignment horizontal="center" vertical="center"/>
    </xf>
    <xf numFmtId="176" fontId="5" fillId="0" borderId="51" xfId="2" applyNumberFormat="1" applyFont="1" applyBorder="1" applyAlignment="1">
      <alignment horizontal="center" vertical="center"/>
    </xf>
    <xf numFmtId="176" fontId="5" fillId="0" borderId="52" xfId="2" applyNumberFormat="1" applyFont="1" applyBorder="1" applyAlignment="1">
      <alignment horizontal="center" vertical="center"/>
    </xf>
    <xf numFmtId="49" fontId="5" fillId="0" borderId="50" xfId="2" applyNumberFormat="1" applyFont="1" applyBorder="1" applyAlignment="1">
      <alignment horizontal="distributed" vertical="center" wrapText="1" justifyLastLine="1"/>
    </xf>
    <xf numFmtId="49" fontId="5" fillId="0" borderId="53" xfId="2" applyNumberFormat="1" applyFont="1" applyBorder="1" applyAlignment="1">
      <alignment horizontal="center" vertical="center"/>
    </xf>
    <xf numFmtId="49" fontId="5" fillId="0" borderId="52" xfId="2" applyNumberFormat="1" applyFont="1" applyBorder="1" applyAlignment="1">
      <alignment horizontal="center" vertical="center"/>
    </xf>
    <xf numFmtId="0" fontId="5" fillId="0" borderId="50" xfId="2" applyFont="1" applyBorder="1" applyAlignment="1">
      <alignment horizontal="distributed" vertical="center" justifyLastLine="1"/>
    </xf>
    <xf numFmtId="49" fontId="5" fillId="0" borderId="49" xfId="2" applyNumberFormat="1" applyFont="1" applyBorder="1" applyAlignment="1">
      <alignment horizontal="distributed" vertical="center" wrapText="1" justifyLastLine="1"/>
    </xf>
    <xf numFmtId="0" fontId="5" fillId="0" borderId="49" xfId="2" applyFont="1" applyBorder="1" applyAlignment="1">
      <alignment horizontal="distributed" vertical="center"/>
    </xf>
  </cellXfs>
  <cellStyles count="4">
    <cellStyle name="標準" xfId="0" builtinId="0"/>
    <cellStyle name="標準 2" xfId="1" xr:uid="{00000000-0005-0000-0000-000001000000}"/>
    <cellStyle name="標準 2 2" xfId="2" xr:uid="{00000000-0005-0000-0000-000002000000}"/>
    <cellStyle name="標準 3"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3175</xdr:colOff>
      <xdr:row>0</xdr:row>
      <xdr:rowOff>28575</xdr:rowOff>
    </xdr:from>
    <xdr:to>
      <xdr:col>8</xdr:col>
      <xdr:colOff>1193871</xdr:colOff>
      <xdr:row>1</xdr:row>
      <xdr:rowOff>161925</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1219200" y="28575"/>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9</xdr:col>
      <xdr:colOff>19049</xdr:colOff>
      <xdr:row>0</xdr:row>
      <xdr:rowOff>28575</xdr:rowOff>
    </xdr:from>
    <xdr:to>
      <xdr:col>18</xdr:col>
      <xdr:colOff>882617</xdr:colOff>
      <xdr:row>1</xdr:row>
      <xdr:rowOff>161925</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9382124" y="28575"/>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19</xdr:col>
      <xdr:colOff>0</xdr:colOff>
      <xdr:row>0</xdr:row>
      <xdr:rowOff>28575</xdr:rowOff>
    </xdr:from>
    <xdr:to>
      <xdr:col>25</xdr:col>
      <xdr:colOff>1184222</xdr:colOff>
      <xdr:row>1</xdr:row>
      <xdr:rowOff>161925</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18849975" y="28575"/>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26</xdr:col>
      <xdr:colOff>19050</xdr:colOff>
      <xdr:row>0</xdr:row>
      <xdr:rowOff>28575</xdr:rowOff>
    </xdr:from>
    <xdr:to>
      <xdr:col>34</xdr:col>
      <xdr:colOff>577850</xdr:colOff>
      <xdr:row>1</xdr:row>
      <xdr:rowOff>161925</xdr:rowOff>
    </xdr:to>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28775025" y="28575"/>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35</xdr:col>
      <xdr:colOff>19050</xdr:colOff>
      <xdr:row>0</xdr:row>
      <xdr:rowOff>19050</xdr:rowOff>
    </xdr:from>
    <xdr:to>
      <xdr:col>41</xdr:col>
      <xdr:colOff>1203313</xdr:colOff>
      <xdr:row>1</xdr:row>
      <xdr:rowOff>152400</xdr:rowOff>
    </xdr:to>
    <xdr:sp macro="" textlink="">
      <xdr:nvSpPr>
        <xdr:cNvPr id="7" name="テキスト ボックス 6">
          <a:extLst>
            <a:ext uri="{FF2B5EF4-FFF2-40B4-BE49-F238E27FC236}">
              <a16:creationId xmlns:a16="http://schemas.microsoft.com/office/drawing/2014/main" id="{00000000-0008-0000-0000-000007000000}"/>
            </a:ext>
          </a:extLst>
        </xdr:cNvPr>
        <xdr:cNvSpPr txBox="1"/>
      </xdr:nvSpPr>
      <xdr:spPr>
        <a:xfrm>
          <a:off x="36585525" y="19050"/>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42</xdr:col>
      <xdr:colOff>22224</xdr:colOff>
      <xdr:row>0</xdr:row>
      <xdr:rowOff>19050</xdr:rowOff>
    </xdr:from>
    <xdr:to>
      <xdr:col>51</xdr:col>
      <xdr:colOff>895318</xdr:colOff>
      <xdr:row>1</xdr:row>
      <xdr:rowOff>152400</xdr:rowOff>
    </xdr:to>
    <xdr:sp macro="" textlink="">
      <xdr:nvSpPr>
        <xdr:cNvPr id="8" name="テキスト ボックス 7">
          <a:extLst>
            <a:ext uri="{FF2B5EF4-FFF2-40B4-BE49-F238E27FC236}">
              <a16:creationId xmlns:a16="http://schemas.microsoft.com/office/drawing/2014/main" id="{00000000-0008-0000-0000-000008000000}"/>
            </a:ext>
          </a:extLst>
        </xdr:cNvPr>
        <xdr:cNvSpPr txBox="1"/>
      </xdr:nvSpPr>
      <xdr:spPr>
        <a:xfrm>
          <a:off x="44748449" y="19050"/>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52</xdr:col>
      <xdr:colOff>3175</xdr:colOff>
      <xdr:row>0</xdr:row>
      <xdr:rowOff>19050</xdr:rowOff>
    </xdr:from>
    <xdr:to>
      <xdr:col>58</xdr:col>
      <xdr:colOff>1203423</xdr:colOff>
      <xdr:row>1</xdr:row>
      <xdr:rowOff>152400</xdr:rowOff>
    </xdr:to>
    <xdr:sp macro="" textlink="">
      <xdr:nvSpPr>
        <xdr:cNvPr id="9" name="テキスト ボックス 8">
          <a:extLst>
            <a:ext uri="{FF2B5EF4-FFF2-40B4-BE49-F238E27FC236}">
              <a16:creationId xmlns:a16="http://schemas.microsoft.com/office/drawing/2014/main" id="{00000000-0008-0000-0000-000009000000}"/>
            </a:ext>
          </a:extLst>
        </xdr:cNvPr>
        <xdr:cNvSpPr txBox="1"/>
      </xdr:nvSpPr>
      <xdr:spPr>
        <a:xfrm>
          <a:off x="54216300" y="19050"/>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59</xdr:col>
      <xdr:colOff>22225</xdr:colOff>
      <xdr:row>0</xdr:row>
      <xdr:rowOff>19050</xdr:rowOff>
    </xdr:from>
    <xdr:to>
      <xdr:col>67</xdr:col>
      <xdr:colOff>596928</xdr:colOff>
      <xdr:row>1</xdr:row>
      <xdr:rowOff>152400</xdr:rowOff>
    </xdr:to>
    <xdr:sp macro="" textlink="">
      <xdr:nvSpPr>
        <xdr:cNvPr id="10" name="テキスト ボックス 9">
          <a:extLst>
            <a:ext uri="{FF2B5EF4-FFF2-40B4-BE49-F238E27FC236}">
              <a16:creationId xmlns:a16="http://schemas.microsoft.com/office/drawing/2014/main" id="{00000000-0008-0000-0000-00000A000000}"/>
            </a:ext>
          </a:extLst>
        </xdr:cNvPr>
        <xdr:cNvSpPr txBox="1"/>
      </xdr:nvSpPr>
      <xdr:spPr>
        <a:xfrm>
          <a:off x="64141350" y="19050"/>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68</xdr:col>
      <xdr:colOff>22225</xdr:colOff>
      <xdr:row>0</xdr:row>
      <xdr:rowOff>19050</xdr:rowOff>
    </xdr:from>
    <xdr:to>
      <xdr:col>74</xdr:col>
      <xdr:colOff>1203390</xdr:colOff>
      <xdr:row>1</xdr:row>
      <xdr:rowOff>152400</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71951850" y="19050"/>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75</xdr:col>
      <xdr:colOff>38099</xdr:colOff>
      <xdr:row>0</xdr:row>
      <xdr:rowOff>19050</xdr:rowOff>
    </xdr:from>
    <xdr:to>
      <xdr:col>84</xdr:col>
      <xdr:colOff>911274</xdr:colOff>
      <xdr:row>1</xdr:row>
      <xdr:rowOff>152400</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80114774" y="19050"/>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85</xdr:col>
      <xdr:colOff>19050</xdr:colOff>
      <xdr:row>0</xdr:row>
      <xdr:rowOff>19050</xdr:rowOff>
    </xdr:from>
    <xdr:to>
      <xdr:col>91</xdr:col>
      <xdr:colOff>1212886</xdr:colOff>
      <xdr:row>1</xdr:row>
      <xdr:rowOff>152400</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89582625" y="19050"/>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92</xdr:col>
      <xdr:colOff>38100</xdr:colOff>
      <xdr:row>0</xdr:row>
      <xdr:rowOff>19050</xdr:rowOff>
    </xdr:from>
    <xdr:to>
      <xdr:col>100</xdr:col>
      <xdr:colOff>596892</xdr:colOff>
      <xdr:row>1</xdr:row>
      <xdr:rowOff>152400</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99507675" y="19050"/>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101</xdr:col>
      <xdr:colOff>19050</xdr:colOff>
      <xdr:row>0</xdr:row>
      <xdr:rowOff>19050</xdr:rowOff>
    </xdr:from>
    <xdr:to>
      <xdr:col>107</xdr:col>
      <xdr:colOff>1193789</xdr:colOff>
      <xdr:row>1</xdr:row>
      <xdr:rowOff>152400</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107299125" y="19050"/>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108</xdr:col>
      <xdr:colOff>22224</xdr:colOff>
      <xdr:row>0</xdr:row>
      <xdr:rowOff>19050</xdr:rowOff>
    </xdr:from>
    <xdr:to>
      <xdr:col>117</xdr:col>
      <xdr:colOff>895318</xdr:colOff>
      <xdr:row>1</xdr:row>
      <xdr:rowOff>152400</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15462049" y="19050"/>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118</xdr:col>
      <xdr:colOff>12700</xdr:colOff>
      <xdr:row>0</xdr:row>
      <xdr:rowOff>19050</xdr:rowOff>
    </xdr:from>
    <xdr:to>
      <xdr:col>124</xdr:col>
      <xdr:colOff>1203321</xdr:colOff>
      <xdr:row>1</xdr:row>
      <xdr:rowOff>152400</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124929900" y="19050"/>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125</xdr:col>
      <xdr:colOff>22225</xdr:colOff>
      <xdr:row>0</xdr:row>
      <xdr:rowOff>19050</xdr:rowOff>
    </xdr:from>
    <xdr:to>
      <xdr:col>133</xdr:col>
      <xdr:colOff>587397</xdr:colOff>
      <xdr:row>1</xdr:row>
      <xdr:rowOff>152400</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134854950" y="19050"/>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134</xdr:col>
      <xdr:colOff>19050</xdr:colOff>
      <xdr:row>0</xdr:row>
      <xdr:rowOff>28575</xdr:rowOff>
    </xdr:from>
    <xdr:to>
      <xdr:col>140</xdr:col>
      <xdr:colOff>1203438</xdr:colOff>
      <xdr:row>1</xdr:row>
      <xdr:rowOff>161925</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42655925" y="28575"/>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141</xdr:col>
      <xdr:colOff>22224</xdr:colOff>
      <xdr:row>0</xdr:row>
      <xdr:rowOff>28575</xdr:rowOff>
    </xdr:from>
    <xdr:to>
      <xdr:col>150</xdr:col>
      <xdr:colOff>895318</xdr:colOff>
      <xdr:row>1</xdr:row>
      <xdr:rowOff>161925</xdr:rowOff>
    </xdr:to>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150818849" y="28575"/>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151</xdr:col>
      <xdr:colOff>3175</xdr:colOff>
      <xdr:row>0</xdr:row>
      <xdr:rowOff>28575</xdr:rowOff>
    </xdr:from>
    <xdr:to>
      <xdr:col>157</xdr:col>
      <xdr:colOff>1193796</xdr:colOff>
      <xdr:row>1</xdr:row>
      <xdr:rowOff>161925</xdr:rowOff>
    </xdr:to>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160286700" y="28575"/>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158</xdr:col>
      <xdr:colOff>22225</xdr:colOff>
      <xdr:row>0</xdr:row>
      <xdr:rowOff>28575</xdr:rowOff>
    </xdr:from>
    <xdr:to>
      <xdr:col>166</xdr:col>
      <xdr:colOff>587397</xdr:colOff>
      <xdr:row>1</xdr:row>
      <xdr:rowOff>161925</xdr:rowOff>
    </xdr:to>
    <xdr:sp macro="" textlink="">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70211750" y="28575"/>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167</xdr:col>
      <xdr:colOff>19050</xdr:colOff>
      <xdr:row>0</xdr:row>
      <xdr:rowOff>28575</xdr:rowOff>
    </xdr:from>
    <xdr:to>
      <xdr:col>173</xdr:col>
      <xdr:colOff>1203313</xdr:colOff>
      <xdr:row>1</xdr:row>
      <xdr:rowOff>161925</xdr:rowOff>
    </xdr:to>
    <xdr:sp macro="" textlink="">
      <xdr:nvSpPr>
        <xdr:cNvPr id="31" name="テキスト ボックス 30">
          <a:extLst>
            <a:ext uri="{FF2B5EF4-FFF2-40B4-BE49-F238E27FC236}">
              <a16:creationId xmlns:a16="http://schemas.microsoft.com/office/drawing/2014/main" id="{00000000-0008-0000-0000-00001F000000}"/>
            </a:ext>
          </a:extLst>
        </xdr:cNvPr>
        <xdr:cNvSpPr txBox="1"/>
      </xdr:nvSpPr>
      <xdr:spPr>
        <a:xfrm>
          <a:off x="178012725" y="28575"/>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174</xdr:col>
      <xdr:colOff>22224</xdr:colOff>
      <xdr:row>0</xdr:row>
      <xdr:rowOff>28575</xdr:rowOff>
    </xdr:from>
    <xdr:to>
      <xdr:col>183</xdr:col>
      <xdr:colOff>895318</xdr:colOff>
      <xdr:row>1</xdr:row>
      <xdr:rowOff>161925</xdr:rowOff>
    </xdr:to>
    <xdr:sp macro="" textlink="">
      <xdr:nvSpPr>
        <xdr:cNvPr id="32" name="テキスト ボックス 31">
          <a:extLst>
            <a:ext uri="{FF2B5EF4-FFF2-40B4-BE49-F238E27FC236}">
              <a16:creationId xmlns:a16="http://schemas.microsoft.com/office/drawing/2014/main" id="{00000000-0008-0000-0000-000020000000}"/>
            </a:ext>
          </a:extLst>
        </xdr:cNvPr>
        <xdr:cNvSpPr txBox="1"/>
      </xdr:nvSpPr>
      <xdr:spPr>
        <a:xfrm>
          <a:off x="186175649" y="28575"/>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184</xdr:col>
      <xdr:colOff>3175</xdr:colOff>
      <xdr:row>0</xdr:row>
      <xdr:rowOff>28575</xdr:rowOff>
    </xdr:from>
    <xdr:to>
      <xdr:col>190</xdr:col>
      <xdr:colOff>1193796</xdr:colOff>
      <xdr:row>1</xdr:row>
      <xdr:rowOff>161925</xdr:rowOff>
    </xdr:to>
    <xdr:sp macro="" textlink="">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95643500" y="28575"/>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191</xdr:col>
      <xdr:colOff>22225</xdr:colOff>
      <xdr:row>0</xdr:row>
      <xdr:rowOff>28575</xdr:rowOff>
    </xdr:from>
    <xdr:to>
      <xdr:col>199</xdr:col>
      <xdr:colOff>587397</xdr:colOff>
      <xdr:row>1</xdr:row>
      <xdr:rowOff>161925</xdr:rowOff>
    </xdr:to>
    <xdr:sp macro="" textlink="">
      <xdr:nvSpPr>
        <xdr:cNvPr id="34" name="テキスト ボックス 33">
          <a:extLst>
            <a:ext uri="{FF2B5EF4-FFF2-40B4-BE49-F238E27FC236}">
              <a16:creationId xmlns:a16="http://schemas.microsoft.com/office/drawing/2014/main" id="{00000000-0008-0000-0000-000022000000}"/>
            </a:ext>
          </a:extLst>
        </xdr:cNvPr>
        <xdr:cNvSpPr txBox="1"/>
      </xdr:nvSpPr>
      <xdr:spPr>
        <a:xfrm>
          <a:off x="205568550" y="28575"/>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200</xdr:col>
      <xdr:colOff>19050</xdr:colOff>
      <xdr:row>0</xdr:row>
      <xdr:rowOff>28575</xdr:rowOff>
    </xdr:from>
    <xdr:to>
      <xdr:col>206</xdr:col>
      <xdr:colOff>1203313</xdr:colOff>
      <xdr:row>1</xdr:row>
      <xdr:rowOff>161925</xdr:rowOff>
    </xdr:to>
    <xdr:sp macro="" textlink="">
      <xdr:nvSpPr>
        <xdr:cNvPr id="35" name="テキスト ボックス 34">
          <a:extLst>
            <a:ext uri="{FF2B5EF4-FFF2-40B4-BE49-F238E27FC236}">
              <a16:creationId xmlns:a16="http://schemas.microsoft.com/office/drawing/2014/main" id="{00000000-0008-0000-0000-000023000000}"/>
            </a:ext>
          </a:extLst>
        </xdr:cNvPr>
        <xdr:cNvSpPr txBox="1"/>
      </xdr:nvSpPr>
      <xdr:spPr>
        <a:xfrm>
          <a:off x="213369525" y="28575"/>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207</xdr:col>
      <xdr:colOff>22224</xdr:colOff>
      <xdr:row>0</xdr:row>
      <xdr:rowOff>28575</xdr:rowOff>
    </xdr:from>
    <xdr:to>
      <xdr:col>216</xdr:col>
      <xdr:colOff>895318</xdr:colOff>
      <xdr:row>1</xdr:row>
      <xdr:rowOff>161925</xdr:rowOff>
    </xdr:to>
    <xdr:sp macro="" textlink="">
      <xdr:nvSpPr>
        <xdr:cNvPr id="36" name="テキスト ボックス 35">
          <a:extLst>
            <a:ext uri="{FF2B5EF4-FFF2-40B4-BE49-F238E27FC236}">
              <a16:creationId xmlns:a16="http://schemas.microsoft.com/office/drawing/2014/main" id="{00000000-0008-0000-0000-000024000000}"/>
            </a:ext>
          </a:extLst>
        </xdr:cNvPr>
        <xdr:cNvSpPr txBox="1"/>
      </xdr:nvSpPr>
      <xdr:spPr>
        <a:xfrm>
          <a:off x="221532449" y="28575"/>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217</xdr:col>
      <xdr:colOff>3175</xdr:colOff>
      <xdr:row>0</xdr:row>
      <xdr:rowOff>28575</xdr:rowOff>
    </xdr:from>
    <xdr:to>
      <xdr:col>223</xdr:col>
      <xdr:colOff>1203423</xdr:colOff>
      <xdr:row>1</xdr:row>
      <xdr:rowOff>161925</xdr:rowOff>
    </xdr:to>
    <xdr:sp macro="" textlink="">
      <xdr:nvSpPr>
        <xdr:cNvPr id="37" name="テキスト ボックス 36">
          <a:extLst>
            <a:ext uri="{FF2B5EF4-FFF2-40B4-BE49-F238E27FC236}">
              <a16:creationId xmlns:a16="http://schemas.microsoft.com/office/drawing/2014/main" id="{00000000-0008-0000-0000-000025000000}"/>
            </a:ext>
          </a:extLst>
        </xdr:cNvPr>
        <xdr:cNvSpPr txBox="1"/>
      </xdr:nvSpPr>
      <xdr:spPr>
        <a:xfrm>
          <a:off x="231000300" y="28575"/>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224</xdr:col>
      <xdr:colOff>31750</xdr:colOff>
      <xdr:row>0</xdr:row>
      <xdr:rowOff>28575</xdr:rowOff>
    </xdr:from>
    <xdr:to>
      <xdr:col>232</xdr:col>
      <xdr:colOff>577825</xdr:colOff>
      <xdr:row>1</xdr:row>
      <xdr:rowOff>161925</xdr:rowOff>
    </xdr:to>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240925350" y="28575"/>
          <a:ext cx="775335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0</xdr:row>
      <xdr:rowOff>0</xdr:rowOff>
    </xdr:from>
    <xdr:to>
      <xdr:col>8</xdr:col>
      <xdr:colOff>1181052</xdr:colOff>
      <xdr:row>1</xdr:row>
      <xdr:rowOff>133350</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209675" y="0"/>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9</xdr:col>
      <xdr:colOff>3174</xdr:colOff>
      <xdr:row>0</xdr:row>
      <xdr:rowOff>0</xdr:rowOff>
    </xdr:from>
    <xdr:to>
      <xdr:col>18</xdr:col>
      <xdr:colOff>876261</xdr:colOff>
      <xdr:row>1</xdr:row>
      <xdr:rowOff>133350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9372599" y="0"/>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18</xdr:col>
      <xdr:colOff>895350</xdr:colOff>
      <xdr:row>0</xdr:row>
      <xdr:rowOff>0</xdr:rowOff>
    </xdr:from>
    <xdr:to>
      <xdr:col>25</xdr:col>
      <xdr:colOff>1181111</xdr:colOff>
      <xdr:row>1</xdr:row>
      <xdr:rowOff>133350</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8840450" y="0"/>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26</xdr:col>
      <xdr:colOff>12700</xdr:colOff>
      <xdr:row>0</xdr:row>
      <xdr:rowOff>0</xdr:rowOff>
    </xdr:from>
    <xdr:to>
      <xdr:col>34</xdr:col>
      <xdr:colOff>574671</xdr:colOff>
      <xdr:row>1</xdr:row>
      <xdr:rowOff>133350</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28765500" y="0"/>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35</xdr:col>
      <xdr:colOff>19050</xdr:colOff>
      <xdr:row>0</xdr:row>
      <xdr:rowOff>19050</xdr:rowOff>
    </xdr:from>
    <xdr:to>
      <xdr:col>41</xdr:col>
      <xdr:colOff>1203313</xdr:colOff>
      <xdr:row>1</xdr:row>
      <xdr:rowOff>152400</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36585525" y="19050"/>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42</xdr:col>
      <xdr:colOff>22224</xdr:colOff>
      <xdr:row>0</xdr:row>
      <xdr:rowOff>19050</xdr:rowOff>
    </xdr:from>
    <xdr:to>
      <xdr:col>51</xdr:col>
      <xdr:colOff>895318</xdr:colOff>
      <xdr:row>1</xdr:row>
      <xdr:rowOff>152400</xdr:rowOff>
    </xdr:to>
    <xdr:sp macro="" textlink="">
      <xdr:nvSpPr>
        <xdr:cNvPr id="7" name="テキスト ボックス 6">
          <a:extLst>
            <a:ext uri="{FF2B5EF4-FFF2-40B4-BE49-F238E27FC236}">
              <a16:creationId xmlns:a16="http://schemas.microsoft.com/office/drawing/2014/main" id="{00000000-0008-0000-0100-000007000000}"/>
            </a:ext>
          </a:extLst>
        </xdr:cNvPr>
        <xdr:cNvSpPr txBox="1"/>
      </xdr:nvSpPr>
      <xdr:spPr>
        <a:xfrm>
          <a:off x="44748449" y="19050"/>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52</xdr:col>
      <xdr:colOff>3175</xdr:colOff>
      <xdr:row>0</xdr:row>
      <xdr:rowOff>19050</xdr:rowOff>
    </xdr:from>
    <xdr:to>
      <xdr:col>58</xdr:col>
      <xdr:colOff>1203423</xdr:colOff>
      <xdr:row>1</xdr:row>
      <xdr:rowOff>152400</xdr:rowOff>
    </xdr:to>
    <xdr:sp macro="" textlink="">
      <xdr:nvSpPr>
        <xdr:cNvPr id="8" name="テキスト ボックス 7">
          <a:extLst>
            <a:ext uri="{FF2B5EF4-FFF2-40B4-BE49-F238E27FC236}">
              <a16:creationId xmlns:a16="http://schemas.microsoft.com/office/drawing/2014/main" id="{00000000-0008-0000-0100-000008000000}"/>
            </a:ext>
          </a:extLst>
        </xdr:cNvPr>
        <xdr:cNvSpPr txBox="1"/>
      </xdr:nvSpPr>
      <xdr:spPr>
        <a:xfrm>
          <a:off x="54216300" y="19050"/>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59</xdr:col>
      <xdr:colOff>22225</xdr:colOff>
      <xdr:row>0</xdr:row>
      <xdr:rowOff>19050</xdr:rowOff>
    </xdr:from>
    <xdr:to>
      <xdr:col>67</xdr:col>
      <xdr:colOff>596928</xdr:colOff>
      <xdr:row>1</xdr:row>
      <xdr:rowOff>152400</xdr:rowOff>
    </xdr:to>
    <xdr:sp macro="" textlink="">
      <xdr:nvSpPr>
        <xdr:cNvPr id="9" name="テキスト ボックス 8">
          <a:extLst>
            <a:ext uri="{FF2B5EF4-FFF2-40B4-BE49-F238E27FC236}">
              <a16:creationId xmlns:a16="http://schemas.microsoft.com/office/drawing/2014/main" id="{00000000-0008-0000-0100-000009000000}"/>
            </a:ext>
          </a:extLst>
        </xdr:cNvPr>
        <xdr:cNvSpPr txBox="1"/>
      </xdr:nvSpPr>
      <xdr:spPr>
        <a:xfrm>
          <a:off x="64141350" y="19050"/>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67</xdr:col>
      <xdr:colOff>596900</xdr:colOff>
      <xdr:row>0</xdr:row>
      <xdr:rowOff>19050</xdr:rowOff>
    </xdr:from>
    <xdr:to>
      <xdr:col>74</xdr:col>
      <xdr:colOff>1165254</xdr:colOff>
      <xdr:row>1</xdr:row>
      <xdr:rowOff>152400</xdr:rowOff>
    </xdr:to>
    <xdr:sp macro="" textlink="">
      <xdr:nvSpPr>
        <xdr:cNvPr id="14" name="テキスト ボックス 13">
          <a:extLst>
            <a:ext uri="{FF2B5EF4-FFF2-40B4-BE49-F238E27FC236}">
              <a16:creationId xmlns:a16="http://schemas.microsoft.com/office/drawing/2014/main" id="{00000000-0008-0000-0100-00000E000000}"/>
            </a:ext>
          </a:extLst>
        </xdr:cNvPr>
        <xdr:cNvSpPr txBox="1"/>
      </xdr:nvSpPr>
      <xdr:spPr>
        <a:xfrm>
          <a:off x="71913750" y="19050"/>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74</xdr:col>
      <xdr:colOff>1212849</xdr:colOff>
      <xdr:row>0</xdr:row>
      <xdr:rowOff>19050</xdr:rowOff>
    </xdr:from>
    <xdr:to>
      <xdr:col>84</xdr:col>
      <xdr:colOff>873091</xdr:colOff>
      <xdr:row>1</xdr:row>
      <xdr:rowOff>152400</xdr:rowOff>
    </xdr:to>
    <xdr:sp macro="" textlink="">
      <xdr:nvSpPr>
        <xdr:cNvPr id="15" name="テキスト ボックス 14">
          <a:extLst>
            <a:ext uri="{FF2B5EF4-FFF2-40B4-BE49-F238E27FC236}">
              <a16:creationId xmlns:a16="http://schemas.microsoft.com/office/drawing/2014/main" id="{00000000-0008-0000-0100-00000F000000}"/>
            </a:ext>
          </a:extLst>
        </xdr:cNvPr>
        <xdr:cNvSpPr txBox="1"/>
      </xdr:nvSpPr>
      <xdr:spPr>
        <a:xfrm>
          <a:off x="80076674" y="19050"/>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84</xdr:col>
      <xdr:colOff>895350</xdr:colOff>
      <xdr:row>0</xdr:row>
      <xdr:rowOff>19050</xdr:rowOff>
    </xdr:from>
    <xdr:to>
      <xdr:col>91</xdr:col>
      <xdr:colOff>1174760</xdr:colOff>
      <xdr:row>1</xdr:row>
      <xdr:rowOff>152400</xdr:rowOff>
    </xdr:to>
    <xdr:sp macro="" textlink="">
      <xdr:nvSpPr>
        <xdr:cNvPr id="16" name="テキスト ボックス 15">
          <a:extLst>
            <a:ext uri="{FF2B5EF4-FFF2-40B4-BE49-F238E27FC236}">
              <a16:creationId xmlns:a16="http://schemas.microsoft.com/office/drawing/2014/main" id="{00000000-0008-0000-0100-000010000000}"/>
            </a:ext>
          </a:extLst>
        </xdr:cNvPr>
        <xdr:cNvSpPr txBox="1"/>
      </xdr:nvSpPr>
      <xdr:spPr>
        <a:xfrm>
          <a:off x="89544525" y="19050"/>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92</xdr:col>
      <xdr:colOff>0</xdr:colOff>
      <xdr:row>0</xdr:row>
      <xdr:rowOff>19050</xdr:rowOff>
    </xdr:from>
    <xdr:to>
      <xdr:col>100</xdr:col>
      <xdr:colOff>558809</xdr:colOff>
      <xdr:row>1</xdr:row>
      <xdr:rowOff>152400</xdr:rowOff>
    </xdr:to>
    <xdr:sp macro="" textlink="">
      <xdr:nvSpPr>
        <xdr:cNvPr id="17" name="テキスト ボックス 16">
          <a:extLst>
            <a:ext uri="{FF2B5EF4-FFF2-40B4-BE49-F238E27FC236}">
              <a16:creationId xmlns:a16="http://schemas.microsoft.com/office/drawing/2014/main" id="{00000000-0008-0000-0100-000011000000}"/>
            </a:ext>
          </a:extLst>
        </xdr:cNvPr>
        <xdr:cNvSpPr txBox="1"/>
      </xdr:nvSpPr>
      <xdr:spPr>
        <a:xfrm>
          <a:off x="99469575" y="19050"/>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101</xdr:col>
      <xdr:colOff>12700</xdr:colOff>
      <xdr:row>0</xdr:row>
      <xdr:rowOff>28575</xdr:rowOff>
    </xdr:from>
    <xdr:to>
      <xdr:col>107</xdr:col>
      <xdr:colOff>1184231</xdr:colOff>
      <xdr:row>1</xdr:row>
      <xdr:rowOff>161925</xdr:rowOff>
    </xdr:to>
    <xdr:sp macro="" textlink="">
      <xdr:nvSpPr>
        <xdr:cNvPr id="18" name="テキスト ボックス 17">
          <a:extLst>
            <a:ext uri="{FF2B5EF4-FFF2-40B4-BE49-F238E27FC236}">
              <a16:creationId xmlns:a16="http://schemas.microsoft.com/office/drawing/2014/main" id="{00000000-0008-0000-0100-000012000000}"/>
            </a:ext>
          </a:extLst>
        </xdr:cNvPr>
        <xdr:cNvSpPr txBox="1"/>
      </xdr:nvSpPr>
      <xdr:spPr>
        <a:xfrm>
          <a:off x="107289600" y="28575"/>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108</xdr:col>
      <xdr:colOff>19049</xdr:colOff>
      <xdr:row>0</xdr:row>
      <xdr:rowOff>28575</xdr:rowOff>
    </xdr:from>
    <xdr:to>
      <xdr:col>117</xdr:col>
      <xdr:colOff>892217</xdr:colOff>
      <xdr:row>1</xdr:row>
      <xdr:rowOff>161925</xdr:rowOff>
    </xdr:to>
    <xdr:sp macro="" textlink="">
      <xdr:nvSpPr>
        <xdr:cNvPr id="19" name="テキスト ボックス 18">
          <a:extLst>
            <a:ext uri="{FF2B5EF4-FFF2-40B4-BE49-F238E27FC236}">
              <a16:creationId xmlns:a16="http://schemas.microsoft.com/office/drawing/2014/main" id="{00000000-0008-0000-0100-000013000000}"/>
            </a:ext>
          </a:extLst>
        </xdr:cNvPr>
        <xdr:cNvSpPr txBox="1"/>
      </xdr:nvSpPr>
      <xdr:spPr>
        <a:xfrm>
          <a:off x="115452524" y="28575"/>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118</xdr:col>
      <xdr:colOff>0</xdr:colOff>
      <xdr:row>0</xdr:row>
      <xdr:rowOff>28575</xdr:rowOff>
    </xdr:from>
    <xdr:to>
      <xdr:col>124</xdr:col>
      <xdr:colOff>1193843</xdr:colOff>
      <xdr:row>1</xdr:row>
      <xdr:rowOff>161925</xdr:rowOff>
    </xdr:to>
    <xdr:sp macro="" textlink="">
      <xdr:nvSpPr>
        <xdr:cNvPr id="20" name="テキスト ボックス 19">
          <a:extLst>
            <a:ext uri="{FF2B5EF4-FFF2-40B4-BE49-F238E27FC236}">
              <a16:creationId xmlns:a16="http://schemas.microsoft.com/office/drawing/2014/main" id="{00000000-0008-0000-0100-000014000000}"/>
            </a:ext>
          </a:extLst>
        </xdr:cNvPr>
        <xdr:cNvSpPr txBox="1"/>
      </xdr:nvSpPr>
      <xdr:spPr>
        <a:xfrm>
          <a:off x="124920375" y="28575"/>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125</xdr:col>
      <xdr:colOff>19050</xdr:colOff>
      <xdr:row>0</xdr:row>
      <xdr:rowOff>28575</xdr:rowOff>
    </xdr:from>
    <xdr:to>
      <xdr:col>133</xdr:col>
      <xdr:colOff>577850</xdr:colOff>
      <xdr:row>1</xdr:row>
      <xdr:rowOff>161925</xdr:rowOff>
    </xdr:to>
    <xdr:sp macro="" textlink="">
      <xdr:nvSpPr>
        <xdr:cNvPr id="21" name="テキスト ボックス 20">
          <a:extLst>
            <a:ext uri="{FF2B5EF4-FFF2-40B4-BE49-F238E27FC236}">
              <a16:creationId xmlns:a16="http://schemas.microsoft.com/office/drawing/2014/main" id="{00000000-0008-0000-0100-000015000000}"/>
            </a:ext>
          </a:extLst>
        </xdr:cNvPr>
        <xdr:cNvSpPr txBox="1"/>
      </xdr:nvSpPr>
      <xdr:spPr>
        <a:xfrm>
          <a:off x="134845425" y="28575"/>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134</xdr:col>
      <xdr:colOff>19050</xdr:colOff>
      <xdr:row>0</xdr:row>
      <xdr:rowOff>19050</xdr:rowOff>
    </xdr:from>
    <xdr:to>
      <xdr:col>140</xdr:col>
      <xdr:colOff>1203438</xdr:colOff>
      <xdr:row>1</xdr:row>
      <xdr:rowOff>152400</xdr:rowOff>
    </xdr:to>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142655925" y="19050"/>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141</xdr:col>
      <xdr:colOff>22224</xdr:colOff>
      <xdr:row>0</xdr:row>
      <xdr:rowOff>19050</xdr:rowOff>
    </xdr:from>
    <xdr:to>
      <xdr:col>150</xdr:col>
      <xdr:colOff>895318</xdr:colOff>
      <xdr:row>1</xdr:row>
      <xdr:rowOff>152400</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150818849" y="19050"/>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151</xdr:col>
      <xdr:colOff>3175</xdr:colOff>
      <xdr:row>0</xdr:row>
      <xdr:rowOff>19050</xdr:rowOff>
    </xdr:from>
    <xdr:to>
      <xdr:col>157</xdr:col>
      <xdr:colOff>1193796</xdr:colOff>
      <xdr:row>1</xdr:row>
      <xdr:rowOff>152400</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160286700" y="19050"/>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158</xdr:col>
      <xdr:colOff>22225</xdr:colOff>
      <xdr:row>0</xdr:row>
      <xdr:rowOff>19050</xdr:rowOff>
    </xdr:from>
    <xdr:to>
      <xdr:col>166</xdr:col>
      <xdr:colOff>587397</xdr:colOff>
      <xdr:row>1</xdr:row>
      <xdr:rowOff>152400</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170211750" y="19050"/>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167</xdr:col>
      <xdr:colOff>3175</xdr:colOff>
      <xdr:row>0</xdr:row>
      <xdr:rowOff>19050</xdr:rowOff>
    </xdr:from>
    <xdr:to>
      <xdr:col>173</xdr:col>
      <xdr:colOff>1184227</xdr:colOff>
      <xdr:row>1</xdr:row>
      <xdr:rowOff>152400</xdr:rowOff>
    </xdr:to>
    <xdr:sp macro="" textlink="">
      <xdr:nvSpPr>
        <xdr:cNvPr id="34" name="テキスト ボックス 33">
          <a:extLst>
            <a:ext uri="{FF2B5EF4-FFF2-40B4-BE49-F238E27FC236}">
              <a16:creationId xmlns:a16="http://schemas.microsoft.com/office/drawing/2014/main" id="{00000000-0008-0000-0100-000022000000}"/>
            </a:ext>
          </a:extLst>
        </xdr:cNvPr>
        <xdr:cNvSpPr txBox="1"/>
      </xdr:nvSpPr>
      <xdr:spPr>
        <a:xfrm>
          <a:off x="178003200" y="19050"/>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174</xdr:col>
      <xdr:colOff>19049</xdr:colOff>
      <xdr:row>0</xdr:row>
      <xdr:rowOff>19050</xdr:rowOff>
    </xdr:from>
    <xdr:to>
      <xdr:col>183</xdr:col>
      <xdr:colOff>892217</xdr:colOff>
      <xdr:row>1</xdr:row>
      <xdr:rowOff>152400</xdr:rowOff>
    </xdr:to>
    <xdr:sp macro="" textlink="">
      <xdr:nvSpPr>
        <xdr:cNvPr id="35" name="テキスト ボックス 34">
          <a:extLst>
            <a:ext uri="{FF2B5EF4-FFF2-40B4-BE49-F238E27FC236}">
              <a16:creationId xmlns:a16="http://schemas.microsoft.com/office/drawing/2014/main" id="{00000000-0008-0000-0100-000023000000}"/>
            </a:ext>
          </a:extLst>
        </xdr:cNvPr>
        <xdr:cNvSpPr txBox="1"/>
      </xdr:nvSpPr>
      <xdr:spPr>
        <a:xfrm>
          <a:off x="186166124" y="19050"/>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184</xdr:col>
      <xdr:colOff>0</xdr:colOff>
      <xdr:row>0</xdr:row>
      <xdr:rowOff>19050</xdr:rowOff>
    </xdr:from>
    <xdr:to>
      <xdr:col>190</xdr:col>
      <xdr:colOff>1184222</xdr:colOff>
      <xdr:row>1</xdr:row>
      <xdr:rowOff>152400</xdr:rowOff>
    </xdr:to>
    <xdr:sp macro="" textlink="">
      <xdr:nvSpPr>
        <xdr:cNvPr id="36" name="テキスト ボックス 35">
          <a:extLst>
            <a:ext uri="{FF2B5EF4-FFF2-40B4-BE49-F238E27FC236}">
              <a16:creationId xmlns:a16="http://schemas.microsoft.com/office/drawing/2014/main" id="{00000000-0008-0000-0100-000024000000}"/>
            </a:ext>
          </a:extLst>
        </xdr:cNvPr>
        <xdr:cNvSpPr txBox="1"/>
      </xdr:nvSpPr>
      <xdr:spPr>
        <a:xfrm>
          <a:off x="195633975" y="19050"/>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191</xdr:col>
      <xdr:colOff>19050</xdr:colOff>
      <xdr:row>0</xdr:row>
      <xdr:rowOff>19050</xdr:rowOff>
    </xdr:from>
    <xdr:to>
      <xdr:col>199</xdr:col>
      <xdr:colOff>577850</xdr:colOff>
      <xdr:row>1</xdr:row>
      <xdr:rowOff>152400</xdr:rowOff>
    </xdr:to>
    <xdr:sp macro="" textlink="">
      <xdr:nvSpPr>
        <xdr:cNvPr id="37" name="テキスト ボックス 36">
          <a:extLst>
            <a:ext uri="{FF2B5EF4-FFF2-40B4-BE49-F238E27FC236}">
              <a16:creationId xmlns:a16="http://schemas.microsoft.com/office/drawing/2014/main" id="{00000000-0008-0000-0100-000025000000}"/>
            </a:ext>
          </a:extLst>
        </xdr:cNvPr>
        <xdr:cNvSpPr txBox="1"/>
      </xdr:nvSpPr>
      <xdr:spPr>
        <a:xfrm>
          <a:off x="205559025" y="19050"/>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200</xdr:col>
      <xdr:colOff>22225</xdr:colOff>
      <xdr:row>0</xdr:row>
      <xdr:rowOff>19050</xdr:rowOff>
    </xdr:from>
    <xdr:to>
      <xdr:col>206</xdr:col>
      <xdr:colOff>1203277</xdr:colOff>
      <xdr:row>1</xdr:row>
      <xdr:rowOff>152400</xdr:rowOff>
    </xdr:to>
    <xdr:sp macro="" textlink="">
      <xdr:nvSpPr>
        <xdr:cNvPr id="46" name="テキスト ボックス 45">
          <a:extLst>
            <a:ext uri="{FF2B5EF4-FFF2-40B4-BE49-F238E27FC236}">
              <a16:creationId xmlns:a16="http://schemas.microsoft.com/office/drawing/2014/main" id="{00000000-0008-0000-0100-00002E000000}"/>
            </a:ext>
          </a:extLst>
        </xdr:cNvPr>
        <xdr:cNvSpPr txBox="1"/>
      </xdr:nvSpPr>
      <xdr:spPr>
        <a:xfrm>
          <a:off x="213379050" y="19050"/>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207</xdr:col>
      <xdr:colOff>38099</xdr:colOff>
      <xdr:row>0</xdr:row>
      <xdr:rowOff>19050</xdr:rowOff>
    </xdr:from>
    <xdr:to>
      <xdr:col>216</xdr:col>
      <xdr:colOff>901674</xdr:colOff>
      <xdr:row>1</xdr:row>
      <xdr:rowOff>152400</xdr:rowOff>
    </xdr:to>
    <xdr:sp macro="" textlink="">
      <xdr:nvSpPr>
        <xdr:cNvPr id="47" name="テキスト ボックス 46">
          <a:extLst>
            <a:ext uri="{FF2B5EF4-FFF2-40B4-BE49-F238E27FC236}">
              <a16:creationId xmlns:a16="http://schemas.microsoft.com/office/drawing/2014/main" id="{00000000-0008-0000-0100-00002F000000}"/>
            </a:ext>
          </a:extLst>
        </xdr:cNvPr>
        <xdr:cNvSpPr txBox="1"/>
      </xdr:nvSpPr>
      <xdr:spPr>
        <a:xfrm>
          <a:off x="221541974" y="19050"/>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217</xdr:col>
      <xdr:colOff>19050</xdr:colOff>
      <xdr:row>0</xdr:row>
      <xdr:rowOff>19050</xdr:rowOff>
    </xdr:from>
    <xdr:to>
      <xdr:col>223</xdr:col>
      <xdr:colOff>1203265</xdr:colOff>
      <xdr:row>1</xdr:row>
      <xdr:rowOff>152400</xdr:rowOff>
    </xdr:to>
    <xdr:sp macro="" textlink="">
      <xdr:nvSpPr>
        <xdr:cNvPr id="48" name="テキスト ボックス 47">
          <a:extLst>
            <a:ext uri="{FF2B5EF4-FFF2-40B4-BE49-F238E27FC236}">
              <a16:creationId xmlns:a16="http://schemas.microsoft.com/office/drawing/2014/main" id="{00000000-0008-0000-0100-000030000000}"/>
            </a:ext>
          </a:extLst>
        </xdr:cNvPr>
        <xdr:cNvSpPr txBox="1"/>
      </xdr:nvSpPr>
      <xdr:spPr>
        <a:xfrm>
          <a:off x="231009825" y="19050"/>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224</xdr:col>
      <xdr:colOff>38100</xdr:colOff>
      <xdr:row>0</xdr:row>
      <xdr:rowOff>19050</xdr:rowOff>
    </xdr:from>
    <xdr:to>
      <xdr:col>232</xdr:col>
      <xdr:colOff>596892</xdr:colOff>
      <xdr:row>1</xdr:row>
      <xdr:rowOff>152400</xdr:rowOff>
    </xdr:to>
    <xdr:sp macro="" textlink="">
      <xdr:nvSpPr>
        <xdr:cNvPr id="49" name="テキスト ボックス 48">
          <a:extLst>
            <a:ext uri="{FF2B5EF4-FFF2-40B4-BE49-F238E27FC236}">
              <a16:creationId xmlns:a16="http://schemas.microsoft.com/office/drawing/2014/main" id="{00000000-0008-0000-0100-000031000000}"/>
            </a:ext>
          </a:extLst>
        </xdr:cNvPr>
        <xdr:cNvSpPr txBox="1"/>
      </xdr:nvSpPr>
      <xdr:spPr>
        <a:xfrm>
          <a:off x="240934875" y="19050"/>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0</xdr:row>
      <xdr:rowOff>0</xdr:rowOff>
    </xdr:from>
    <xdr:to>
      <xdr:col>8</xdr:col>
      <xdr:colOff>1178920</xdr:colOff>
      <xdr:row>1</xdr:row>
      <xdr:rowOff>131233</xdr:rowOff>
    </xdr:to>
    <xdr:sp macro="" textlink="">
      <xdr:nvSpPr>
        <xdr:cNvPr id="6" name="テキスト ボックス 5">
          <a:extLst>
            <a:ext uri="{FF2B5EF4-FFF2-40B4-BE49-F238E27FC236}">
              <a16:creationId xmlns:a16="http://schemas.microsoft.com/office/drawing/2014/main" id="{00000000-0008-0000-0200-000006000000}"/>
            </a:ext>
          </a:extLst>
        </xdr:cNvPr>
        <xdr:cNvSpPr txBox="1"/>
      </xdr:nvSpPr>
      <xdr:spPr>
        <a:xfrm>
          <a:off x="1209675" y="0"/>
          <a:ext cx="8113184"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8</xdr:col>
      <xdr:colOff>1221316</xdr:colOff>
      <xdr:row>0</xdr:row>
      <xdr:rowOff>0</xdr:rowOff>
    </xdr:from>
    <xdr:to>
      <xdr:col>18</xdr:col>
      <xdr:colOff>879470</xdr:colOff>
      <xdr:row>1</xdr:row>
      <xdr:rowOff>131233</xdr:rowOff>
    </xdr:to>
    <xdr:sp macro="" textlink="">
      <xdr:nvSpPr>
        <xdr:cNvPr id="7" name="テキスト ボックス 6">
          <a:extLst>
            <a:ext uri="{FF2B5EF4-FFF2-40B4-BE49-F238E27FC236}">
              <a16:creationId xmlns:a16="http://schemas.microsoft.com/office/drawing/2014/main" id="{00000000-0008-0000-0200-000007000000}"/>
            </a:ext>
          </a:extLst>
        </xdr:cNvPr>
        <xdr:cNvSpPr txBox="1"/>
      </xdr:nvSpPr>
      <xdr:spPr>
        <a:xfrm>
          <a:off x="9368366" y="0"/>
          <a:ext cx="9449858"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18</xdr:col>
      <xdr:colOff>911225</xdr:colOff>
      <xdr:row>0</xdr:row>
      <xdr:rowOff>0</xdr:rowOff>
    </xdr:from>
    <xdr:to>
      <xdr:col>25</xdr:col>
      <xdr:colOff>1178977</xdr:colOff>
      <xdr:row>1</xdr:row>
      <xdr:rowOff>131233</xdr:rowOff>
    </xdr:to>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18846800" y="0"/>
          <a:ext cx="9875309"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26</xdr:col>
      <xdr:colOff>14817</xdr:colOff>
      <xdr:row>0</xdr:row>
      <xdr:rowOff>0</xdr:rowOff>
    </xdr:from>
    <xdr:to>
      <xdr:col>34</xdr:col>
      <xdr:colOff>561950</xdr:colOff>
      <xdr:row>1</xdr:row>
      <xdr:rowOff>131233</xdr:rowOff>
    </xdr:to>
    <xdr:sp macro="" textlink="">
      <xdr:nvSpPr>
        <xdr:cNvPr id="9" name="テキスト ボックス 8">
          <a:extLst>
            <a:ext uri="{FF2B5EF4-FFF2-40B4-BE49-F238E27FC236}">
              <a16:creationId xmlns:a16="http://schemas.microsoft.com/office/drawing/2014/main" id="{00000000-0008-0000-0200-000009000000}"/>
            </a:ext>
          </a:extLst>
        </xdr:cNvPr>
        <xdr:cNvSpPr txBox="1"/>
      </xdr:nvSpPr>
      <xdr:spPr>
        <a:xfrm>
          <a:off x="28767617" y="0"/>
          <a:ext cx="7748058"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35</xdr:col>
      <xdr:colOff>22225</xdr:colOff>
      <xdr:row>0</xdr:row>
      <xdr:rowOff>3175</xdr:rowOff>
    </xdr:from>
    <xdr:to>
      <xdr:col>41</xdr:col>
      <xdr:colOff>1217210</xdr:colOff>
      <xdr:row>1</xdr:row>
      <xdr:rowOff>134408</xdr:rowOff>
    </xdr:to>
    <xdr:sp macro="" textlink="">
      <xdr:nvSpPr>
        <xdr:cNvPr id="10" name="テキスト ボックス 9">
          <a:extLst>
            <a:ext uri="{FF2B5EF4-FFF2-40B4-BE49-F238E27FC236}">
              <a16:creationId xmlns:a16="http://schemas.microsoft.com/office/drawing/2014/main" id="{00000000-0008-0000-0200-00000A000000}"/>
            </a:ext>
          </a:extLst>
        </xdr:cNvPr>
        <xdr:cNvSpPr txBox="1"/>
      </xdr:nvSpPr>
      <xdr:spPr>
        <a:xfrm>
          <a:off x="36595050" y="9525"/>
          <a:ext cx="8113184"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42</xdr:col>
      <xdr:colOff>43391</xdr:colOff>
      <xdr:row>0</xdr:row>
      <xdr:rowOff>3175</xdr:rowOff>
    </xdr:from>
    <xdr:to>
      <xdr:col>52</xdr:col>
      <xdr:colOff>3179</xdr:colOff>
      <xdr:row>1</xdr:row>
      <xdr:rowOff>134408</xdr:rowOff>
    </xdr:to>
    <xdr:sp macro="" textlink="">
      <xdr:nvSpPr>
        <xdr:cNvPr id="11" name="テキスト ボックス 10">
          <a:extLst>
            <a:ext uri="{FF2B5EF4-FFF2-40B4-BE49-F238E27FC236}">
              <a16:creationId xmlns:a16="http://schemas.microsoft.com/office/drawing/2014/main" id="{00000000-0008-0000-0200-00000B000000}"/>
            </a:ext>
          </a:extLst>
        </xdr:cNvPr>
        <xdr:cNvSpPr txBox="1"/>
      </xdr:nvSpPr>
      <xdr:spPr>
        <a:xfrm>
          <a:off x="44753741" y="9525"/>
          <a:ext cx="9449858"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52</xdr:col>
      <xdr:colOff>19050</xdr:colOff>
      <xdr:row>0</xdr:row>
      <xdr:rowOff>3175</xdr:rowOff>
    </xdr:from>
    <xdr:to>
      <xdr:col>58</xdr:col>
      <xdr:colOff>1207538</xdr:colOff>
      <xdr:row>1</xdr:row>
      <xdr:rowOff>134408</xdr:rowOff>
    </xdr:to>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54232175" y="9525"/>
          <a:ext cx="9875309"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59</xdr:col>
      <xdr:colOff>40217</xdr:colOff>
      <xdr:row>0</xdr:row>
      <xdr:rowOff>3175</xdr:rowOff>
    </xdr:from>
    <xdr:to>
      <xdr:col>67</xdr:col>
      <xdr:colOff>593686</xdr:colOff>
      <xdr:row>1</xdr:row>
      <xdr:rowOff>134408</xdr:rowOff>
    </xdr:to>
    <xdr:sp macro="" textlink="">
      <xdr:nvSpPr>
        <xdr:cNvPr id="13" name="テキスト ボックス 12">
          <a:extLst>
            <a:ext uri="{FF2B5EF4-FFF2-40B4-BE49-F238E27FC236}">
              <a16:creationId xmlns:a16="http://schemas.microsoft.com/office/drawing/2014/main" id="{00000000-0008-0000-0200-00000D000000}"/>
            </a:ext>
          </a:extLst>
        </xdr:cNvPr>
        <xdr:cNvSpPr txBox="1"/>
      </xdr:nvSpPr>
      <xdr:spPr>
        <a:xfrm>
          <a:off x="64152992" y="9525"/>
          <a:ext cx="7748058"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68</xdr:col>
      <xdr:colOff>0</xdr:colOff>
      <xdr:row>0</xdr:row>
      <xdr:rowOff>3175</xdr:rowOff>
    </xdr:from>
    <xdr:to>
      <xdr:col>74</xdr:col>
      <xdr:colOff>1179033</xdr:colOff>
      <xdr:row>1</xdr:row>
      <xdr:rowOff>134408</xdr:rowOff>
    </xdr:to>
    <xdr:sp macro="" textlink="">
      <xdr:nvSpPr>
        <xdr:cNvPr id="14" name="テキスト ボックス 13">
          <a:extLst>
            <a:ext uri="{FF2B5EF4-FFF2-40B4-BE49-F238E27FC236}">
              <a16:creationId xmlns:a16="http://schemas.microsoft.com/office/drawing/2014/main" id="{00000000-0008-0000-0200-00000E000000}"/>
            </a:ext>
          </a:extLst>
        </xdr:cNvPr>
        <xdr:cNvSpPr txBox="1"/>
      </xdr:nvSpPr>
      <xdr:spPr>
        <a:xfrm>
          <a:off x="71923275" y="9525"/>
          <a:ext cx="8113184"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74</xdr:col>
      <xdr:colOff>1211791</xdr:colOff>
      <xdr:row>0</xdr:row>
      <xdr:rowOff>3175</xdr:rowOff>
    </xdr:from>
    <xdr:to>
      <xdr:col>84</xdr:col>
      <xdr:colOff>888970</xdr:colOff>
      <xdr:row>1</xdr:row>
      <xdr:rowOff>134408</xdr:rowOff>
    </xdr:to>
    <xdr:sp macro="" textlink="">
      <xdr:nvSpPr>
        <xdr:cNvPr id="15" name="テキスト ボックス 14">
          <a:extLst>
            <a:ext uri="{FF2B5EF4-FFF2-40B4-BE49-F238E27FC236}">
              <a16:creationId xmlns:a16="http://schemas.microsoft.com/office/drawing/2014/main" id="{00000000-0008-0000-0200-00000F000000}"/>
            </a:ext>
          </a:extLst>
        </xdr:cNvPr>
        <xdr:cNvSpPr txBox="1"/>
      </xdr:nvSpPr>
      <xdr:spPr>
        <a:xfrm>
          <a:off x="80081966" y="9525"/>
          <a:ext cx="9449858"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84</xdr:col>
      <xdr:colOff>911225</xdr:colOff>
      <xdr:row>0</xdr:row>
      <xdr:rowOff>3175</xdr:rowOff>
    </xdr:from>
    <xdr:to>
      <xdr:col>91</xdr:col>
      <xdr:colOff>1178977</xdr:colOff>
      <xdr:row>1</xdr:row>
      <xdr:rowOff>134408</xdr:rowOff>
    </xdr:to>
    <xdr:sp macro="" textlink="">
      <xdr:nvSpPr>
        <xdr:cNvPr id="16" name="テキスト ボックス 15">
          <a:extLst>
            <a:ext uri="{FF2B5EF4-FFF2-40B4-BE49-F238E27FC236}">
              <a16:creationId xmlns:a16="http://schemas.microsoft.com/office/drawing/2014/main" id="{00000000-0008-0000-0200-000010000000}"/>
            </a:ext>
          </a:extLst>
        </xdr:cNvPr>
        <xdr:cNvSpPr txBox="1"/>
      </xdr:nvSpPr>
      <xdr:spPr>
        <a:xfrm>
          <a:off x="89560400" y="9525"/>
          <a:ext cx="9875309"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92</xdr:col>
      <xdr:colOff>5292</xdr:colOff>
      <xdr:row>0</xdr:row>
      <xdr:rowOff>3175</xdr:rowOff>
    </xdr:from>
    <xdr:to>
      <xdr:col>100</xdr:col>
      <xdr:colOff>562003</xdr:colOff>
      <xdr:row>1</xdr:row>
      <xdr:rowOff>134408</xdr:rowOff>
    </xdr:to>
    <xdr:sp macro="" textlink="">
      <xdr:nvSpPr>
        <xdr:cNvPr id="17" name="テキスト ボックス 16">
          <a:extLst>
            <a:ext uri="{FF2B5EF4-FFF2-40B4-BE49-F238E27FC236}">
              <a16:creationId xmlns:a16="http://schemas.microsoft.com/office/drawing/2014/main" id="{00000000-0008-0000-0200-000011000000}"/>
            </a:ext>
          </a:extLst>
        </xdr:cNvPr>
        <xdr:cNvSpPr txBox="1"/>
      </xdr:nvSpPr>
      <xdr:spPr>
        <a:xfrm>
          <a:off x="99481217" y="9525"/>
          <a:ext cx="7748058"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101</xdr:col>
      <xdr:colOff>19050</xdr:colOff>
      <xdr:row>0</xdr:row>
      <xdr:rowOff>3175</xdr:rowOff>
    </xdr:from>
    <xdr:to>
      <xdr:col>107</xdr:col>
      <xdr:colOff>1191653</xdr:colOff>
      <xdr:row>1</xdr:row>
      <xdr:rowOff>134408</xdr:rowOff>
    </xdr:to>
    <xdr:sp macro="" textlink="">
      <xdr:nvSpPr>
        <xdr:cNvPr id="22" name="テキスト ボックス 21">
          <a:extLst>
            <a:ext uri="{FF2B5EF4-FFF2-40B4-BE49-F238E27FC236}">
              <a16:creationId xmlns:a16="http://schemas.microsoft.com/office/drawing/2014/main" id="{00000000-0008-0000-0200-000016000000}"/>
            </a:ext>
          </a:extLst>
        </xdr:cNvPr>
        <xdr:cNvSpPr txBox="1"/>
      </xdr:nvSpPr>
      <xdr:spPr>
        <a:xfrm>
          <a:off x="107299125" y="9525"/>
          <a:ext cx="8113184"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108</xdr:col>
      <xdr:colOff>17991</xdr:colOff>
      <xdr:row>0</xdr:row>
      <xdr:rowOff>3175</xdr:rowOff>
    </xdr:from>
    <xdr:to>
      <xdr:col>117</xdr:col>
      <xdr:colOff>908083</xdr:colOff>
      <xdr:row>1</xdr:row>
      <xdr:rowOff>134408</xdr:rowOff>
    </xdr:to>
    <xdr:sp macro="" textlink="">
      <xdr:nvSpPr>
        <xdr:cNvPr id="23" name="テキスト ボックス 22">
          <a:extLst>
            <a:ext uri="{FF2B5EF4-FFF2-40B4-BE49-F238E27FC236}">
              <a16:creationId xmlns:a16="http://schemas.microsoft.com/office/drawing/2014/main" id="{00000000-0008-0000-0200-000017000000}"/>
            </a:ext>
          </a:extLst>
        </xdr:cNvPr>
        <xdr:cNvSpPr txBox="1"/>
      </xdr:nvSpPr>
      <xdr:spPr>
        <a:xfrm>
          <a:off x="115457816" y="9525"/>
          <a:ext cx="9449858"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118</xdr:col>
      <xdr:colOff>15875</xdr:colOff>
      <xdr:row>0</xdr:row>
      <xdr:rowOff>3175</xdr:rowOff>
    </xdr:from>
    <xdr:to>
      <xdr:col>124</xdr:col>
      <xdr:colOff>1201253</xdr:colOff>
      <xdr:row>1</xdr:row>
      <xdr:rowOff>134408</xdr:rowOff>
    </xdr:to>
    <xdr:sp macro="" textlink="">
      <xdr:nvSpPr>
        <xdr:cNvPr id="24" name="テキスト ボックス 23">
          <a:extLst>
            <a:ext uri="{FF2B5EF4-FFF2-40B4-BE49-F238E27FC236}">
              <a16:creationId xmlns:a16="http://schemas.microsoft.com/office/drawing/2014/main" id="{00000000-0008-0000-0200-000018000000}"/>
            </a:ext>
          </a:extLst>
        </xdr:cNvPr>
        <xdr:cNvSpPr txBox="1"/>
      </xdr:nvSpPr>
      <xdr:spPr>
        <a:xfrm>
          <a:off x="124936250" y="9525"/>
          <a:ext cx="9875309"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125</xdr:col>
      <xdr:colOff>24342</xdr:colOff>
      <xdr:row>0</xdr:row>
      <xdr:rowOff>3175</xdr:rowOff>
    </xdr:from>
    <xdr:to>
      <xdr:col>133</xdr:col>
      <xdr:colOff>581057</xdr:colOff>
      <xdr:row>1</xdr:row>
      <xdr:rowOff>134408</xdr:rowOff>
    </xdr:to>
    <xdr:sp macro="" textlink="">
      <xdr:nvSpPr>
        <xdr:cNvPr id="25" name="テキスト ボックス 24">
          <a:extLst>
            <a:ext uri="{FF2B5EF4-FFF2-40B4-BE49-F238E27FC236}">
              <a16:creationId xmlns:a16="http://schemas.microsoft.com/office/drawing/2014/main" id="{00000000-0008-0000-0200-000019000000}"/>
            </a:ext>
          </a:extLst>
        </xdr:cNvPr>
        <xdr:cNvSpPr txBox="1"/>
      </xdr:nvSpPr>
      <xdr:spPr>
        <a:xfrm>
          <a:off x="134857067" y="9525"/>
          <a:ext cx="7748058"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22225</xdr:colOff>
      <xdr:row>0</xdr:row>
      <xdr:rowOff>3175</xdr:rowOff>
    </xdr:from>
    <xdr:to>
      <xdr:col>8</xdr:col>
      <xdr:colOff>1217210</xdr:colOff>
      <xdr:row>1</xdr:row>
      <xdr:rowOff>134408</xdr:rowOff>
    </xdr:to>
    <xdr:sp macro="" textlink="">
      <xdr:nvSpPr>
        <xdr:cNvPr id="6" name="テキスト ボックス 5">
          <a:extLst>
            <a:ext uri="{FF2B5EF4-FFF2-40B4-BE49-F238E27FC236}">
              <a16:creationId xmlns:a16="http://schemas.microsoft.com/office/drawing/2014/main" id="{00000000-0008-0000-0300-000006000000}"/>
            </a:ext>
          </a:extLst>
        </xdr:cNvPr>
        <xdr:cNvSpPr txBox="1"/>
      </xdr:nvSpPr>
      <xdr:spPr>
        <a:xfrm>
          <a:off x="36588700" y="3175"/>
          <a:ext cx="8129185"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9</xdr:col>
      <xdr:colOff>43391</xdr:colOff>
      <xdr:row>0</xdr:row>
      <xdr:rowOff>3175</xdr:rowOff>
    </xdr:from>
    <xdr:to>
      <xdr:col>19</xdr:col>
      <xdr:colOff>3179</xdr:colOff>
      <xdr:row>1</xdr:row>
      <xdr:rowOff>134408</xdr:rowOff>
    </xdr:to>
    <xdr:sp macro="" textlink="">
      <xdr:nvSpPr>
        <xdr:cNvPr id="7" name="テキスト ボックス 6">
          <a:extLst>
            <a:ext uri="{FF2B5EF4-FFF2-40B4-BE49-F238E27FC236}">
              <a16:creationId xmlns:a16="http://schemas.microsoft.com/office/drawing/2014/main" id="{00000000-0008-0000-0300-000007000000}"/>
            </a:ext>
          </a:extLst>
        </xdr:cNvPr>
        <xdr:cNvSpPr txBox="1"/>
      </xdr:nvSpPr>
      <xdr:spPr>
        <a:xfrm>
          <a:off x="44763266" y="3175"/>
          <a:ext cx="9446688"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19</xdr:col>
      <xdr:colOff>19050</xdr:colOff>
      <xdr:row>0</xdr:row>
      <xdr:rowOff>3175</xdr:rowOff>
    </xdr:from>
    <xdr:to>
      <xdr:col>25</xdr:col>
      <xdr:colOff>1207538</xdr:colOff>
      <xdr:row>1</xdr:row>
      <xdr:rowOff>134408</xdr:rowOff>
    </xdr:to>
    <xdr:sp macro="" textlink="">
      <xdr:nvSpPr>
        <xdr:cNvPr id="8" name="テキスト ボックス 7">
          <a:extLst>
            <a:ext uri="{FF2B5EF4-FFF2-40B4-BE49-F238E27FC236}">
              <a16:creationId xmlns:a16="http://schemas.microsoft.com/office/drawing/2014/main" id="{00000000-0008-0000-0300-000008000000}"/>
            </a:ext>
          </a:extLst>
        </xdr:cNvPr>
        <xdr:cNvSpPr txBox="1"/>
      </xdr:nvSpPr>
      <xdr:spPr>
        <a:xfrm>
          <a:off x="54225825" y="3175"/>
          <a:ext cx="9875288"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26</xdr:col>
      <xdr:colOff>40217</xdr:colOff>
      <xdr:row>0</xdr:row>
      <xdr:rowOff>3175</xdr:rowOff>
    </xdr:from>
    <xdr:to>
      <xdr:col>34</xdr:col>
      <xdr:colOff>593686</xdr:colOff>
      <xdr:row>1</xdr:row>
      <xdr:rowOff>134408</xdr:rowOff>
    </xdr:to>
    <xdr:sp macro="" textlink="">
      <xdr:nvSpPr>
        <xdr:cNvPr id="9" name="テキスト ボックス 8">
          <a:extLst>
            <a:ext uri="{FF2B5EF4-FFF2-40B4-BE49-F238E27FC236}">
              <a16:creationId xmlns:a16="http://schemas.microsoft.com/office/drawing/2014/main" id="{00000000-0008-0000-0300-000009000000}"/>
            </a:ext>
          </a:extLst>
        </xdr:cNvPr>
        <xdr:cNvSpPr txBox="1"/>
      </xdr:nvSpPr>
      <xdr:spPr>
        <a:xfrm>
          <a:off x="64152992" y="3175"/>
          <a:ext cx="7754369"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35</xdr:col>
      <xdr:colOff>0</xdr:colOff>
      <xdr:row>0</xdr:row>
      <xdr:rowOff>3175</xdr:rowOff>
    </xdr:from>
    <xdr:to>
      <xdr:col>41</xdr:col>
      <xdr:colOff>1179033</xdr:colOff>
      <xdr:row>1</xdr:row>
      <xdr:rowOff>134408</xdr:rowOff>
    </xdr:to>
    <xdr:sp macro="" textlink="">
      <xdr:nvSpPr>
        <xdr:cNvPr id="10" name="テキスト ボックス 9">
          <a:extLst>
            <a:ext uri="{FF2B5EF4-FFF2-40B4-BE49-F238E27FC236}">
              <a16:creationId xmlns:a16="http://schemas.microsoft.com/office/drawing/2014/main" id="{00000000-0008-0000-0300-00000A000000}"/>
            </a:ext>
          </a:extLst>
        </xdr:cNvPr>
        <xdr:cNvSpPr txBox="1"/>
      </xdr:nvSpPr>
      <xdr:spPr>
        <a:xfrm>
          <a:off x="71923275" y="3175"/>
          <a:ext cx="8113233"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41</xdr:col>
      <xdr:colOff>1211791</xdr:colOff>
      <xdr:row>0</xdr:row>
      <xdr:rowOff>3175</xdr:rowOff>
    </xdr:from>
    <xdr:to>
      <xdr:col>51</xdr:col>
      <xdr:colOff>888970</xdr:colOff>
      <xdr:row>1</xdr:row>
      <xdr:rowOff>134408</xdr:rowOff>
    </xdr:to>
    <xdr:sp macro="" textlink="">
      <xdr:nvSpPr>
        <xdr:cNvPr id="11" name="テキスト ボックス 10">
          <a:extLst>
            <a:ext uri="{FF2B5EF4-FFF2-40B4-BE49-F238E27FC236}">
              <a16:creationId xmlns:a16="http://schemas.microsoft.com/office/drawing/2014/main" id="{00000000-0008-0000-0300-00000B000000}"/>
            </a:ext>
          </a:extLst>
        </xdr:cNvPr>
        <xdr:cNvSpPr txBox="1"/>
      </xdr:nvSpPr>
      <xdr:spPr>
        <a:xfrm>
          <a:off x="80069266" y="3175"/>
          <a:ext cx="9468879"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51</xdr:col>
      <xdr:colOff>911225</xdr:colOff>
      <xdr:row>0</xdr:row>
      <xdr:rowOff>3175</xdr:rowOff>
    </xdr:from>
    <xdr:to>
      <xdr:col>58</xdr:col>
      <xdr:colOff>1178977</xdr:colOff>
      <xdr:row>1</xdr:row>
      <xdr:rowOff>134408</xdr:rowOff>
    </xdr:to>
    <xdr:sp macro="" textlink="">
      <xdr:nvSpPr>
        <xdr:cNvPr id="12" name="テキスト ボックス 11">
          <a:extLst>
            <a:ext uri="{FF2B5EF4-FFF2-40B4-BE49-F238E27FC236}">
              <a16:creationId xmlns:a16="http://schemas.microsoft.com/office/drawing/2014/main" id="{00000000-0008-0000-0300-00000C000000}"/>
            </a:ext>
          </a:extLst>
        </xdr:cNvPr>
        <xdr:cNvSpPr txBox="1"/>
      </xdr:nvSpPr>
      <xdr:spPr>
        <a:xfrm>
          <a:off x="89560400" y="3175"/>
          <a:ext cx="9868952"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59</xdr:col>
      <xdr:colOff>5292</xdr:colOff>
      <xdr:row>0</xdr:row>
      <xdr:rowOff>3175</xdr:rowOff>
    </xdr:from>
    <xdr:to>
      <xdr:col>67</xdr:col>
      <xdr:colOff>562003</xdr:colOff>
      <xdr:row>1</xdr:row>
      <xdr:rowOff>134408</xdr:rowOff>
    </xdr:to>
    <xdr:sp macro="" textlink="">
      <xdr:nvSpPr>
        <xdr:cNvPr id="13" name="テキスト ボックス 12">
          <a:extLst>
            <a:ext uri="{FF2B5EF4-FFF2-40B4-BE49-F238E27FC236}">
              <a16:creationId xmlns:a16="http://schemas.microsoft.com/office/drawing/2014/main" id="{00000000-0008-0000-0300-00000D000000}"/>
            </a:ext>
          </a:extLst>
        </xdr:cNvPr>
        <xdr:cNvSpPr txBox="1"/>
      </xdr:nvSpPr>
      <xdr:spPr>
        <a:xfrm>
          <a:off x="99474867" y="3175"/>
          <a:ext cx="7757611"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167</xdr:col>
      <xdr:colOff>19050</xdr:colOff>
      <xdr:row>0</xdr:row>
      <xdr:rowOff>3175</xdr:rowOff>
    </xdr:from>
    <xdr:to>
      <xdr:col>173</xdr:col>
      <xdr:colOff>1191653</xdr:colOff>
      <xdr:row>1</xdr:row>
      <xdr:rowOff>134408</xdr:rowOff>
    </xdr:to>
    <xdr:sp macro="" textlink="">
      <xdr:nvSpPr>
        <xdr:cNvPr id="14" name="テキスト ボックス 13">
          <a:extLst>
            <a:ext uri="{FF2B5EF4-FFF2-40B4-BE49-F238E27FC236}">
              <a16:creationId xmlns:a16="http://schemas.microsoft.com/office/drawing/2014/main" id="{00000000-0008-0000-0300-00000E000000}"/>
            </a:ext>
          </a:extLst>
        </xdr:cNvPr>
        <xdr:cNvSpPr txBox="1"/>
      </xdr:nvSpPr>
      <xdr:spPr>
        <a:xfrm>
          <a:off x="107299125" y="3175"/>
          <a:ext cx="8106803"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174</xdr:col>
      <xdr:colOff>17991</xdr:colOff>
      <xdr:row>0</xdr:row>
      <xdr:rowOff>3175</xdr:rowOff>
    </xdr:from>
    <xdr:to>
      <xdr:col>183</xdr:col>
      <xdr:colOff>908083</xdr:colOff>
      <xdr:row>1</xdr:row>
      <xdr:rowOff>134408</xdr:rowOff>
    </xdr:to>
    <xdr:sp macro="" textlink="">
      <xdr:nvSpPr>
        <xdr:cNvPr id="15" name="テキスト ボックス 14">
          <a:extLst>
            <a:ext uri="{FF2B5EF4-FFF2-40B4-BE49-F238E27FC236}">
              <a16:creationId xmlns:a16="http://schemas.microsoft.com/office/drawing/2014/main" id="{00000000-0008-0000-0300-00000F000000}"/>
            </a:ext>
          </a:extLst>
        </xdr:cNvPr>
        <xdr:cNvSpPr txBox="1"/>
      </xdr:nvSpPr>
      <xdr:spPr>
        <a:xfrm>
          <a:off x="115451466" y="3175"/>
          <a:ext cx="9462592"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184</xdr:col>
      <xdr:colOff>15875</xdr:colOff>
      <xdr:row>0</xdr:row>
      <xdr:rowOff>3175</xdr:rowOff>
    </xdr:from>
    <xdr:to>
      <xdr:col>190</xdr:col>
      <xdr:colOff>1201253</xdr:colOff>
      <xdr:row>1</xdr:row>
      <xdr:rowOff>134408</xdr:rowOff>
    </xdr:to>
    <xdr:sp macro="" textlink="">
      <xdr:nvSpPr>
        <xdr:cNvPr id="16" name="テキスト ボックス 15">
          <a:extLst>
            <a:ext uri="{FF2B5EF4-FFF2-40B4-BE49-F238E27FC236}">
              <a16:creationId xmlns:a16="http://schemas.microsoft.com/office/drawing/2014/main" id="{00000000-0008-0000-0300-000010000000}"/>
            </a:ext>
          </a:extLst>
        </xdr:cNvPr>
        <xdr:cNvSpPr txBox="1"/>
      </xdr:nvSpPr>
      <xdr:spPr>
        <a:xfrm>
          <a:off x="124936250" y="3175"/>
          <a:ext cx="9872178"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191</xdr:col>
      <xdr:colOff>24342</xdr:colOff>
      <xdr:row>0</xdr:row>
      <xdr:rowOff>3175</xdr:rowOff>
    </xdr:from>
    <xdr:to>
      <xdr:col>199</xdr:col>
      <xdr:colOff>581057</xdr:colOff>
      <xdr:row>1</xdr:row>
      <xdr:rowOff>134408</xdr:rowOff>
    </xdr:to>
    <xdr:sp macro="" textlink="">
      <xdr:nvSpPr>
        <xdr:cNvPr id="17" name="テキスト ボックス 16">
          <a:extLst>
            <a:ext uri="{FF2B5EF4-FFF2-40B4-BE49-F238E27FC236}">
              <a16:creationId xmlns:a16="http://schemas.microsoft.com/office/drawing/2014/main" id="{00000000-0008-0000-0300-000011000000}"/>
            </a:ext>
          </a:extLst>
        </xdr:cNvPr>
        <xdr:cNvSpPr txBox="1"/>
      </xdr:nvSpPr>
      <xdr:spPr>
        <a:xfrm>
          <a:off x="134850717" y="3175"/>
          <a:ext cx="7757615"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200</xdr:col>
      <xdr:colOff>19050</xdr:colOff>
      <xdr:row>0</xdr:row>
      <xdr:rowOff>19050</xdr:rowOff>
    </xdr:from>
    <xdr:to>
      <xdr:col>206</xdr:col>
      <xdr:colOff>1201299</xdr:colOff>
      <xdr:row>1</xdr:row>
      <xdr:rowOff>150283</xdr:rowOff>
    </xdr:to>
    <xdr:sp macro="" textlink="">
      <xdr:nvSpPr>
        <xdr:cNvPr id="18" name="テキスト ボックス 17">
          <a:extLst>
            <a:ext uri="{FF2B5EF4-FFF2-40B4-BE49-F238E27FC236}">
              <a16:creationId xmlns:a16="http://schemas.microsoft.com/office/drawing/2014/main" id="{00000000-0008-0000-0300-000012000000}"/>
            </a:ext>
          </a:extLst>
        </xdr:cNvPr>
        <xdr:cNvSpPr txBox="1"/>
      </xdr:nvSpPr>
      <xdr:spPr>
        <a:xfrm>
          <a:off x="142655925" y="19050"/>
          <a:ext cx="8116449"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207</xdr:col>
      <xdr:colOff>17991</xdr:colOff>
      <xdr:row>0</xdr:row>
      <xdr:rowOff>19050</xdr:rowOff>
    </xdr:from>
    <xdr:to>
      <xdr:col>216</xdr:col>
      <xdr:colOff>908083</xdr:colOff>
      <xdr:row>1</xdr:row>
      <xdr:rowOff>150283</xdr:rowOff>
    </xdr:to>
    <xdr:sp macro="" textlink="">
      <xdr:nvSpPr>
        <xdr:cNvPr id="19" name="テキスト ボックス 18">
          <a:extLst>
            <a:ext uri="{FF2B5EF4-FFF2-40B4-BE49-F238E27FC236}">
              <a16:creationId xmlns:a16="http://schemas.microsoft.com/office/drawing/2014/main" id="{00000000-0008-0000-0300-000013000000}"/>
            </a:ext>
          </a:extLst>
        </xdr:cNvPr>
        <xdr:cNvSpPr txBox="1"/>
      </xdr:nvSpPr>
      <xdr:spPr>
        <a:xfrm>
          <a:off x="150808266" y="19050"/>
          <a:ext cx="9462592"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217</xdr:col>
      <xdr:colOff>15875</xdr:colOff>
      <xdr:row>0</xdr:row>
      <xdr:rowOff>19050</xdr:rowOff>
    </xdr:from>
    <xdr:to>
      <xdr:col>223</xdr:col>
      <xdr:colOff>1191630</xdr:colOff>
      <xdr:row>1</xdr:row>
      <xdr:rowOff>150283</xdr:rowOff>
    </xdr:to>
    <xdr:sp macro="" textlink="">
      <xdr:nvSpPr>
        <xdr:cNvPr id="20" name="テキスト ボックス 19">
          <a:extLst>
            <a:ext uri="{FF2B5EF4-FFF2-40B4-BE49-F238E27FC236}">
              <a16:creationId xmlns:a16="http://schemas.microsoft.com/office/drawing/2014/main" id="{00000000-0008-0000-0300-000014000000}"/>
            </a:ext>
          </a:extLst>
        </xdr:cNvPr>
        <xdr:cNvSpPr txBox="1"/>
      </xdr:nvSpPr>
      <xdr:spPr>
        <a:xfrm>
          <a:off x="160293050" y="19050"/>
          <a:ext cx="9862555"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224</xdr:col>
      <xdr:colOff>24342</xdr:colOff>
      <xdr:row>0</xdr:row>
      <xdr:rowOff>19050</xdr:rowOff>
    </xdr:from>
    <xdr:to>
      <xdr:col>232</xdr:col>
      <xdr:colOff>571509</xdr:colOff>
      <xdr:row>1</xdr:row>
      <xdr:rowOff>150283</xdr:rowOff>
    </xdr:to>
    <xdr:sp macro="" textlink="">
      <xdr:nvSpPr>
        <xdr:cNvPr id="21" name="テキスト ボックス 20">
          <a:extLst>
            <a:ext uri="{FF2B5EF4-FFF2-40B4-BE49-F238E27FC236}">
              <a16:creationId xmlns:a16="http://schemas.microsoft.com/office/drawing/2014/main" id="{00000000-0008-0000-0300-000015000000}"/>
            </a:ext>
          </a:extLst>
        </xdr:cNvPr>
        <xdr:cNvSpPr txBox="1"/>
      </xdr:nvSpPr>
      <xdr:spPr>
        <a:xfrm>
          <a:off x="170207517" y="19050"/>
          <a:ext cx="7757592"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134</xdr:col>
      <xdr:colOff>19050</xdr:colOff>
      <xdr:row>0</xdr:row>
      <xdr:rowOff>3175</xdr:rowOff>
    </xdr:from>
    <xdr:to>
      <xdr:col>140</xdr:col>
      <xdr:colOff>1191653</xdr:colOff>
      <xdr:row>1</xdr:row>
      <xdr:rowOff>134408</xdr:rowOff>
    </xdr:to>
    <xdr:sp macro="" textlink="">
      <xdr:nvSpPr>
        <xdr:cNvPr id="22" name="テキスト ボックス 21">
          <a:extLst>
            <a:ext uri="{FF2B5EF4-FFF2-40B4-BE49-F238E27FC236}">
              <a16:creationId xmlns:a16="http://schemas.microsoft.com/office/drawing/2014/main" id="{00000000-0008-0000-0300-000016000000}"/>
            </a:ext>
          </a:extLst>
        </xdr:cNvPr>
        <xdr:cNvSpPr txBox="1"/>
      </xdr:nvSpPr>
      <xdr:spPr>
        <a:xfrm>
          <a:off x="92166621" y="3175"/>
          <a:ext cx="8112246" cy="308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141</xdr:col>
      <xdr:colOff>17991</xdr:colOff>
      <xdr:row>0</xdr:row>
      <xdr:rowOff>3175</xdr:rowOff>
    </xdr:from>
    <xdr:to>
      <xdr:col>150</xdr:col>
      <xdr:colOff>908083</xdr:colOff>
      <xdr:row>1</xdr:row>
      <xdr:rowOff>134408</xdr:rowOff>
    </xdr:to>
    <xdr:sp macro="" textlink="">
      <xdr:nvSpPr>
        <xdr:cNvPr id="23" name="テキスト ボックス 22">
          <a:extLst>
            <a:ext uri="{FF2B5EF4-FFF2-40B4-BE49-F238E27FC236}">
              <a16:creationId xmlns:a16="http://schemas.microsoft.com/office/drawing/2014/main" id="{00000000-0008-0000-0300-000017000000}"/>
            </a:ext>
          </a:extLst>
        </xdr:cNvPr>
        <xdr:cNvSpPr txBox="1"/>
      </xdr:nvSpPr>
      <xdr:spPr>
        <a:xfrm>
          <a:off x="100329848" y="3175"/>
          <a:ext cx="9462592" cy="308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151</xdr:col>
      <xdr:colOff>15875</xdr:colOff>
      <xdr:row>0</xdr:row>
      <xdr:rowOff>3175</xdr:rowOff>
    </xdr:from>
    <xdr:to>
      <xdr:col>157</xdr:col>
      <xdr:colOff>1201253</xdr:colOff>
      <xdr:row>1</xdr:row>
      <xdr:rowOff>134408</xdr:rowOff>
    </xdr:to>
    <xdr:sp macro="" textlink="">
      <xdr:nvSpPr>
        <xdr:cNvPr id="24" name="テキスト ボックス 23">
          <a:extLst>
            <a:ext uri="{FF2B5EF4-FFF2-40B4-BE49-F238E27FC236}">
              <a16:creationId xmlns:a16="http://schemas.microsoft.com/office/drawing/2014/main" id="{00000000-0008-0000-0300-000018000000}"/>
            </a:ext>
          </a:extLst>
        </xdr:cNvPr>
        <xdr:cNvSpPr txBox="1"/>
      </xdr:nvSpPr>
      <xdr:spPr>
        <a:xfrm>
          <a:off x="109811911" y="3175"/>
          <a:ext cx="9853128" cy="308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158</xdr:col>
      <xdr:colOff>24342</xdr:colOff>
      <xdr:row>0</xdr:row>
      <xdr:rowOff>3175</xdr:rowOff>
    </xdr:from>
    <xdr:to>
      <xdr:col>166</xdr:col>
      <xdr:colOff>581057</xdr:colOff>
      <xdr:row>1</xdr:row>
      <xdr:rowOff>134408</xdr:rowOff>
    </xdr:to>
    <xdr:sp macro="" textlink="">
      <xdr:nvSpPr>
        <xdr:cNvPr id="25" name="テキスト ボックス 24">
          <a:extLst>
            <a:ext uri="{FF2B5EF4-FFF2-40B4-BE49-F238E27FC236}">
              <a16:creationId xmlns:a16="http://schemas.microsoft.com/office/drawing/2014/main" id="{00000000-0008-0000-0300-000019000000}"/>
            </a:ext>
          </a:extLst>
        </xdr:cNvPr>
        <xdr:cNvSpPr txBox="1"/>
      </xdr:nvSpPr>
      <xdr:spPr>
        <a:xfrm>
          <a:off x="119712771" y="3175"/>
          <a:ext cx="7768500" cy="308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101</xdr:col>
      <xdr:colOff>19050</xdr:colOff>
      <xdr:row>0</xdr:row>
      <xdr:rowOff>3175</xdr:rowOff>
    </xdr:from>
    <xdr:to>
      <xdr:col>107</xdr:col>
      <xdr:colOff>1191653</xdr:colOff>
      <xdr:row>1</xdr:row>
      <xdr:rowOff>134408</xdr:rowOff>
    </xdr:to>
    <xdr:sp macro="" textlink="">
      <xdr:nvSpPr>
        <xdr:cNvPr id="26" name="テキスト ボックス 25">
          <a:extLst>
            <a:ext uri="{FF2B5EF4-FFF2-40B4-BE49-F238E27FC236}">
              <a16:creationId xmlns:a16="http://schemas.microsoft.com/office/drawing/2014/main" id="{00000000-0008-0000-0300-00001A000000}"/>
            </a:ext>
          </a:extLst>
        </xdr:cNvPr>
        <xdr:cNvSpPr txBox="1"/>
      </xdr:nvSpPr>
      <xdr:spPr>
        <a:xfrm>
          <a:off x="92166621" y="3175"/>
          <a:ext cx="8112246" cy="308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108</xdr:col>
      <xdr:colOff>17991</xdr:colOff>
      <xdr:row>0</xdr:row>
      <xdr:rowOff>3175</xdr:rowOff>
    </xdr:from>
    <xdr:to>
      <xdr:col>117</xdr:col>
      <xdr:colOff>908083</xdr:colOff>
      <xdr:row>1</xdr:row>
      <xdr:rowOff>134408</xdr:rowOff>
    </xdr:to>
    <xdr:sp macro="" textlink="">
      <xdr:nvSpPr>
        <xdr:cNvPr id="27" name="テキスト ボックス 26">
          <a:extLst>
            <a:ext uri="{FF2B5EF4-FFF2-40B4-BE49-F238E27FC236}">
              <a16:creationId xmlns:a16="http://schemas.microsoft.com/office/drawing/2014/main" id="{00000000-0008-0000-0300-00001B000000}"/>
            </a:ext>
          </a:extLst>
        </xdr:cNvPr>
        <xdr:cNvSpPr txBox="1"/>
      </xdr:nvSpPr>
      <xdr:spPr>
        <a:xfrm>
          <a:off x="100329848" y="3175"/>
          <a:ext cx="9462592" cy="308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118</xdr:col>
      <xdr:colOff>15875</xdr:colOff>
      <xdr:row>0</xdr:row>
      <xdr:rowOff>3175</xdr:rowOff>
    </xdr:from>
    <xdr:to>
      <xdr:col>124</xdr:col>
      <xdr:colOff>1201253</xdr:colOff>
      <xdr:row>1</xdr:row>
      <xdr:rowOff>134408</xdr:rowOff>
    </xdr:to>
    <xdr:sp macro="" textlink="">
      <xdr:nvSpPr>
        <xdr:cNvPr id="28" name="テキスト ボックス 27">
          <a:extLst>
            <a:ext uri="{FF2B5EF4-FFF2-40B4-BE49-F238E27FC236}">
              <a16:creationId xmlns:a16="http://schemas.microsoft.com/office/drawing/2014/main" id="{00000000-0008-0000-0300-00001C000000}"/>
            </a:ext>
          </a:extLst>
        </xdr:cNvPr>
        <xdr:cNvSpPr txBox="1"/>
      </xdr:nvSpPr>
      <xdr:spPr>
        <a:xfrm>
          <a:off x="109811911" y="3175"/>
          <a:ext cx="9853128" cy="308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125</xdr:col>
      <xdr:colOff>24342</xdr:colOff>
      <xdr:row>0</xdr:row>
      <xdr:rowOff>3175</xdr:rowOff>
    </xdr:from>
    <xdr:to>
      <xdr:col>133</xdr:col>
      <xdr:colOff>581057</xdr:colOff>
      <xdr:row>1</xdr:row>
      <xdr:rowOff>134408</xdr:rowOff>
    </xdr:to>
    <xdr:sp macro="" textlink="">
      <xdr:nvSpPr>
        <xdr:cNvPr id="29" name="テキスト ボックス 28">
          <a:extLst>
            <a:ext uri="{FF2B5EF4-FFF2-40B4-BE49-F238E27FC236}">
              <a16:creationId xmlns:a16="http://schemas.microsoft.com/office/drawing/2014/main" id="{00000000-0008-0000-0300-00001D000000}"/>
            </a:ext>
          </a:extLst>
        </xdr:cNvPr>
        <xdr:cNvSpPr txBox="1"/>
      </xdr:nvSpPr>
      <xdr:spPr>
        <a:xfrm>
          <a:off x="119712771" y="3175"/>
          <a:ext cx="7768500" cy="308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68</xdr:col>
      <xdr:colOff>19050</xdr:colOff>
      <xdr:row>0</xdr:row>
      <xdr:rowOff>3175</xdr:rowOff>
    </xdr:from>
    <xdr:to>
      <xdr:col>74</xdr:col>
      <xdr:colOff>1191653</xdr:colOff>
      <xdr:row>1</xdr:row>
      <xdr:rowOff>134408</xdr:rowOff>
    </xdr:to>
    <xdr:sp macro="" textlink="">
      <xdr:nvSpPr>
        <xdr:cNvPr id="30" name="テキスト ボックス 29">
          <a:extLst>
            <a:ext uri="{FF2B5EF4-FFF2-40B4-BE49-F238E27FC236}">
              <a16:creationId xmlns:a16="http://schemas.microsoft.com/office/drawing/2014/main" id="{00000000-0008-0000-0300-00001E000000}"/>
            </a:ext>
          </a:extLst>
        </xdr:cNvPr>
        <xdr:cNvSpPr txBox="1"/>
      </xdr:nvSpPr>
      <xdr:spPr>
        <a:xfrm>
          <a:off x="92166621" y="3175"/>
          <a:ext cx="8112246" cy="308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75</xdr:col>
      <xdr:colOff>17991</xdr:colOff>
      <xdr:row>0</xdr:row>
      <xdr:rowOff>3175</xdr:rowOff>
    </xdr:from>
    <xdr:to>
      <xdr:col>84</xdr:col>
      <xdr:colOff>908083</xdr:colOff>
      <xdr:row>1</xdr:row>
      <xdr:rowOff>134408</xdr:rowOff>
    </xdr:to>
    <xdr:sp macro="" textlink="">
      <xdr:nvSpPr>
        <xdr:cNvPr id="31" name="テキスト ボックス 30">
          <a:extLst>
            <a:ext uri="{FF2B5EF4-FFF2-40B4-BE49-F238E27FC236}">
              <a16:creationId xmlns:a16="http://schemas.microsoft.com/office/drawing/2014/main" id="{00000000-0008-0000-0300-00001F000000}"/>
            </a:ext>
          </a:extLst>
        </xdr:cNvPr>
        <xdr:cNvSpPr txBox="1"/>
      </xdr:nvSpPr>
      <xdr:spPr>
        <a:xfrm>
          <a:off x="100329848" y="3175"/>
          <a:ext cx="9462592" cy="308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85</xdr:col>
      <xdr:colOff>15875</xdr:colOff>
      <xdr:row>0</xdr:row>
      <xdr:rowOff>3175</xdr:rowOff>
    </xdr:from>
    <xdr:to>
      <xdr:col>91</xdr:col>
      <xdr:colOff>1201253</xdr:colOff>
      <xdr:row>1</xdr:row>
      <xdr:rowOff>134408</xdr:rowOff>
    </xdr:to>
    <xdr:sp macro="" textlink="">
      <xdr:nvSpPr>
        <xdr:cNvPr id="32" name="テキスト ボックス 31">
          <a:extLst>
            <a:ext uri="{FF2B5EF4-FFF2-40B4-BE49-F238E27FC236}">
              <a16:creationId xmlns:a16="http://schemas.microsoft.com/office/drawing/2014/main" id="{00000000-0008-0000-0300-000020000000}"/>
            </a:ext>
          </a:extLst>
        </xdr:cNvPr>
        <xdr:cNvSpPr txBox="1"/>
      </xdr:nvSpPr>
      <xdr:spPr>
        <a:xfrm>
          <a:off x="109811911" y="3175"/>
          <a:ext cx="9853128" cy="308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92</xdr:col>
      <xdr:colOff>24342</xdr:colOff>
      <xdr:row>0</xdr:row>
      <xdr:rowOff>3175</xdr:rowOff>
    </xdr:from>
    <xdr:to>
      <xdr:col>100</xdr:col>
      <xdr:colOff>581057</xdr:colOff>
      <xdr:row>1</xdr:row>
      <xdr:rowOff>134408</xdr:rowOff>
    </xdr:to>
    <xdr:sp macro="" textlink="">
      <xdr:nvSpPr>
        <xdr:cNvPr id="33" name="テキスト ボックス 32">
          <a:extLst>
            <a:ext uri="{FF2B5EF4-FFF2-40B4-BE49-F238E27FC236}">
              <a16:creationId xmlns:a16="http://schemas.microsoft.com/office/drawing/2014/main" id="{00000000-0008-0000-0300-000021000000}"/>
            </a:ext>
          </a:extLst>
        </xdr:cNvPr>
        <xdr:cNvSpPr txBox="1"/>
      </xdr:nvSpPr>
      <xdr:spPr>
        <a:xfrm>
          <a:off x="119712771" y="3175"/>
          <a:ext cx="7768500" cy="308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0</xdr:row>
      <xdr:rowOff>38100</xdr:rowOff>
    </xdr:from>
    <xdr:to>
      <xdr:col>8</xdr:col>
      <xdr:colOff>1181100</xdr:colOff>
      <xdr:row>1</xdr:row>
      <xdr:rowOff>3241</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1933575" y="38100"/>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9</xdr:col>
      <xdr:colOff>3174</xdr:colOff>
      <xdr:row>0</xdr:row>
      <xdr:rowOff>38100</xdr:rowOff>
    </xdr:from>
    <xdr:to>
      <xdr:col>18</xdr:col>
      <xdr:colOff>885799</xdr:colOff>
      <xdr:row>1</xdr:row>
      <xdr:rowOff>3241</xdr:rowOff>
    </xdr:to>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10096499" y="38100"/>
          <a:ext cx="9220201"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19</xdr:col>
      <xdr:colOff>19051</xdr:colOff>
      <xdr:row>0</xdr:row>
      <xdr:rowOff>38100</xdr:rowOff>
    </xdr:from>
    <xdr:to>
      <xdr:col>25</xdr:col>
      <xdr:colOff>1203359</xdr:colOff>
      <xdr:row>1</xdr:row>
      <xdr:rowOff>3241</xdr:rowOff>
    </xdr:to>
    <xdr:sp macro="" textlink="">
      <xdr:nvSpPr>
        <xdr:cNvPr id="4" name="テキスト ボックス 3">
          <a:extLst>
            <a:ext uri="{FF2B5EF4-FFF2-40B4-BE49-F238E27FC236}">
              <a16:creationId xmlns:a16="http://schemas.microsoft.com/office/drawing/2014/main" id="{00000000-0008-0000-0400-000004000000}"/>
            </a:ext>
          </a:extLst>
        </xdr:cNvPr>
        <xdr:cNvSpPr txBox="1"/>
      </xdr:nvSpPr>
      <xdr:spPr>
        <a:xfrm>
          <a:off x="19364326" y="38100"/>
          <a:ext cx="9867899"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26</xdr:col>
      <xdr:colOff>38101</xdr:colOff>
      <xdr:row>0</xdr:row>
      <xdr:rowOff>38100</xdr:rowOff>
    </xdr:from>
    <xdr:to>
      <xdr:col>34</xdr:col>
      <xdr:colOff>596884</xdr:colOff>
      <xdr:row>1</xdr:row>
      <xdr:rowOff>3241</xdr:rowOff>
    </xdr:to>
    <xdr:sp macro="" textlink="">
      <xdr:nvSpPr>
        <xdr:cNvPr id="5" name="テキスト ボックス 4">
          <a:extLst>
            <a:ext uri="{FF2B5EF4-FFF2-40B4-BE49-F238E27FC236}">
              <a16:creationId xmlns:a16="http://schemas.microsoft.com/office/drawing/2014/main" id="{00000000-0008-0000-0400-000005000000}"/>
            </a:ext>
          </a:extLst>
        </xdr:cNvPr>
        <xdr:cNvSpPr txBox="1"/>
      </xdr:nvSpPr>
      <xdr:spPr>
        <a:xfrm>
          <a:off x="29289376" y="38100"/>
          <a:ext cx="783907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0</xdr:colOff>
      <xdr:row>0</xdr:row>
      <xdr:rowOff>38100</xdr:rowOff>
    </xdr:from>
    <xdr:to>
      <xdr:col>8</xdr:col>
      <xdr:colOff>1181100</xdr:colOff>
      <xdr:row>1</xdr:row>
      <xdr:rowOff>3241</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1933575" y="38100"/>
          <a:ext cx="8115300" cy="29851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9</xdr:col>
      <xdr:colOff>3174</xdr:colOff>
      <xdr:row>0</xdr:row>
      <xdr:rowOff>38100</xdr:rowOff>
    </xdr:from>
    <xdr:to>
      <xdr:col>18</xdr:col>
      <xdr:colOff>885799</xdr:colOff>
      <xdr:row>1</xdr:row>
      <xdr:rowOff>3241</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10090149" y="38100"/>
          <a:ext cx="9226525" cy="29851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19</xdr:col>
      <xdr:colOff>19051</xdr:colOff>
      <xdr:row>0</xdr:row>
      <xdr:rowOff>38100</xdr:rowOff>
    </xdr:from>
    <xdr:to>
      <xdr:col>25</xdr:col>
      <xdr:colOff>1203359</xdr:colOff>
      <xdr:row>1</xdr:row>
      <xdr:rowOff>3241</xdr:rowOff>
    </xdr:to>
    <xdr:sp macro="" textlink="">
      <xdr:nvSpPr>
        <xdr:cNvPr id="4" name="テキスト ボックス 3">
          <a:extLst>
            <a:ext uri="{FF2B5EF4-FFF2-40B4-BE49-F238E27FC236}">
              <a16:creationId xmlns:a16="http://schemas.microsoft.com/office/drawing/2014/main" id="{00000000-0008-0000-0500-000004000000}"/>
            </a:ext>
          </a:extLst>
        </xdr:cNvPr>
        <xdr:cNvSpPr txBox="1"/>
      </xdr:nvSpPr>
      <xdr:spPr>
        <a:xfrm>
          <a:off x="19364326" y="38100"/>
          <a:ext cx="9871108" cy="29851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26</xdr:col>
      <xdr:colOff>38101</xdr:colOff>
      <xdr:row>0</xdr:row>
      <xdr:rowOff>38100</xdr:rowOff>
    </xdr:from>
    <xdr:to>
      <xdr:col>34</xdr:col>
      <xdr:colOff>596884</xdr:colOff>
      <xdr:row>1</xdr:row>
      <xdr:rowOff>3241</xdr:rowOff>
    </xdr:to>
    <xdr:sp macro="" textlink="">
      <xdr:nvSpPr>
        <xdr:cNvPr id="5" name="テキスト ボックス 4">
          <a:extLst>
            <a:ext uri="{FF2B5EF4-FFF2-40B4-BE49-F238E27FC236}">
              <a16:creationId xmlns:a16="http://schemas.microsoft.com/office/drawing/2014/main" id="{00000000-0008-0000-0500-000005000000}"/>
            </a:ext>
          </a:extLst>
        </xdr:cNvPr>
        <xdr:cNvSpPr txBox="1"/>
      </xdr:nvSpPr>
      <xdr:spPr>
        <a:xfrm>
          <a:off x="29289376" y="38100"/>
          <a:ext cx="7835883" cy="29851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you61">
    <tabColor theme="8"/>
  </sheetPr>
  <dimension ref="A1:HY38"/>
  <sheetViews>
    <sheetView showGridLines="0" view="pageBreakPreview" topLeftCell="HG1" zoomScale="80" zoomScaleNormal="70" zoomScaleSheetLayoutView="80" workbookViewId="0">
      <selection activeCell="GS37" sqref="GS37:HX37"/>
    </sheetView>
  </sheetViews>
  <sheetFormatPr defaultColWidth="1" defaultRowHeight="15" customHeight="1" x14ac:dyDescent="0.2"/>
  <cols>
    <col min="1" max="1" width="3" style="1" customWidth="1"/>
    <col min="2" max="2" width="12.88671875" style="1" customWidth="1"/>
    <col min="3" max="7" width="15" style="1" customWidth="1"/>
    <col min="8" max="10" width="16" style="1" customWidth="1"/>
    <col min="11" max="11" width="20" style="1" customWidth="1"/>
    <col min="12" max="14" width="10" style="1" customWidth="1"/>
    <col min="15" max="18" width="11.6640625" style="1" customWidth="1"/>
    <col min="19" max="19" width="12" style="1" customWidth="1"/>
    <col min="20" max="21" width="25" style="1" customWidth="1"/>
    <col min="22" max="22" width="22" style="1" customWidth="1"/>
    <col min="23" max="25" width="14" style="1" customWidth="1"/>
    <col min="26" max="26" width="16" style="1" customWidth="1"/>
    <col min="27" max="28" width="12" style="1" customWidth="1"/>
    <col min="29" max="29" width="16" style="1" customWidth="1"/>
    <col min="30" max="32" width="11" style="1" customWidth="1"/>
    <col min="33" max="33" width="11.44140625" style="1" customWidth="1"/>
    <col min="34" max="34" width="10" style="1" customWidth="1"/>
    <col min="35" max="35" width="8" style="1" customWidth="1"/>
    <col min="36" max="40" width="15" style="1" customWidth="1"/>
    <col min="41" max="43" width="16" style="1" customWidth="1"/>
    <col min="44" max="44" width="20" style="1" customWidth="1"/>
    <col min="45" max="47" width="10" style="1" customWidth="1"/>
    <col min="48" max="51" width="11.6640625" style="1" customWidth="1"/>
    <col min="52" max="52" width="12" style="1" customWidth="1"/>
    <col min="53" max="54" width="25" style="1" customWidth="1"/>
    <col min="55" max="55" width="22" style="1" customWidth="1"/>
    <col min="56" max="58" width="14" style="1" customWidth="1"/>
    <col min="59" max="59" width="16" style="1" customWidth="1"/>
    <col min="60" max="61" width="12" style="1" customWidth="1"/>
    <col min="62" max="62" width="16" style="1" customWidth="1"/>
    <col min="63" max="65" width="11" style="1" customWidth="1"/>
    <col min="66" max="66" width="11.44140625" style="1" customWidth="1"/>
    <col min="67" max="67" width="10" style="1" customWidth="1"/>
    <col min="68" max="68" width="8" style="1" customWidth="1"/>
    <col min="69" max="73" width="15" style="1" customWidth="1"/>
    <col min="74" max="76" width="16" style="1" customWidth="1"/>
    <col min="77" max="77" width="20" style="1" customWidth="1"/>
    <col min="78" max="80" width="10" style="1" customWidth="1"/>
    <col min="81" max="84" width="11.6640625" style="1" customWidth="1"/>
    <col min="85" max="85" width="12" style="1" customWidth="1"/>
    <col min="86" max="87" width="25" style="1" customWidth="1"/>
    <col min="88" max="88" width="22" style="1" customWidth="1"/>
    <col min="89" max="91" width="14" style="1" customWidth="1"/>
    <col min="92" max="92" width="16" style="1" customWidth="1"/>
    <col min="93" max="94" width="12" style="1" customWidth="1"/>
    <col min="95" max="95" width="16" style="1" customWidth="1"/>
    <col min="96" max="98" width="11" style="1" customWidth="1"/>
    <col min="99" max="99" width="11.44140625" style="1" customWidth="1"/>
    <col min="100" max="100" width="10" style="1" customWidth="1"/>
    <col min="101" max="101" width="8" style="1" customWidth="1"/>
    <col min="102" max="106" width="15" style="1" customWidth="1"/>
    <col min="107" max="109" width="16" style="1" customWidth="1"/>
    <col min="110" max="110" width="20" style="1" customWidth="1"/>
    <col min="111" max="113" width="10" style="1" customWidth="1"/>
    <col min="114" max="117" width="11.6640625" style="1" customWidth="1"/>
    <col min="118" max="118" width="12" style="1" customWidth="1"/>
    <col min="119" max="120" width="25" style="1" customWidth="1"/>
    <col min="121" max="121" width="22" style="1" customWidth="1"/>
    <col min="122" max="124" width="14" style="1" customWidth="1"/>
    <col min="125" max="125" width="16" style="1" customWidth="1"/>
    <col min="126" max="127" width="12" style="1" customWidth="1"/>
    <col min="128" max="128" width="16" style="1" customWidth="1"/>
    <col min="129" max="131" width="11" style="1" customWidth="1"/>
    <col min="132" max="132" width="11.44140625" style="1" customWidth="1"/>
    <col min="133" max="133" width="10" style="1" customWidth="1"/>
    <col min="134" max="134" width="8" style="1" customWidth="1"/>
    <col min="135" max="139" width="15" style="1" customWidth="1"/>
    <col min="140" max="142" width="16" style="1" customWidth="1"/>
    <col min="143" max="143" width="20" style="1" customWidth="1"/>
    <col min="144" max="146" width="10" style="1" customWidth="1"/>
    <col min="147" max="150" width="11.6640625" style="1" customWidth="1"/>
    <col min="151" max="151" width="12" style="1" customWidth="1"/>
    <col min="152" max="153" width="25" style="1" customWidth="1"/>
    <col min="154" max="154" width="22" style="1" customWidth="1"/>
    <col min="155" max="157" width="14" style="1" customWidth="1"/>
    <col min="158" max="158" width="16" style="1" customWidth="1"/>
    <col min="159" max="160" width="12" style="1" customWidth="1"/>
    <col min="161" max="161" width="16" style="1" customWidth="1"/>
    <col min="162" max="164" width="11" style="1" customWidth="1"/>
    <col min="165" max="165" width="11.44140625" style="1" customWidth="1"/>
    <col min="166" max="166" width="10" style="1" customWidth="1"/>
    <col min="167" max="167" width="8" style="1" customWidth="1"/>
    <col min="168" max="172" width="15" style="1" customWidth="1"/>
    <col min="173" max="175" width="16" style="1" customWidth="1"/>
    <col min="176" max="176" width="20" style="1" customWidth="1"/>
    <col min="177" max="179" width="10" style="1" customWidth="1"/>
    <col min="180" max="183" width="11.6640625" style="1" customWidth="1"/>
    <col min="184" max="184" width="12" style="1" customWidth="1"/>
    <col min="185" max="186" width="25" style="1" customWidth="1"/>
    <col min="187" max="187" width="22" style="1" customWidth="1"/>
    <col min="188" max="190" width="14" style="1" customWidth="1"/>
    <col min="191" max="191" width="16" style="1" customWidth="1"/>
    <col min="192" max="193" width="12" style="1" customWidth="1"/>
    <col min="194" max="194" width="16" style="1" customWidth="1"/>
    <col min="195" max="197" width="11" style="1" customWidth="1"/>
    <col min="198" max="198" width="11.44140625" style="1" customWidth="1"/>
    <col min="199" max="199" width="10" style="1" customWidth="1"/>
    <col min="200" max="200" width="8" style="1" customWidth="1"/>
    <col min="201" max="205" width="15" style="1" customWidth="1"/>
    <col min="206" max="208" width="16" style="1" customWidth="1"/>
    <col min="209" max="209" width="20" style="1" customWidth="1"/>
    <col min="210" max="212" width="10" style="1" customWidth="1"/>
    <col min="213" max="216" width="11.6640625" style="1" customWidth="1"/>
    <col min="217" max="217" width="12" style="1" customWidth="1"/>
    <col min="218" max="219" width="25" style="1" customWidth="1"/>
    <col min="220" max="220" width="22" style="1" customWidth="1"/>
    <col min="221" max="223" width="14" style="1" customWidth="1"/>
    <col min="224" max="224" width="16" style="1" customWidth="1"/>
    <col min="225" max="226" width="12" style="1" customWidth="1"/>
    <col min="227" max="227" width="16" style="1" customWidth="1"/>
    <col min="228" max="230" width="11" style="1" customWidth="1"/>
    <col min="231" max="231" width="11.44140625" style="1" customWidth="1"/>
    <col min="232" max="232" width="10" style="1" customWidth="1"/>
    <col min="233" max="233" width="8" style="1" customWidth="1"/>
    <col min="234" max="16384" width="1" style="1"/>
  </cols>
  <sheetData>
    <row r="1" spans="1:233" ht="13.5" customHeight="1" x14ac:dyDescent="0.2">
      <c r="C1" s="2"/>
      <c r="D1" s="2"/>
      <c r="E1" s="2"/>
      <c r="F1" s="2"/>
      <c r="G1" s="2"/>
      <c r="AJ1" s="2"/>
      <c r="AK1" s="2"/>
      <c r="AL1" s="2"/>
      <c r="AM1" s="2"/>
      <c r="AN1" s="2"/>
      <c r="BQ1" s="2"/>
      <c r="BR1" s="2"/>
      <c r="BS1" s="2"/>
      <c r="BT1" s="2"/>
      <c r="BU1" s="2"/>
      <c r="CX1" s="2"/>
      <c r="CY1" s="2"/>
      <c r="CZ1" s="2"/>
      <c r="DA1" s="2"/>
      <c r="DB1" s="2"/>
      <c r="EE1" s="2"/>
      <c r="EF1" s="2"/>
      <c r="EG1" s="2"/>
      <c r="EH1" s="2"/>
      <c r="EI1" s="2"/>
      <c r="FL1" s="2"/>
      <c r="FM1" s="2"/>
      <c r="FN1" s="2"/>
      <c r="FO1" s="2"/>
      <c r="FP1" s="2"/>
      <c r="GS1" s="2"/>
      <c r="GT1" s="2"/>
      <c r="GU1" s="2"/>
      <c r="GV1" s="2"/>
      <c r="GW1" s="2"/>
    </row>
    <row r="2" spans="1:233" ht="13.5" customHeight="1" x14ac:dyDescent="0.2">
      <c r="C2" s="3"/>
      <c r="D2" s="3"/>
      <c r="E2" s="3"/>
      <c r="F2" s="3"/>
      <c r="AJ2" s="3"/>
      <c r="AK2" s="3"/>
      <c r="AL2" s="3"/>
      <c r="AM2" s="3"/>
      <c r="BQ2" s="3"/>
      <c r="BR2" s="3"/>
      <c r="BS2" s="3"/>
      <c r="BT2" s="3"/>
      <c r="CX2" s="3"/>
      <c r="CY2" s="3"/>
      <c r="CZ2" s="3"/>
      <c r="DA2" s="3"/>
      <c r="EE2" s="3"/>
      <c r="EF2" s="3"/>
      <c r="EG2" s="3"/>
      <c r="EH2" s="3"/>
      <c r="FL2" s="3"/>
      <c r="FM2" s="3"/>
      <c r="FN2" s="3"/>
      <c r="FO2" s="3"/>
      <c r="GS2" s="3"/>
      <c r="GT2" s="3"/>
      <c r="GU2" s="3"/>
      <c r="GV2" s="3"/>
    </row>
    <row r="3" spans="1:233" ht="13.5" customHeight="1" x14ac:dyDescent="0.2">
      <c r="C3" s="4" t="s">
        <v>0</v>
      </c>
      <c r="D3" s="4" t="s">
        <v>1</v>
      </c>
      <c r="E3" s="4" t="s">
        <v>2</v>
      </c>
      <c r="F3" s="4" t="s">
        <v>3</v>
      </c>
      <c r="G3" s="4" t="s">
        <v>4</v>
      </c>
      <c r="H3" s="4" t="s">
        <v>5</v>
      </c>
      <c r="I3" s="4" t="s">
        <v>6</v>
      </c>
      <c r="J3" s="4" t="s">
        <v>7</v>
      </c>
      <c r="K3" s="4" t="s">
        <v>8</v>
      </c>
      <c r="L3" s="4" t="s">
        <v>9</v>
      </c>
      <c r="M3" s="4" t="s">
        <v>10</v>
      </c>
      <c r="N3" s="4" t="s">
        <v>11</v>
      </c>
      <c r="O3" s="4" t="s">
        <v>111</v>
      </c>
      <c r="P3" s="4" t="s">
        <v>112</v>
      </c>
      <c r="Q3" s="4" t="s">
        <v>113</v>
      </c>
      <c r="R3" s="4" t="s">
        <v>114</v>
      </c>
      <c r="S3" s="4" t="s">
        <v>12</v>
      </c>
      <c r="T3" s="4" t="s">
        <v>115</v>
      </c>
      <c r="U3" s="4" t="s">
        <v>116</v>
      </c>
      <c r="V3" s="4" t="s">
        <v>13</v>
      </c>
      <c r="W3" s="4" t="s">
        <v>117</v>
      </c>
      <c r="X3" s="4" t="s">
        <v>118</v>
      </c>
      <c r="Y3" s="4" t="s">
        <v>14</v>
      </c>
      <c r="Z3" s="4" t="s">
        <v>15</v>
      </c>
      <c r="AA3" s="4" t="s">
        <v>119</v>
      </c>
      <c r="AB3" s="4" t="s">
        <v>120</v>
      </c>
      <c r="AC3" s="4" t="s">
        <v>16</v>
      </c>
      <c r="AD3" s="4" t="s">
        <v>121</v>
      </c>
      <c r="AE3" s="4" t="s">
        <v>122</v>
      </c>
      <c r="AF3" s="4" t="s">
        <v>17</v>
      </c>
      <c r="AG3" s="4" t="s">
        <v>135</v>
      </c>
      <c r="AH3" s="4" t="s">
        <v>136</v>
      </c>
      <c r="AJ3" s="4" t="s">
        <v>0</v>
      </c>
      <c r="AK3" s="4" t="s">
        <v>1</v>
      </c>
      <c r="AL3" s="4" t="s">
        <v>2</v>
      </c>
      <c r="AM3" s="4" t="s">
        <v>3</v>
      </c>
      <c r="AN3" s="4" t="s">
        <v>4</v>
      </c>
      <c r="AO3" s="4" t="s">
        <v>5</v>
      </c>
      <c r="AP3" s="4" t="s">
        <v>6</v>
      </c>
      <c r="AQ3" s="4" t="s">
        <v>7</v>
      </c>
      <c r="AR3" s="4" t="s">
        <v>8</v>
      </c>
      <c r="AS3" s="4" t="s">
        <v>9</v>
      </c>
      <c r="AT3" s="4" t="s">
        <v>10</v>
      </c>
      <c r="AU3" s="4" t="s">
        <v>11</v>
      </c>
      <c r="AV3" s="4" t="s">
        <v>111</v>
      </c>
      <c r="AW3" s="4" t="s">
        <v>112</v>
      </c>
      <c r="AX3" s="4" t="s">
        <v>113</v>
      </c>
      <c r="AY3" s="4" t="s">
        <v>114</v>
      </c>
      <c r="AZ3" s="4" t="s">
        <v>12</v>
      </c>
      <c r="BA3" s="4" t="s">
        <v>115</v>
      </c>
      <c r="BB3" s="4" t="s">
        <v>116</v>
      </c>
      <c r="BC3" s="4" t="s">
        <v>13</v>
      </c>
      <c r="BD3" s="4" t="s">
        <v>117</v>
      </c>
      <c r="BE3" s="4" t="s">
        <v>118</v>
      </c>
      <c r="BF3" s="4" t="s">
        <v>14</v>
      </c>
      <c r="BG3" s="4" t="s">
        <v>15</v>
      </c>
      <c r="BH3" s="4" t="s">
        <v>119</v>
      </c>
      <c r="BI3" s="4" t="s">
        <v>120</v>
      </c>
      <c r="BJ3" s="4" t="s">
        <v>16</v>
      </c>
      <c r="BK3" s="4" t="s">
        <v>121</v>
      </c>
      <c r="BL3" s="4" t="s">
        <v>122</v>
      </c>
      <c r="BM3" s="4" t="s">
        <v>17</v>
      </c>
      <c r="BN3" s="4" t="s">
        <v>135</v>
      </c>
      <c r="BO3" s="4" t="s">
        <v>136</v>
      </c>
      <c r="BQ3" s="4" t="s">
        <v>0</v>
      </c>
      <c r="BR3" s="4" t="s">
        <v>1</v>
      </c>
      <c r="BS3" s="4" t="s">
        <v>2</v>
      </c>
      <c r="BT3" s="4" t="s">
        <v>3</v>
      </c>
      <c r="BU3" s="4" t="s">
        <v>4</v>
      </c>
      <c r="BV3" s="4" t="s">
        <v>5</v>
      </c>
      <c r="BW3" s="4" t="s">
        <v>6</v>
      </c>
      <c r="BX3" s="4" t="s">
        <v>7</v>
      </c>
      <c r="BY3" s="4" t="s">
        <v>8</v>
      </c>
      <c r="BZ3" s="4" t="s">
        <v>9</v>
      </c>
      <c r="CA3" s="4" t="s">
        <v>10</v>
      </c>
      <c r="CB3" s="4" t="s">
        <v>11</v>
      </c>
      <c r="CC3" s="4" t="s">
        <v>111</v>
      </c>
      <c r="CD3" s="4" t="s">
        <v>112</v>
      </c>
      <c r="CE3" s="4" t="s">
        <v>113</v>
      </c>
      <c r="CF3" s="4" t="s">
        <v>114</v>
      </c>
      <c r="CG3" s="4" t="s">
        <v>12</v>
      </c>
      <c r="CH3" s="4" t="s">
        <v>115</v>
      </c>
      <c r="CI3" s="4" t="s">
        <v>116</v>
      </c>
      <c r="CJ3" s="4" t="s">
        <v>13</v>
      </c>
      <c r="CK3" s="4" t="s">
        <v>117</v>
      </c>
      <c r="CL3" s="4" t="s">
        <v>118</v>
      </c>
      <c r="CM3" s="4" t="s">
        <v>14</v>
      </c>
      <c r="CN3" s="4" t="s">
        <v>15</v>
      </c>
      <c r="CO3" s="4" t="s">
        <v>119</v>
      </c>
      <c r="CP3" s="4" t="s">
        <v>120</v>
      </c>
      <c r="CQ3" s="4" t="s">
        <v>16</v>
      </c>
      <c r="CR3" s="4" t="s">
        <v>121</v>
      </c>
      <c r="CS3" s="4" t="s">
        <v>122</v>
      </c>
      <c r="CT3" s="4" t="s">
        <v>17</v>
      </c>
      <c r="CU3" s="4" t="s">
        <v>135</v>
      </c>
      <c r="CV3" s="4" t="s">
        <v>136</v>
      </c>
      <c r="CX3" s="4" t="s">
        <v>0</v>
      </c>
      <c r="CY3" s="4" t="s">
        <v>1</v>
      </c>
      <c r="CZ3" s="4" t="s">
        <v>2</v>
      </c>
      <c r="DA3" s="4" t="s">
        <v>3</v>
      </c>
      <c r="DB3" s="4" t="s">
        <v>4</v>
      </c>
      <c r="DC3" s="4" t="s">
        <v>5</v>
      </c>
      <c r="DD3" s="4" t="s">
        <v>6</v>
      </c>
      <c r="DE3" s="4" t="s">
        <v>7</v>
      </c>
      <c r="DF3" s="4" t="s">
        <v>8</v>
      </c>
      <c r="DG3" s="4" t="s">
        <v>9</v>
      </c>
      <c r="DH3" s="4" t="s">
        <v>10</v>
      </c>
      <c r="DI3" s="4" t="s">
        <v>11</v>
      </c>
      <c r="DJ3" s="4" t="s">
        <v>111</v>
      </c>
      <c r="DK3" s="4" t="s">
        <v>112</v>
      </c>
      <c r="DL3" s="4" t="s">
        <v>113</v>
      </c>
      <c r="DM3" s="4" t="s">
        <v>114</v>
      </c>
      <c r="DN3" s="4" t="s">
        <v>12</v>
      </c>
      <c r="DO3" s="4" t="s">
        <v>115</v>
      </c>
      <c r="DP3" s="4" t="s">
        <v>116</v>
      </c>
      <c r="DQ3" s="4" t="s">
        <v>13</v>
      </c>
      <c r="DR3" s="4" t="s">
        <v>117</v>
      </c>
      <c r="DS3" s="4" t="s">
        <v>118</v>
      </c>
      <c r="DT3" s="4" t="s">
        <v>14</v>
      </c>
      <c r="DU3" s="4" t="s">
        <v>15</v>
      </c>
      <c r="DV3" s="4" t="s">
        <v>119</v>
      </c>
      <c r="DW3" s="4" t="s">
        <v>120</v>
      </c>
      <c r="DX3" s="4" t="s">
        <v>16</v>
      </c>
      <c r="DY3" s="4" t="s">
        <v>121</v>
      </c>
      <c r="DZ3" s="4" t="s">
        <v>122</v>
      </c>
      <c r="EA3" s="4" t="s">
        <v>17</v>
      </c>
      <c r="EB3" s="4" t="s">
        <v>135</v>
      </c>
      <c r="EC3" s="4" t="s">
        <v>136</v>
      </c>
      <c r="EE3" s="4" t="s">
        <v>0</v>
      </c>
      <c r="EF3" s="4" t="s">
        <v>1</v>
      </c>
      <c r="EG3" s="4" t="s">
        <v>2</v>
      </c>
      <c r="EH3" s="4" t="s">
        <v>3</v>
      </c>
      <c r="EI3" s="4" t="s">
        <v>4</v>
      </c>
      <c r="EJ3" s="4" t="s">
        <v>5</v>
      </c>
      <c r="EK3" s="4" t="s">
        <v>6</v>
      </c>
      <c r="EL3" s="4" t="s">
        <v>7</v>
      </c>
      <c r="EM3" s="4" t="s">
        <v>8</v>
      </c>
      <c r="EN3" s="4" t="s">
        <v>9</v>
      </c>
      <c r="EO3" s="4" t="s">
        <v>10</v>
      </c>
      <c r="EP3" s="4" t="s">
        <v>11</v>
      </c>
      <c r="EQ3" s="4" t="s">
        <v>111</v>
      </c>
      <c r="ER3" s="4" t="s">
        <v>112</v>
      </c>
      <c r="ES3" s="4" t="s">
        <v>113</v>
      </c>
      <c r="ET3" s="4" t="s">
        <v>114</v>
      </c>
      <c r="EU3" s="4" t="s">
        <v>12</v>
      </c>
      <c r="EV3" s="4" t="s">
        <v>115</v>
      </c>
      <c r="EW3" s="4" t="s">
        <v>116</v>
      </c>
      <c r="EX3" s="4" t="s">
        <v>13</v>
      </c>
      <c r="EY3" s="4" t="s">
        <v>117</v>
      </c>
      <c r="EZ3" s="4" t="s">
        <v>118</v>
      </c>
      <c r="FA3" s="4" t="s">
        <v>14</v>
      </c>
      <c r="FB3" s="4" t="s">
        <v>15</v>
      </c>
      <c r="FC3" s="4" t="s">
        <v>119</v>
      </c>
      <c r="FD3" s="4" t="s">
        <v>120</v>
      </c>
      <c r="FE3" s="4" t="s">
        <v>16</v>
      </c>
      <c r="FF3" s="4" t="s">
        <v>121</v>
      </c>
      <c r="FG3" s="4" t="s">
        <v>122</v>
      </c>
      <c r="FH3" s="4" t="s">
        <v>17</v>
      </c>
      <c r="FI3" s="4" t="s">
        <v>135</v>
      </c>
      <c r="FJ3" s="4" t="s">
        <v>136</v>
      </c>
      <c r="FL3" s="4" t="s">
        <v>0</v>
      </c>
      <c r="FM3" s="4" t="s">
        <v>1</v>
      </c>
      <c r="FN3" s="4" t="s">
        <v>2</v>
      </c>
      <c r="FO3" s="4" t="s">
        <v>3</v>
      </c>
      <c r="FP3" s="4" t="s">
        <v>4</v>
      </c>
      <c r="FQ3" s="4" t="s">
        <v>5</v>
      </c>
      <c r="FR3" s="4" t="s">
        <v>6</v>
      </c>
      <c r="FS3" s="4" t="s">
        <v>7</v>
      </c>
      <c r="FT3" s="4" t="s">
        <v>8</v>
      </c>
      <c r="FU3" s="4" t="s">
        <v>9</v>
      </c>
      <c r="FV3" s="4" t="s">
        <v>10</v>
      </c>
      <c r="FW3" s="4" t="s">
        <v>11</v>
      </c>
      <c r="FX3" s="4" t="s">
        <v>111</v>
      </c>
      <c r="FY3" s="4" t="s">
        <v>112</v>
      </c>
      <c r="FZ3" s="4" t="s">
        <v>113</v>
      </c>
      <c r="GA3" s="4" t="s">
        <v>114</v>
      </c>
      <c r="GB3" s="4" t="s">
        <v>12</v>
      </c>
      <c r="GC3" s="4" t="s">
        <v>115</v>
      </c>
      <c r="GD3" s="4" t="s">
        <v>116</v>
      </c>
      <c r="GE3" s="4" t="s">
        <v>13</v>
      </c>
      <c r="GF3" s="4" t="s">
        <v>117</v>
      </c>
      <c r="GG3" s="4" t="s">
        <v>118</v>
      </c>
      <c r="GH3" s="4" t="s">
        <v>14</v>
      </c>
      <c r="GI3" s="4" t="s">
        <v>15</v>
      </c>
      <c r="GJ3" s="4" t="s">
        <v>119</v>
      </c>
      <c r="GK3" s="4" t="s">
        <v>120</v>
      </c>
      <c r="GL3" s="4" t="s">
        <v>16</v>
      </c>
      <c r="GM3" s="4" t="s">
        <v>121</v>
      </c>
      <c r="GN3" s="4" t="s">
        <v>122</v>
      </c>
      <c r="GO3" s="4" t="s">
        <v>17</v>
      </c>
      <c r="GP3" s="4" t="s">
        <v>135</v>
      </c>
      <c r="GQ3" s="4" t="s">
        <v>136</v>
      </c>
      <c r="GS3" s="4" t="s">
        <v>0</v>
      </c>
      <c r="GT3" s="4" t="s">
        <v>1</v>
      </c>
      <c r="GU3" s="4" t="s">
        <v>2</v>
      </c>
      <c r="GV3" s="4" t="s">
        <v>3</v>
      </c>
      <c r="GW3" s="4" t="s">
        <v>4</v>
      </c>
      <c r="GX3" s="4" t="s">
        <v>5</v>
      </c>
      <c r="GY3" s="4" t="s">
        <v>6</v>
      </c>
      <c r="GZ3" s="4" t="s">
        <v>7</v>
      </c>
      <c r="HA3" s="4" t="s">
        <v>8</v>
      </c>
      <c r="HB3" s="4" t="s">
        <v>9</v>
      </c>
      <c r="HC3" s="4" t="s">
        <v>10</v>
      </c>
      <c r="HD3" s="4" t="s">
        <v>11</v>
      </c>
      <c r="HE3" s="4" t="s">
        <v>111</v>
      </c>
      <c r="HF3" s="4" t="s">
        <v>112</v>
      </c>
      <c r="HG3" s="4" t="s">
        <v>113</v>
      </c>
      <c r="HH3" s="4" t="s">
        <v>114</v>
      </c>
      <c r="HI3" s="4" t="s">
        <v>12</v>
      </c>
      <c r="HJ3" s="4" t="s">
        <v>115</v>
      </c>
      <c r="HK3" s="4" t="s">
        <v>116</v>
      </c>
      <c r="HL3" s="4" t="s">
        <v>13</v>
      </c>
      <c r="HM3" s="4" t="s">
        <v>117</v>
      </c>
      <c r="HN3" s="4" t="s">
        <v>118</v>
      </c>
      <c r="HO3" s="4" t="s">
        <v>14</v>
      </c>
      <c r="HP3" s="4" t="s">
        <v>15</v>
      </c>
      <c r="HQ3" s="4" t="s">
        <v>119</v>
      </c>
      <c r="HR3" s="4" t="s">
        <v>120</v>
      </c>
      <c r="HS3" s="4" t="s">
        <v>16</v>
      </c>
      <c r="HT3" s="4" t="s">
        <v>121</v>
      </c>
      <c r="HU3" s="4" t="s">
        <v>122</v>
      </c>
      <c r="HV3" s="4" t="s">
        <v>17</v>
      </c>
      <c r="HW3" s="4" t="s">
        <v>135</v>
      </c>
      <c r="HX3" s="4" t="s">
        <v>136</v>
      </c>
    </row>
    <row r="4" spans="1:233" ht="13.5" customHeight="1" x14ac:dyDescent="0.2">
      <c r="A4" s="104" t="s">
        <v>18</v>
      </c>
      <c r="B4" s="105"/>
      <c r="C4" s="102">
        <v>10</v>
      </c>
      <c r="D4" s="102"/>
      <c r="E4" s="102"/>
      <c r="F4" s="102"/>
      <c r="G4" s="103"/>
      <c r="H4" s="102">
        <v>11</v>
      </c>
      <c r="I4" s="103"/>
      <c r="J4" s="102">
        <v>11</v>
      </c>
      <c r="K4" s="103"/>
      <c r="L4" s="102">
        <v>12</v>
      </c>
      <c r="M4" s="102"/>
      <c r="N4" s="102"/>
      <c r="O4" s="102"/>
      <c r="P4" s="102"/>
      <c r="Q4" s="102"/>
      <c r="R4" s="102"/>
      <c r="S4" s="103"/>
      <c r="T4" s="102">
        <v>13</v>
      </c>
      <c r="U4" s="102"/>
      <c r="V4" s="103"/>
      <c r="W4" s="102">
        <v>14</v>
      </c>
      <c r="X4" s="102"/>
      <c r="Y4" s="102"/>
      <c r="Z4" s="103"/>
      <c r="AA4" s="102">
        <v>14</v>
      </c>
      <c r="AB4" s="102"/>
      <c r="AC4" s="103"/>
      <c r="AD4" s="102">
        <v>15</v>
      </c>
      <c r="AE4" s="102"/>
      <c r="AF4" s="102"/>
      <c r="AG4" s="102"/>
      <c r="AH4" s="103"/>
      <c r="AI4" s="5"/>
      <c r="AJ4" s="102">
        <v>20</v>
      </c>
      <c r="AK4" s="102"/>
      <c r="AL4" s="102"/>
      <c r="AM4" s="102"/>
      <c r="AN4" s="103"/>
      <c r="AO4" s="102">
        <v>21</v>
      </c>
      <c r="AP4" s="103"/>
      <c r="AQ4" s="102">
        <v>21</v>
      </c>
      <c r="AR4" s="103"/>
      <c r="AS4" s="102">
        <v>22</v>
      </c>
      <c r="AT4" s="102"/>
      <c r="AU4" s="102"/>
      <c r="AV4" s="102"/>
      <c r="AW4" s="102"/>
      <c r="AX4" s="102"/>
      <c r="AY4" s="102"/>
      <c r="AZ4" s="103"/>
      <c r="BA4" s="102">
        <v>23</v>
      </c>
      <c r="BB4" s="102"/>
      <c r="BC4" s="103"/>
      <c r="BD4" s="102">
        <v>24</v>
      </c>
      <c r="BE4" s="102"/>
      <c r="BF4" s="102"/>
      <c r="BG4" s="103"/>
      <c r="BH4" s="102">
        <v>24</v>
      </c>
      <c r="BI4" s="102"/>
      <c r="BJ4" s="103"/>
      <c r="BK4" s="102">
        <v>25</v>
      </c>
      <c r="BL4" s="102"/>
      <c r="BM4" s="102"/>
      <c r="BN4" s="102"/>
      <c r="BO4" s="103"/>
      <c r="BP4" s="5"/>
      <c r="BQ4" s="102">
        <v>30</v>
      </c>
      <c r="BR4" s="102"/>
      <c r="BS4" s="102"/>
      <c r="BT4" s="102"/>
      <c r="BU4" s="103"/>
      <c r="BV4" s="102">
        <v>31</v>
      </c>
      <c r="BW4" s="103"/>
      <c r="BX4" s="102">
        <v>31</v>
      </c>
      <c r="BY4" s="103"/>
      <c r="BZ4" s="102">
        <v>32</v>
      </c>
      <c r="CA4" s="102"/>
      <c r="CB4" s="102"/>
      <c r="CC4" s="102"/>
      <c r="CD4" s="102"/>
      <c r="CE4" s="102"/>
      <c r="CF4" s="102"/>
      <c r="CG4" s="103"/>
      <c r="CH4" s="102">
        <v>33</v>
      </c>
      <c r="CI4" s="102"/>
      <c r="CJ4" s="103"/>
      <c r="CK4" s="102">
        <v>34</v>
      </c>
      <c r="CL4" s="102"/>
      <c r="CM4" s="102"/>
      <c r="CN4" s="103"/>
      <c r="CO4" s="102">
        <v>34</v>
      </c>
      <c r="CP4" s="102"/>
      <c r="CQ4" s="103"/>
      <c r="CR4" s="102">
        <v>35</v>
      </c>
      <c r="CS4" s="102"/>
      <c r="CT4" s="102"/>
      <c r="CU4" s="102"/>
      <c r="CV4" s="103"/>
      <c r="CW4" s="5"/>
      <c r="CX4" s="102">
        <v>40</v>
      </c>
      <c r="CY4" s="102"/>
      <c r="CZ4" s="102"/>
      <c r="DA4" s="102"/>
      <c r="DB4" s="103"/>
      <c r="DC4" s="102">
        <v>41</v>
      </c>
      <c r="DD4" s="103"/>
      <c r="DE4" s="102">
        <v>41</v>
      </c>
      <c r="DF4" s="103"/>
      <c r="DG4" s="102">
        <v>42</v>
      </c>
      <c r="DH4" s="102"/>
      <c r="DI4" s="102"/>
      <c r="DJ4" s="102"/>
      <c r="DK4" s="102"/>
      <c r="DL4" s="102"/>
      <c r="DM4" s="102"/>
      <c r="DN4" s="103"/>
      <c r="DO4" s="102">
        <v>43</v>
      </c>
      <c r="DP4" s="102"/>
      <c r="DQ4" s="103"/>
      <c r="DR4" s="102">
        <v>44</v>
      </c>
      <c r="DS4" s="102"/>
      <c r="DT4" s="102"/>
      <c r="DU4" s="103"/>
      <c r="DV4" s="102">
        <v>44</v>
      </c>
      <c r="DW4" s="102"/>
      <c r="DX4" s="103"/>
      <c r="DY4" s="102">
        <v>45</v>
      </c>
      <c r="DZ4" s="102"/>
      <c r="EA4" s="102"/>
      <c r="EB4" s="102"/>
      <c r="EC4" s="103"/>
      <c r="ED4" s="5"/>
      <c r="EE4" s="102">
        <v>50</v>
      </c>
      <c r="EF4" s="102"/>
      <c r="EG4" s="102"/>
      <c r="EH4" s="102"/>
      <c r="EI4" s="103"/>
      <c r="EJ4" s="102">
        <v>51</v>
      </c>
      <c r="EK4" s="103"/>
      <c r="EL4" s="102">
        <v>51</v>
      </c>
      <c r="EM4" s="103"/>
      <c r="EN4" s="102">
        <v>52</v>
      </c>
      <c r="EO4" s="102"/>
      <c r="EP4" s="102"/>
      <c r="EQ4" s="102"/>
      <c r="ER4" s="102"/>
      <c r="ES4" s="102"/>
      <c r="ET4" s="102"/>
      <c r="EU4" s="103"/>
      <c r="EV4" s="102">
        <v>53</v>
      </c>
      <c r="EW4" s="102"/>
      <c r="EX4" s="103"/>
      <c r="EY4" s="102">
        <v>54</v>
      </c>
      <c r="EZ4" s="102"/>
      <c r="FA4" s="102"/>
      <c r="FB4" s="103"/>
      <c r="FC4" s="102">
        <v>54</v>
      </c>
      <c r="FD4" s="102"/>
      <c r="FE4" s="103"/>
      <c r="FF4" s="102">
        <v>55</v>
      </c>
      <c r="FG4" s="102"/>
      <c r="FH4" s="102"/>
      <c r="FI4" s="102"/>
      <c r="FJ4" s="103"/>
      <c r="FK4" s="5"/>
      <c r="FL4" s="102">
        <v>60</v>
      </c>
      <c r="FM4" s="102"/>
      <c r="FN4" s="102"/>
      <c r="FO4" s="102"/>
      <c r="FP4" s="103"/>
      <c r="FQ4" s="102">
        <v>61</v>
      </c>
      <c r="FR4" s="103"/>
      <c r="FS4" s="102">
        <v>61</v>
      </c>
      <c r="FT4" s="103"/>
      <c r="FU4" s="102">
        <v>62</v>
      </c>
      <c r="FV4" s="102"/>
      <c r="FW4" s="102"/>
      <c r="FX4" s="102"/>
      <c r="FY4" s="102"/>
      <c r="FZ4" s="102"/>
      <c r="GA4" s="102"/>
      <c r="GB4" s="103"/>
      <c r="GC4" s="102">
        <v>63</v>
      </c>
      <c r="GD4" s="102"/>
      <c r="GE4" s="103"/>
      <c r="GF4" s="102">
        <v>64</v>
      </c>
      <c r="GG4" s="102"/>
      <c r="GH4" s="102"/>
      <c r="GI4" s="103"/>
      <c r="GJ4" s="102">
        <v>64</v>
      </c>
      <c r="GK4" s="102"/>
      <c r="GL4" s="103"/>
      <c r="GM4" s="102">
        <v>65</v>
      </c>
      <c r="GN4" s="102"/>
      <c r="GO4" s="102"/>
      <c r="GP4" s="102"/>
      <c r="GQ4" s="103"/>
      <c r="GR4" s="5"/>
      <c r="GS4" s="102">
        <v>70</v>
      </c>
      <c r="GT4" s="102"/>
      <c r="GU4" s="102"/>
      <c r="GV4" s="102"/>
      <c r="GW4" s="103"/>
      <c r="GX4" s="102">
        <v>71</v>
      </c>
      <c r="GY4" s="103"/>
      <c r="GZ4" s="102">
        <v>71</v>
      </c>
      <c r="HA4" s="103"/>
      <c r="HB4" s="102">
        <v>72</v>
      </c>
      <c r="HC4" s="102"/>
      <c r="HD4" s="102"/>
      <c r="HE4" s="102"/>
      <c r="HF4" s="102"/>
      <c r="HG4" s="102"/>
      <c r="HH4" s="102"/>
      <c r="HI4" s="103"/>
      <c r="HJ4" s="102">
        <v>73</v>
      </c>
      <c r="HK4" s="102"/>
      <c r="HL4" s="103"/>
      <c r="HM4" s="102">
        <v>74</v>
      </c>
      <c r="HN4" s="102"/>
      <c r="HO4" s="102"/>
      <c r="HP4" s="103"/>
      <c r="HQ4" s="102">
        <v>74</v>
      </c>
      <c r="HR4" s="102"/>
      <c r="HS4" s="103"/>
      <c r="HT4" s="102">
        <v>75</v>
      </c>
      <c r="HU4" s="102"/>
      <c r="HV4" s="102"/>
      <c r="HW4" s="102"/>
      <c r="HX4" s="103"/>
      <c r="HY4" s="5"/>
    </row>
    <row r="5" spans="1:233" ht="13.5" customHeight="1" x14ac:dyDescent="0.2">
      <c r="A5" s="110" t="s">
        <v>19</v>
      </c>
      <c r="B5" s="111"/>
      <c r="C5" s="108" t="s">
        <v>20</v>
      </c>
      <c r="D5" s="108"/>
      <c r="E5" s="108"/>
      <c r="F5" s="108"/>
      <c r="G5" s="109"/>
      <c r="H5" s="108" t="s">
        <v>97</v>
      </c>
      <c r="I5" s="109"/>
      <c r="J5" s="108" t="s">
        <v>97</v>
      </c>
      <c r="K5" s="109"/>
      <c r="L5" s="108" t="s">
        <v>97</v>
      </c>
      <c r="M5" s="108"/>
      <c r="N5" s="108"/>
      <c r="O5" s="108"/>
      <c r="P5" s="108"/>
      <c r="Q5" s="108"/>
      <c r="R5" s="108"/>
      <c r="S5" s="109"/>
      <c r="T5" s="108" t="s">
        <v>97</v>
      </c>
      <c r="U5" s="108"/>
      <c r="V5" s="109"/>
      <c r="W5" s="108" t="s">
        <v>97</v>
      </c>
      <c r="X5" s="108"/>
      <c r="Y5" s="108"/>
      <c r="Z5" s="109"/>
      <c r="AA5" s="108" t="s">
        <v>97</v>
      </c>
      <c r="AB5" s="108"/>
      <c r="AC5" s="109"/>
      <c r="AD5" s="108" t="s">
        <v>97</v>
      </c>
      <c r="AE5" s="108"/>
      <c r="AF5" s="108"/>
      <c r="AG5" s="108"/>
      <c r="AH5" s="108"/>
      <c r="AI5" s="114"/>
      <c r="AJ5" s="108" t="s">
        <v>97</v>
      </c>
      <c r="AK5" s="108"/>
      <c r="AL5" s="108"/>
      <c r="AM5" s="108"/>
      <c r="AN5" s="109"/>
      <c r="AO5" s="108" t="s">
        <v>97</v>
      </c>
      <c r="AP5" s="109"/>
      <c r="AQ5" s="108" t="s">
        <v>97</v>
      </c>
      <c r="AR5" s="109"/>
      <c r="AS5" s="108" t="s">
        <v>97</v>
      </c>
      <c r="AT5" s="108"/>
      <c r="AU5" s="108"/>
      <c r="AV5" s="108"/>
      <c r="AW5" s="108"/>
      <c r="AX5" s="108"/>
      <c r="AY5" s="108"/>
      <c r="AZ5" s="109"/>
      <c r="BA5" s="108" t="s">
        <v>97</v>
      </c>
      <c r="BB5" s="108"/>
      <c r="BC5" s="109"/>
      <c r="BD5" s="108" t="s">
        <v>97</v>
      </c>
      <c r="BE5" s="108"/>
      <c r="BF5" s="108"/>
      <c r="BG5" s="109"/>
      <c r="BH5" s="108" t="s">
        <v>97</v>
      </c>
      <c r="BI5" s="108"/>
      <c r="BJ5" s="109"/>
      <c r="BK5" s="108" t="s">
        <v>97</v>
      </c>
      <c r="BL5" s="108"/>
      <c r="BM5" s="108"/>
      <c r="BN5" s="108"/>
      <c r="BO5" s="108"/>
      <c r="BP5" s="114"/>
      <c r="BQ5" s="108" t="s">
        <v>97</v>
      </c>
      <c r="BR5" s="108"/>
      <c r="BS5" s="108"/>
      <c r="BT5" s="108"/>
      <c r="BU5" s="109"/>
      <c r="BV5" s="108" t="s">
        <v>97</v>
      </c>
      <c r="BW5" s="109"/>
      <c r="BX5" s="108" t="s">
        <v>97</v>
      </c>
      <c r="BY5" s="109"/>
      <c r="BZ5" s="108" t="s">
        <v>97</v>
      </c>
      <c r="CA5" s="108"/>
      <c r="CB5" s="108"/>
      <c r="CC5" s="108"/>
      <c r="CD5" s="108"/>
      <c r="CE5" s="108"/>
      <c r="CF5" s="108"/>
      <c r="CG5" s="109"/>
      <c r="CH5" s="108" t="s">
        <v>97</v>
      </c>
      <c r="CI5" s="108"/>
      <c r="CJ5" s="109"/>
      <c r="CK5" s="108" t="s">
        <v>97</v>
      </c>
      <c r="CL5" s="108"/>
      <c r="CM5" s="108"/>
      <c r="CN5" s="109"/>
      <c r="CO5" s="108" t="s">
        <v>97</v>
      </c>
      <c r="CP5" s="108"/>
      <c r="CQ5" s="109"/>
      <c r="CR5" s="108" t="s">
        <v>97</v>
      </c>
      <c r="CS5" s="108"/>
      <c r="CT5" s="108"/>
      <c r="CU5" s="108"/>
      <c r="CV5" s="108"/>
      <c r="CW5" s="114"/>
      <c r="CX5" s="108" t="s">
        <v>97</v>
      </c>
      <c r="CY5" s="108"/>
      <c r="CZ5" s="108"/>
      <c r="DA5" s="108"/>
      <c r="DB5" s="109"/>
      <c r="DC5" s="108" t="s">
        <v>97</v>
      </c>
      <c r="DD5" s="109"/>
      <c r="DE5" s="108" t="s">
        <v>97</v>
      </c>
      <c r="DF5" s="109"/>
      <c r="DG5" s="108" t="s">
        <v>97</v>
      </c>
      <c r="DH5" s="108"/>
      <c r="DI5" s="108"/>
      <c r="DJ5" s="108"/>
      <c r="DK5" s="108"/>
      <c r="DL5" s="108"/>
      <c r="DM5" s="108"/>
      <c r="DN5" s="109"/>
      <c r="DO5" s="108" t="s">
        <v>97</v>
      </c>
      <c r="DP5" s="108"/>
      <c r="DQ5" s="109"/>
      <c r="DR5" s="108" t="s">
        <v>97</v>
      </c>
      <c r="DS5" s="108"/>
      <c r="DT5" s="108"/>
      <c r="DU5" s="109"/>
      <c r="DV5" s="108" t="s">
        <v>97</v>
      </c>
      <c r="DW5" s="108"/>
      <c r="DX5" s="109"/>
      <c r="DY5" s="108" t="s">
        <v>97</v>
      </c>
      <c r="DZ5" s="108"/>
      <c r="EA5" s="108"/>
      <c r="EB5" s="108"/>
      <c r="EC5" s="108"/>
      <c r="ED5" s="114"/>
      <c r="EE5" s="108" t="s">
        <v>97</v>
      </c>
      <c r="EF5" s="108"/>
      <c r="EG5" s="108"/>
      <c r="EH5" s="108"/>
      <c r="EI5" s="109"/>
      <c r="EJ5" s="108" t="s">
        <v>97</v>
      </c>
      <c r="EK5" s="109"/>
      <c r="EL5" s="108" t="s">
        <v>97</v>
      </c>
      <c r="EM5" s="109"/>
      <c r="EN5" s="108" t="s">
        <v>97</v>
      </c>
      <c r="EO5" s="108"/>
      <c r="EP5" s="108"/>
      <c r="EQ5" s="108"/>
      <c r="ER5" s="108"/>
      <c r="ES5" s="108"/>
      <c r="ET5" s="108"/>
      <c r="EU5" s="109"/>
      <c r="EV5" s="108" t="s">
        <v>97</v>
      </c>
      <c r="EW5" s="108"/>
      <c r="EX5" s="109"/>
      <c r="EY5" s="108" t="s">
        <v>97</v>
      </c>
      <c r="EZ5" s="108"/>
      <c r="FA5" s="108"/>
      <c r="FB5" s="109"/>
      <c r="FC5" s="108" t="s">
        <v>97</v>
      </c>
      <c r="FD5" s="108"/>
      <c r="FE5" s="109"/>
      <c r="FF5" s="108" t="s">
        <v>97</v>
      </c>
      <c r="FG5" s="108"/>
      <c r="FH5" s="108"/>
      <c r="FI5" s="108"/>
      <c r="FJ5" s="108"/>
      <c r="FK5" s="114"/>
      <c r="FL5" s="108" t="s">
        <v>97</v>
      </c>
      <c r="FM5" s="108"/>
      <c r="FN5" s="108"/>
      <c r="FO5" s="108"/>
      <c r="FP5" s="109"/>
      <c r="FQ5" s="108" t="s">
        <v>97</v>
      </c>
      <c r="FR5" s="109"/>
      <c r="FS5" s="108" t="s">
        <v>97</v>
      </c>
      <c r="FT5" s="109"/>
      <c r="FU5" s="108" t="s">
        <v>97</v>
      </c>
      <c r="FV5" s="108"/>
      <c r="FW5" s="108"/>
      <c r="FX5" s="108"/>
      <c r="FY5" s="108"/>
      <c r="FZ5" s="108"/>
      <c r="GA5" s="108"/>
      <c r="GB5" s="109"/>
      <c r="GC5" s="108" t="s">
        <v>97</v>
      </c>
      <c r="GD5" s="108"/>
      <c r="GE5" s="109"/>
      <c r="GF5" s="108" t="s">
        <v>97</v>
      </c>
      <c r="GG5" s="108"/>
      <c r="GH5" s="108"/>
      <c r="GI5" s="109"/>
      <c r="GJ5" s="108" t="s">
        <v>97</v>
      </c>
      <c r="GK5" s="108"/>
      <c r="GL5" s="109"/>
      <c r="GM5" s="108" t="s">
        <v>97</v>
      </c>
      <c r="GN5" s="108"/>
      <c r="GO5" s="108"/>
      <c r="GP5" s="108"/>
      <c r="GQ5" s="108"/>
      <c r="GR5" s="114"/>
      <c r="GS5" s="108" t="s">
        <v>97</v>
      </c>
      <c r="GT5" s="108"/>
      <c r="GU5" s="108"/>
      <c r="GV5" s="108"/>
      <c r="GW5" s="109"/>
      <c r="GX5" s="108" t="s">
        <v>97</v>
      </c>
      <c r="GY5" s="109"/>
      <c r="GZ5" s="108" t="s">
        <v>97</v>
      </c>
      <c r="HA5" s="109"/>
      <c r="HB5" s="108" t="s">
        <v>97</v>
      </c>
      <c r="HC5" s="108"/>
      <c r="HD5" s="108"/>
      <c r="HE5" s="108"/>
      <c r="HF5" s="108"/>
      <c r="HG5" s="108"/>
      <c r="HH5" s="108"/>
      <c r="HI5" s="109"/>
      <c r="HJ5" s="108" t="s">
        <v>97</v>
      </c>
      <c r="HK5" s="108"/>
      <c r="HL5" s="109"/>
      <c r="HM5" s="108" t="s">
        <v>97</v>
      </c>
      <c r="HN5" s="108"/>
      <c r="HO5" s="108"/>
      <c r="HP5" s="109"/>
      <c r="HQ5" s="108" t="s">
        <v>97</v>
      </c>
      <c r="HR5" s="108"/>
      <c r="HS5" s="109"/>
      <c r="HT5" s="108" t="s">
        <v>97</v>
      </c>
      <c r="HU5" s="108"/>
      <c r="HV5" s="108"/>
      <c r="HW5" s="108"/>
      <c r="HX5" s="108"/>
      <c r="HY5" s="114"/>
    </row>
    <row r="6" spans="1:233" ht="13.5" customHeight="1" x14ac:dyDescent="0.2">
      <c r="A6" s="112"/>
      <c r="B6" s="113"/>
      <c r="C6" s="106" t="s">
        <v>22</v>
      </c>
      <c r="D6" s="106"/>
      <c r="E6" s="106"/>
      <c r="F6" s="106"/>
      <c r="G6" s="107"/>
      <c r="H6" s="106" t="s">
        <v>22</v>
      </c>
      <c r="I6" s="107"/>
      <c r="J6" s="106" t="s">
        <v>22</v>
      </c>
      <c r="K6" s="107"/>
      <c r="L6" s="106" t="s">
        <v>22</v>
      </c>
      <c r="M6" s="106"/>
      <c r="N6" s="106"/>
      <c r="O6" s="106"/>
      <c r="P6" s="106"/>
      <c r="Q6" s="106"/>
      <c r="R6" s="106"/>
      <c r="S6" s="107"/>
      <c r="T6" s="106" t="s">
        <v>22</v>
      </c>
      <c r="U6" s="106"/>
      <c r="V6" s="107"/>
      <c r="W6" s="106" t="s">
        <v>22</v>
      </c>
      <c r="X6" s="106"/>
      <c r="Y6" s="106"/>
      <c r="Z6" s="107"/>
      <c r="AA6" s="106" t="s">
        <v>22</v>
      </c>
      <c r="AB6" s="106"/>
      <c r="AC6" s="107"/>
      <c r="AD6" s="106" t="s">
        <v>22</v>
      </c>
      <c r="AE6" s="106"/>
      <c r="AF6" s="106"/>
      <c r="AG6" s="106"/>
      <c r="AH6" s="106"/>
      <c r="AI6" s="107"/>
      <c r="AJ6" s="106" t="s">
        <v>23</v>
      </c>
      <c r="AK6" s="106"/>
      <c r="AL6" s="106"/>
      <c r="AM6" s="106"/>
      <c r="AN6" s="107"/>
      <c r="AO6" s="106" t="s">
        <v>23</v>
      </c>
      <c r="AP6" s="107"/>
      <c r="AQ6" s="106" t="s">
        <v>23</v>
      </c>
      <c r="AR6" s="107"/>
      <c r="AS6" s="106" t="s">
        <v>23</v>
      </c>
      <c r="AT6" s="106"/>
      <c r="AU6" s="106"/>
      <c r="AV6" s="106"/>
      <c r="AW6" s="106"/>
      <c r="AX6" s="106"/>
      <c r="AY6" s="106"/>
      <c r="AZ6" s="107"/>
      <c r="BA6" s="106" t="s">
        <v>23</v>
      </c>
      <c r="BB6" s="106"/>
      <c r="BC6" s="107"/>
      <c r="BD6" s="106" t="s">
        <v>23</v>
      </c>
      <c r="BE6" s="106"/>
      <c r="BF6" s="106"/>
      <c r="BG6" s="107"/>
      <c r="BH6" s="106" t="s">
        <v>23</v>
      </c>
      <c r="BI6" s="106"/>
      <c r="BJ6" s="107"/>
      <c r="BK6" s="106" t="s">
        <v>23</v>
      </c>
      <c r="BL6" s="106"/>
      <c r="BM6" s="106"/>
      <c r="BN6" s="106"/>
      <c r="BO6" s="106"/>
      <c r="BP6" s="107"/>
      <c r="BQ6" s="106" t="s">
        <v>24</v>
      </c>
      <c r="BR6" s="106"/>
      <c r="BS6" s="106"/>
      <c r="BT6" s="106"/>
      <c r="BU6" s="107"/>
      <c r="BV6" s="106" t="s">
        <v>24</v>
      </c>
      <c r="BW6" s="107"/>
      <c r="BX6" s="106" t="s">
        <v>24</v>
      </c>
      <c r="BY6" s="107"/>
      <c r="BZ6" s="106" t="s">
        <v>24</v>
      </c>
      <c r="CA6" s="106"/>
      <c r="CB6" s="106"/>
      <c r="CC6" s="106"/>
      <c r="CD6" s="106"/>
      <c r="CE6" s="106"/>
      <c r="CF6" s="106"/>
      <c r="CG6" s="107"/>
      <c r="CH6" s="106" t="s">
        <v>24</v>
      </c>
      <c r="CI6" s="106"/>
      <c r="CJ6" s="107"/>
      <c r="CK6" s="106" t="s">
        <v>24</v>
      </c>
      <c r="CL6" s="106"/>
      <c r="CM6" s="106"/>
      <c r="CN6" s="107"/>
      <c r="CO6" s="106" t="s">
        <v>24</v>
      </c>
      <c r="CP6" s="106"/>
      <c r="CQ6" s="107"/>
      <c r="CR6" s="106" t="s">
        <v>24</v>
      </c>
      <c r="CS6" s="106"/>
      <c r="CT6" s="106"/>
      <c r="CU6" s="106"/>
      <c r="CV6" s="106"/>
      <c r="CW6" s="107"/>
      <c r="CX6" s="106" t="s">
        <v>25</v>
      </c>
      <c r="CY6" s="106"/>
      <c r="CZ6" s="106"/>
      <c r="DA6" s="106"/>
      <c r="DB6" s="107"/>
      <c r="DC6" s="106" t="s">
        <v>25</v>
      </c>
      <c r="DD6" s="107"/>
      <c r="DE6" s="106" t="s">
        <v>25</v>
      </c>
      <c r="DF6" s="107"/>
      <c r="DG6" s="106" t="s">
        <v>25</v>
      </c>
      <c r="DH6" s="106"/>
      <c r="DI6" s="106"/>
      <c r="DJ6" s="106"/>
      <c r="DK6" s="106"/>
      <c r="DL6" s="106"/>
      <c r="DM6" s="106"/>
      <c r="DN6" s="107"/>
      <c r="DO6" s="106" t="s">
        <v>25</v>
      </c>
      <c r="DP6" s="106"/>
      <c r="DQ6" s="107"/>
      <c r="DR6" s="106" t="s">
        <v>25</v>
      </c>
      <c r="DS6" s="106"/>
      <c r="DT6" s="106"/>
      <c r="DU6" s="107"/>
      <c r="DV6" s="106" t="s">
        <v>25</v>
      </c>
      <c r="DW6" s="106"/>
      <c r="DX6" s="107"/>
      <c r="DY6" s="106" t="s">
        <v>25</v>
      </c>
      <c r="DZ6" s="106"/>
      <c r="EA6" s="106"/>
      <c r="EB6" s="106"/>
      <c r="EC6" s="106"/>
      <c r="ED6" s="107"/>
      <c r="EE6" s="106" t="s">
        <v>26</v>
      </c>
      <c r="EF6" s="106"/>
      <c r="EG6" s="106"/>
      <c r="EH6" s="106"/>
      <c r="EI6" s="107"/>
      <c r="EJ6" s="106" t="s">
        <v>26</v>
      </c>
      <c r="EK6" s="107"/>
      <c r="EL6" s="106" t="s">
        <v>26</v>
      </c>
      <c r="EM6" s="107"/>
      <c r="EN6" s="106" t="s">
        <v>26</v>
      </c>
      <c r="EO6" s="106"/>
      <c r="EP6" s="106"/>
      <c r="EQ6" s="106"/>
      <c r="ER6" s="106"/>
      <c r="ES6" s="106"/>
      <c r="ET6" s="106"/>
      <c r="EU6" s="107"/>
      <c r="EV6" s="106" t="s">
        <v>26</v>
      </c>
      <c r="EW6" s="106"/>
      <c r="EX6" s="107"/>
      <c r="EY6" s="106" t="s">
        <v>26</v>
      </c>
      <c r="EZ6" s="106"/>
      <c r="FA6" s="106"/>
      <c r="FB6" s="107"/>
      <c r="FC6" s="106" t="s">
        <v>26</v>
      </c>
      <c r="FD6" s="106"/>
      <c r="FE6" s="107"/>
      <c r="FF6" s="106" t="s">
        <v>26</v>
      </c>
      <c r="FG6" s="106"/>
      <c r="FH6" s="106"/>
      <c r="FI6" s="106"/>
      <c r="FJ6" s="106"/>
      <c r="FK6" s="107"/>
      <c r="FL6" s="106" t="s">
        <v>27</v>
      </c>
      <c r="FM6" s="106"/>
      <c r="FN6" s="106"/>
      <c r="FO6" s="106"/>
      <c r="FP6" s="107"/>
      <c r="FQ6" s="106" t="s">
        <v>27</v>
      </c>
      <c r="FR6" s="107"/>
      <c r="FS6" s="106" t="s">
        <v>27</v>
      </c>
      <c r="FT6" s="107"/>
      <c r="FU6" s="106" t="s">
        <v>27</v>
      </c>
      <c r="FV6" s="106"/>
      <c r="FW6" s="106"/>
      <c r="FX6" s="106"/>
      <c r="FY6" s="106"/>
      <c r="FZ6" s="106"/>
      <c r="GA6" s="106"/>
      <c r="GB6" s="107"/>
      <c r="GC6" s="106" t="s">
        <v>27</v>
      </c>
      <c r="GD6" s="106"/>
      <c r="GE6" s="107"/>
      <c r="GF6" s="106" t="s">
        <v>27</v>
      </c>
      <c r="GG6" s="106"/>
      <c r="GH6" s="106"/>
      <c r="GI6" s="107"/>
      <c r="GJ6" s="106" t="s">
        <v>27</v>
      </c>
      <c r="GK6" s="106"/>
      <c r="GL6" s="107"/>
      <c r="GM6" s="106" t="s">
        <v>27</v>
      </c>
      <c r="GN6" s="106"/>
      <c r="GO6" s="106"/>
      <c r="GP6" s="106"/>
      <c r="GQ6" s="106"/>
      <c r="GR6" s="107"/>
      <c r="GS6" s="106" t="s">
        <v>28</v>
      </c>
      <c r="GT6" s="106"/>
      <c r="GU6" s="106"/>
      <c r="GV6" s="106"/>
      <c r="GW6" s="107"/>
      <c r="GX6" s="106" t="s">
        <v>28</v>
      </c>
      <c r="GY6" s="107"/>
      <c r="GZ6" s="106" t="s">
        <v>28</v>
      </c>
      <c r="HA6" s="107"/>
      <c r="HB6" s="106" t="s">
        <v>28</v>
      </c>
      <c r="HC6" s="106"/>
      <c r="HD6" s="106"/>
      <c r="HE6" s="106"/>
      <c r="HF6" s="106"/>
      <c r="HG6" s="106"/>
      <c r="HH6" s="106"/>
      <c r="HI6" s="107"/>
      <c r="HJ6" s="106" t="s">
        <v>28</v>
      </c>
      <c r="HK6" s="106"/>
      <c r="HL6" s="107"/>
      <c r="HM6" s="106" t="s">
        <v>28</v>
      </c>
      <c r="HN6" s="106"/>
      <c r="HO6" s="106"/>
      <c r="HP6" s="107"/>
      <c r="HQ6" s="106" t="s">
        <v>28</v>
      </c>
      <c r="HR6" s="106"/>
      <c r="HS6" s="107"/>
      <c r="HT6" s="106" t="s">
        <v>28</v>
      </c>
      <c r="HU6" s="106"/>
      <c r="HV6" s="106"/>
      <c r="HW6" s="106"/>
      <c r="HX6" s="106"/>
      <c r="HY6" s="107"/>
    </row>
    <row r="7" spans="1:233" ht="15" customHeight="1" x14ac:dyDescent="0.2">
      <c r="A7" s="133" t="s">
        <v>33</v>
      </c>
      <c r="B7" s="134"/>
      <c r="C7" s="128" t="s">
        <v>34</v>
      </c>
      <c r="D7" s="117" t="s">
        <v>35</v>
      </c>
      <c r="E7" s="117" t="s">
        <v>36</v>
      </c>
      <c r="F7" s="117" t="s">
        <v>37</v>
      </c>
      <c r="G7" s="118" t="s">
        <v>38</v>
      </c>
      <c r="H7" s="130" t="s">
        <v>39</v>
      </c>
      <c r="I7" s="131"/>
      <c r="J7" s="132" t="s">
        <v>99</v>
      </c>
      <c r="K7" s="114"/>
      <c r="L7" s="115" t="s">
        <v>40</v>
      </c>
      <c r="M7" s="115"/>
      <c r="N7" s="116"/>
      <c r="O7" s="150" t="s">
        <v>138</v>
      </c>
      <c r="P7" s="150" t="s">
        <v>139</v>
      </c>
      <c r="Q7" s="117" t="s">
        <v>140</v>
      </c>
      <c r="R7" s="117" t="s">
        <v>141</v>
      </c>
      <c r="S7" s="145" t="s">
        <v>41</v>
      </c>
      <c r="T7" s="147" t="s">
        <v>42</v>
      </c>
      <c r="U7" s="128"/>
      <c r="V7" s="118" t="s">
        <v>43</v>
      </c>
      <c r="W7" s="121" t="s">
        <v>44</v>
      </c>
      <c r="X7" s="122"/>
      <c r="Y7" s="122"/>
      <c r="Z7" s="123"/>
      <c r="AA7" s="124" t="s">
        <v>45</v>
      </c>
      <c r="AB7" s="125"/>
      <c r="AC7" s="126"/>
      <c r="AD7" s="148" t="s">
        <v>145</v>
      </c>
      <c r="AE7" s="139" t="s">
        <v>146</v>
      </c>
      <c r="AF7" s="139" t="s">
        <v>142</v>
      </c>
      <c r="AG7" s="139" t="s">
        <v>143</v>
      </c>
      <c r="AH7" s="117" t="s">
        <v>41</v>
      </c>
      <c r="AI7" s="143" t="s">
        <v>46</v>
      </c>
      <c r="AJ7" s="128" t="s">
        <v>34</v>
      </c>
      <c r="AK7" s="117" t="s">
        <v>35</v>
      </c>
      <c r="AL7" s="117" t="s">
        <v>36</v>
      </c>
      <c r="AM7" s="117" t="s">
        <v>37</v>
      </c>
      <c r="AN7" s="118" t="s">
        <v>38</v>
      </c>
      <c r="AO7" s="130" t="s">
        <v>39</v>
      </c>
      <c r="AP7" s="131"/>
      <c r="AQ7" s="132" t="s">
        <v>99</v>
      </c>
      <c r="AR7" s="114"/>
      <c r="AS7" s="115" t="s">
        <v>40</v>
      </c>
      <c r="AT7" s="115"/>
      <c r="AU7" s="116"/>
      <c r="AV7" s="150" t="s">
        <v>138</v>
      </c>
      <c r="AW7" s="150" t="s">
        <v>139</v>
      </c>
      <c r="AX7" s="117" t="s">
        <v>140</v>
      </c>
      <c r="AY7" s="117" t="s">
        <v>141</v>
      </c>
      <c r="AZ7" s="145" t="s">
        <v>41</v>
      </c>
      <c r="BA7" s="147" t="s">
        <v>42</v>
      </c>
      <c r="BB7" s="128"/>
      <c r="BC7" s="118" t="s">
        <v>43</v>
      </c>
      <c r="BD7" s="121" t="s">
        <v>44</v>
      </c>
      <c r="BE7" s="122"/>
      <c r="BF7" s="122"/>
      <c r="BG7" s="123"/>
      <c r="BH7" s="124" t="s">
        <v>45</v>
      </c>
      <c r="BI7" s="125"/>
      <c r="BJ7" s="126"/>
      <c r="BK7" s="148" t="s">
        <v>145</v>
      </c>
      <c r="BL7" s="139" t="s">
        <v>146</v>
      </c>
      <c r="BM7" s="139" t="s">
        <v>142</v>
      </c>
      <c r="BN7" s="139" t="s">
        <v>143</v>
      </c>
      <c r="BO7" s="117" t="s">
        <v>41</v>
      </c>
      <c r="BP7" s="143" t="s">
        <v>46</v>
      </c>
      <c r="BQ7" s="128" t="s">
        <v>34</v>
      </c>
      <c r="BR7" s="117" t="s">
        <v>35</v>
      </c>
      <c r="BS7" s="117" t="s">
        <v>36</v>
      </c>
      <c r="BT7" s="117" t="s">
        <v>37</v>
      </c>
      <c r="BU7" s="118" t="s">
        <v>38</v>
      </c>
      <c r="BV7" s="130" t="s">
        <v>39</v>
      </c>
      <c r="BW7" s="131"/>
      <c r="BX7" s="132" t="s">
        <v>99</v>
      </c>
      <c r="BY7" s="114"/>
      <c r="BZ7" s="115" t="s">
        <v>40</v>
      </c>
      <c r="CA7" s="115"/>
      <c r="CB7" s="116"/>
      <c r="CC7" s="150" t="s">
        <v>138</v>
      </c>
      <c r="CD7" s="150" t="s">
        <v>139</v>
      </c>
      <c r="CE7" s="117" t="s">
        <v>140</v>
      </c>
      <c r="CF7" s="117" t="s">
        <v>141</v>
      </c>
      <c r="CG7" s="145" t="s">
        <v>41</v>
      </c>
      <c r="CH7" s="147" t="s">
        <v>42</v>
      </c>
      <c r="CI7" s="128"/>
      <c r="CJ7" s="118" t="s">
        <v>43</v>
      </c>
      <c r="CK7" s="121" t="s">
        <v>44</v>
      </c>
      <c r="CL7" s="122"/>
      <c r="CM7" s="122"/>
      <c r="CN7" s="123"/>
      <c r="CO7" s="124" t="s">
        <v>45</v>
      </c>
      <c r="CP7" s="125"/>
      <c r="CQ7" s="126"/>
      <c r="CR7" s="148" t="s">
        <v>145</v>
      </c>
      <c r="CS7" s="139" t="s">
        <v>146</v>
      </c>
      <c r="CT7" s="139" t="s">
        <v>142</v>
      </c>
      <c r="CU7" s="139" t="s">
        <v>143</v>
      </c>
      <c r="CV7" s="117" t="s">
        <v>41</v>
      </c>
      <c r="CW7" s="143" t="s">
        <v>46</v>
      </c>
      <c r="CX7" s="128" t="s">
        <v>34</v>
      </c>
      <c r="CY7" s="117" t="s">
        <v>35</v>
      </c>
      <c r="CZ7" s="117" t="s">
        <v>36</v>
      </c>
      <c r="DA7" s="117" t="s">
        <v>37</v>
      </c>
      <c r="DB7" s="118" t="s">
        <v>38</v>
      </c>
      <c r="DC7" s="130" t="s">
        <v>39</v>
      </c>
      <c r="DD7" s="131"/>
      <c r="DE7" s="132" t="s">
        <v>99</v>
      </c>
      <c r="DF7" s="114"/>
      <c r="DG7" s="115" t="s">
        <v>40</v>
      </c>
      <c r="DH7" s="115"/>
      <c r="DI7" s="116"/>
      <c r="DJ7" s="150" t="s">
        <v>138</v>
      </c>
      <c r="DK7" s="150" t="s">
        <v>139</v>
      </c>
      <c r="DL7" s="117" t="s">
        <v>140</v>
      </c>
      <c r="DM7" s="117" t="s">
        <v>141</v>
      </c>
      <c r="DN7" s="145" t="s">
        <v>41</v>
      </c>
      <c r="DO7" s="147" t="s">
        <v>42</v>
      </c>
      <c r="DP7" s="128"/>
      <c r="DQ7" s="118" t="s">
        <v>43</v>
      </c>
      <c r="DR7" s="121" t="s">
        <v>44</v>
      </c>
      <c r="DS7" s="122"/>
      <c r="DT7" s="122"/>
      <c r="DU7" s="123"/>
      <c r="DV7" s="124" t="s">
        <v>45</v>
      </c>
      <c r="DW7" s="125"/>
      <c r="DX7" s="126"/>
      <c r="DY7" s="148" t="s">
        <v>145</v>
      </c>
      <c r="DZ7" s="139" t="s">
        <v>146</v>
      </c>
      <c r="EA7" s="139" t="s">
        <v>142</v>
      </c>
      <c r="EB7" s="139" t="s">
        <v>143</v>
      </c>
      <c r="EC7" s="117" t="s">
        <v>41</v>
      </c>
      <c r="ED7" s="143" t="s">
        <v>46</v>
      </c>
      <c r="EE7" s="128" t="s">
        <v>34</v>
      </c>
      <c r="EF7" s="117" t="s">
        <v>35</v>
      </c>
      <c r="EG7" s="117" t="s">
        <v>36</v>
      </c>
      <c r="EH7" s="117" t="s">
        <v>37</v>
      </c>
      <c r="EI7" s="118" t="s">
        <v>38</v>
      </c>
      <c r="EJ7" s="130" t="s">
        <v>39</v>
      </c>
      <c r="EK7" s="131"/>
      <c r="EL7" s="132" t="s">
        <v>99</v>
      </c>
      <c r="EM7" s="114"/>
      <c r="EN7" s="115" t="s">
        <v>40</v>
      </c>
      <c r="EO7" s="115"/>
      <c r="EP7" s="116"/>
      <c r="EQ7" s="150" t="s">
        <v>138</v>
      </c>
      <c r="ER7" s="150" t="s">
        <v>139</v>
      </c>
      <c r="ES7" s="117" t="s">
        <v>140</v>
      </c>
      <c r="ET7" s="117" t="s">
        <v>141</v>
      </c>
      <c r="EU7" s="145" t="s">
        <v>41</v>
      </c>
      <c r="EV7" s="147" t="s">
        <v>42</v>
      </c>
      <c r="EW7" s="128"/>
      <c r="EX7" s="118" t="s">
        <v>43</v>
      </c>
      <c r="EY7" s="121" t="s">
        <v>44</v>
      </c>
      <c r="EZ7" s="122"/>
      <c r="FA7" s="122"/>
      <c r="FB7" s="123"/>
      <c r="FC7" s="124" t="s">
        <v>45</v>
      </c>
      <c r="FD7" s="125"/>
      <c r="FE7" s="126"/>
      <c r="FF7" s="148" t="s">
        <v>145</v>
      </c>
      <c r="FG7" s="139" t="s">
        <v>146</v>
      </c>
      <c r="FH7" s="139" t="s">
        <v>142</v>
      </c>
      <c r="FI7" s="139" t="s">
        <v>143</v>
      </c>
      <c r="FJ7" s="117" t="s">
        <v>41</v>
      </c>
      <c r="FK7" s="143" t="s">
        <v>46</v>
      </c>
      <c r="FL7" s="128" t="s">
        <v>34</v>
      </c>
      <c r="FM7" s="117" t="s">
        <v>35</v>
      </c>
      <c r="FN7" s="117" t="s">
        <v>36</v>
      </c>
      <c r="FO7" s="117" t="s">
        <v>37</v>
      </c>
      <c r="FP7" s="118" t="s">
        <v>38</v>
      </c>
      <c r="FQ7" s="130" t="s">
        <v>39</v>
      </c>
      <c r="FR7" s="131"/>
      <c r="FS7" s="132" t="s">
        <v>99</v>
      </c>
      <c r="FT7" s="114"/>
      <c r="FU7" s="115" t="s">
        <v>40</v>
      </c>
      <c r="FV7" s="115"/>
      <c r="FW7" s="116"/>
      <c r="FX7" s="150" t="s">
        <v>138</v>
      </c>
      <c r="FY7" s="150" t="s">
        <v>139</v>
      </c>
      <c r="FZ7" s="117" t="s">
        <v>140</v>
      </c>
      <c r="GA7" s="117" t="s">
        <v>141</v>
      </c>
      <c r="GB7" s="145" t="s">
        <v>41</v>
      </c>
      <c r="GC7" s="147" t="s">
        <v>42</v>
      </c>
      <c r="GD7" s="128"/>
      <c r="GE7" s="118" t="s">
        <v>43</v>
      </c>
      <c r="GF7" s="121" t="s">
        <v>44</v>
      </c>
      <c r="GG7" s="122"/>
      <c r="GH7" s="122"/>
      <c r="GI7" s="123"/>
      <c r="GJ7" s="124" t="s">
        <v>45</v>
      </c>
      <c r="GK7" s="125"/>
      <c r="GL7" s="126"/>
      <c r="GM7" s="148" t="s">
        <v>145</v>
      </c>
      <c r="GN7" s="139" t="s">
        <v>146</v>
      </c>
      <c r="GO7" s="139" t="s">
        <v>142</v>
      </c>
      <c r="GP7" s="139" t="s">
        <v>143</v>
      </c>
      <c r="GQ7" s="117" t="s">
        <v>41</v>
      </c>
      <c r="GR7" s="143" t="s">
        <v>46</v>
      </c>
      <c r="GS7" s="128" t="s">
        <v>34</v>
      </c>
      <c r="GT7" s="117" t="s">
        <v>35</v>
      </c>
      <c r="GU7" s="117" t="s">
        <v>36</v>
      </c>
      <c r="GV7" s="117" t="s">
        <v>37</v>
      </c>
      <c r="GW7" s="118" t="s">
        <v>38</v>
      </c>
      <c r="GX7" s="130" t="s">
        <v>39</v>
      </c>
      <c r="GY7" s="131"/>
      <c r="GZ7" s="132" t="s">
        <v>99</v>
      </c>
      <c r="HA7" s="114"/>
      <c r="HB7" s="115" t="s">
        <v>40</v>
      </c>
      <c r="HC7" s="115"/>
      <c r="HD7" s="116"/>
      <c r="HE7" s="150" t="s">
        <v>138</v>
      </c>
      <c r="HF7" s="150" t="s">
        <v>139</v>
      </c>
      <c r="HG7" s="117" t="s">
        <v>140</v>
      </c>
      <c r="HH7" s="117" t="s">
        <v>141</v>
      </c>
      <c r="HI7" s="145" t="s">
        <v>41</v>
      </c>
      <c r="HJ7" s="147" t="s">
        <v>42</v>
      </c>
      <c r="HK7" s="128"/>
      <c r="HL7" s="118" t="s">
        <v>43</v>
      </c>
      <c r="HM7" s="121" t="s">
        <v>44</v>
      </c>
      <c r="HN7" s="122"/>
      <c r="HO7" s="122"/>
      <c r="HP7" s="123"/>
      <c r="HQ7" s="124" t="s">
        <v>45</v>
      </c>
      <c r="HR7" s="125"/>
      <c r="HS7" s="126"/>
      <c r="HT7" s="148" t="s">
        <v>145</v>
      </c>
      <c r="HU7" s="139" t="s">
        <v>146</v>
      </c>
      <c r="HV7" s="139" t="s">
        <v>142</v>
      </c>
      <c r="HW7" s="139" t="s">
        <v>143</v>
      </c>
      <c r="HX7" s="117" t="s">
        <v>41</v>
      </c>
      <c r="HY7" s="143" t="s">
        <v>46</v>
      </c>
    </row>
    <row r="8" spans="1:233" ht="10.5" customHeight="1" x14ac:dyDescent="0.2">
      <c r="A8" s="135"/>
      <c r="B8" s="136"/>
      <c r="C8" s="128"/>
      <c r="D8" s="117"/>
      <c r="E8" s="117"/>
      <c r="F8" s="117"/>
      <c r="G8" s="119"/>
      <c r="H8" s="127" t="s">
        <v>47</v>
      </c>
      <c r="I8" s="120" t="s">
        <v>48</v>
      </c>
      <c r="J8" s="127" t="s">
        <v>49</v>
      </c>
      <c r="K8" s="120" t="s">
        <v>37</v>
      </c>
      <c r="L8" s="127" t="s">
        <v>47</v>
      </c>
      <c r="M8" s="141" t="s">
        <v>50</v>
      </c>
      <c r="N8" s="129" t="s">
        <v>37</v>
      </c>
      <c r="O8" s="151"/>
      <c r="P8" s="151"/>
      <c r="Q8" s="117"/>
      <c r="R8" s="117"/>
      <c r="S8" s="146"/>
      <c r="T8" s="147"/>
      <c r="U8" s="121"/>
      <c r="V8" s="119"/>
      <c r="W8" s="127" t="s">
        <v>51</v>
      </c>
      <c r="X8" s="129" t="s">
        <v>52</v>
      </c>
      <c r="Y8" s="129" t="s">
        <v>53</v>
      </c>
      <c r="Z8" s="120" t="s">
        <v>37</v>
      </c>
      <c r="AA8" s="127" t="s">
        <v>51</v>
      </c>
      <c r="AB8" s="141" t="s">
        <v>54</v>
      </c>
      <c r="AC8" s="120" t="s">
        <v>37</v>
      </c>
      <c r="AD8" s="149"/>
      <c r="AE8" s="140"/>
      <c r="AF8" s="140"/>
      <c r="AG8" s="140"/>
      <c r="AH8" s="117"/>
      <c r="AI8" s="144"/>
      <c r="AJ8" s="128"/>
      <c r="AK8" s="117"/>
      <c r="AL8" s="117"/>
      <c r="AM8" s="117"/>
      <c r="AN8" s="119"/>
      <c r="AO8" s="127" t="s">
        <v>47</v>
      </c>
      <c r="AP8" s="120" t="s">
        <v>48</v>
      </c>
      <c r="AQ8" s="127" t="s">
        <v>49</v>
      </c>
      <c r="AR8" s="120" t="s">
        <v>37</v>
      </c>
      <c r="AS8" s="127" t="s">
        <v>47</v>
      </c>
      <c r="AT8" s="141" t="s">
        <v>50</v>
      </c>
      <c r="AU8" s="129" t="s">
        <v>37</v>
      </c>
      <c r="AV8" s="151"/>
      <c r="AW8" s="151"/>
      <c r="AX8" s="117"/>
      <c r="AY8" s="117"/>
      <c r="AZ8" s="146"/>
      <c r="BA8" s="147"/>
      <c r="BB8" s="121"/>
      <c r="BC8" s="119"/>
      <c r="BD8" s="127" t="s">
        <v>51</v>
      </c>
      <c r="BE8" s="129" t="s">
        <v>52</v>
      </c>
      <c r="BF8" s="129" t="s">
        <v>53</v>
      </c>
      <c r="BG8" s="120" t="s">
        <v>37</v>
      </c>
      <c r="BH8" s="127" t="s">
        <v>51</v>
      </c>
      <c r="BI8" s="141" t="s">
        <v>54</v>
      </c>
      <c r="BJ8" s="120" t="s">
        <v>37</v>
      </c>
      <c r="BK8" s="149"/>
      <c r="BL8" s="140"/>
      <c r="BM8" s="140"/>
      <c r="BN8" s="140"/>
      <c r="BO8" s="117"/>
      <c r="BP8" s="144"/>
      <c r="BQ8" s="128"/>
      <c r="BR8" s="117"/>
      <c r="BS8" s="117"/>
      <c r="BT8" s="117"/>
      <c r="BU8" s="119"/>
      <c r="BV8" s="127" t="s">
        <v>47</v>
      </c>
      <c r="BW8" s="120" t="s">
        <v>48</v>
      </c>
      <c r="BX8" s="127" t="s">
        <v>49</v>
      </c>
      <c r="BY8" s="120" t="s">
        <v>37</v>
      </c>
      <c r="BZ8" s="127" t="s">
        <v>47</v>
      </c>
      <c r="CA8" s="141" t="s">
        <v>50</v>
      </c>
      <c r="CB8" s="129" t="s">
        <v>37</v>
      </c>
      <c r="CC8" s="151"/>
      <c r="CD8" s="151"/>
      <c r="CE8" s="117"/>
      <c r="CF8" s="117"/>
      <c r="CG8" s="146"/>
      <c r="CH8" s="147"/>
      <c r="CI8" s="121"/>
      <c r="CJ8" s="119"/>
      <c r="CK8" s="127" t="s">
        <v>51</v>
      </c>
      <c r="CL8" s="129" t="s">
        <v>52</v>
      </c>
      <c r="CM8" s="129" t="s">
        <v>53</v>
      </c>
      <c r="CN8" s="120" t="s">
        <v>37</v>
      </c>
      <c r="CO8" s="127" t="s">
        <v>51</v>
      </c>
      <c r="CP8" s="141" t="s">
        <v>54</v>
      </c>
      <c r="CQ8" s="120" t="s">
        <v>37</v>
      </c>
      <c r="CR8" s="149"/>
      <c r="CS8" s="140"/>
      <c r="CT8" s="140"/>
      <c r="CU8" s="140"/>
      <c r="CV8" s="117"/>
      <c r="CW8" s="144"/>
      <c r="CX8" s="128"/>
      <c r="CY8" s="117"/>
      <c r="CZ8" s="117"/>
      <c r="DA8" s="117"/>
      <c r="DB8" s="119"/>
      <c r="DC8" s="127" t="s">
        <v>47</v>
      </c>
      <c r="DD8" s="120" t="s">
        <v>48</v>
      </c>
      <c r="DE8" s="127" t="s">
        <v>49</v>
      </c>
      <c r="DF8" s="120" t="s">
        <v>37</v>
      </c>
      <c r="DG8" s="127" t="s">
        <v>47</v>
      </c>
      <c r="DH8" s="141" t="s">
        <v>50</v>
      </c>
      <c r="DI8" s="129" t="s">
        <v>37</v>
      </c>
      <c r="DJ8" s="151"/>
      <c r="DK8" s="151"/>
      <c r="DL8" s="117"/>
      <c r="DM8" s="117"/>
      <c r="DN8" s="146"/>
      <c r="DO8" s="147"/>
      <c r="DP8" s="121"/>
      <c r="DQ8" s="119"/>
      <c r="DR8" s="127" t="s">
        <v>51</v>
      </c>
      <c r="DS8" s="129" t="s">
        <v>52</v>
      </c>
      <c r="DT8" s="129" t="s">
        <v>53</v>
      </c>
      <c r="DU8" s="120" t="s">
        <v>37</v>
      </c>
      <c r="DV8" s="127" t="s">
        <v>51</v>
      </c>
      <c r="DW8" s="141" t="s">
        <v>54</v>
      </c>
      <c r="DX8" s="120" t="s">
        <v>37</v>
      </c>
      <c r="DY8" s="149"/>
      <c r="DZ8" s="140"/>
      <c r="EA8" s="140"/>
      <c r="EB8" s="140"/>
      <c r="EC8" s="117"/>
      <c r="ED8" s="144"/>
      <c r="EE8" s="128"/>
      <c r="EF8" s="117"/>
      <c r="EG8" s="117"/>
      <c r="EH8" s="117"/>
      <c r="EI8" s="119"/>
      <c r="EJ8" s="127" t="s">
        <v>47</v>
      </c>
      <c r="EK8" s="120" t="s">
        <v>48</v>
      </c>
      <c r="EL8" s="127" t="s">
        <v>49</v>
      </c>
      <c r="EM8" s="120" t="s">
        <v>37</v>
      </c>
      <c r="EN8" s="127" t="s">
        <v>47</v>
      </c>
      <c r="EO8" s="141" t="s">
        <v>50</v>
      </c>
      <c r="EP8" s="129" t="s">
        <v>37</v>
      </c>
      <c r="EQ8" s="151"/>
      <c r="ER8" s="151"/>
      <c r="ES8" s="117"/>
      <c r="ET8" s="117"/>
      <c r="EU8" s="146"/>
      <c r="EV8" s="147"/>
      <c r="EW8" s="121"/>
      <c r="EX8" s="119"/>
      <c r="EY8" s="127" t="s">
        <v>51</v>
      </c>
      <c r="EZ8" s="129" t="s">
        <v>52</v>
      </c>
      <c r="FA8" s="129" t="s">
        <v>53</v>
      </c>
      <c r="FB8" s="120" t="s">
        <v>37</v>
      </c>
      <c r="FC8" s="127" t="s">
        <v>51</v>
      </c>
      <c r="FD8" s="141" t="s">
        <v>54</v>
      </c>
      <c r="FE8" s="120" t="s">
        <v>37</v>
      </c>
      <c r="FF8" s="149"/>
      <c r="FG8" s="140"/>
      <c r="FH8" s="140"/>
      <c r="FI8" s="140"/>
      <c r="FJ8" s="117"/>
      <c r="FK8" s="144"/>
      <c r="FL8" s="128"/>
      <c r="FM8" s="117"/>
      <c r="FN8" s="117"/>
      <c r="FO8" s="117"/>
      <c r="FP8" s="119"/>
      <c r="FQ8" s="127" t="s">
        <v>47</v>
      </c>
      <c r="FR8" s="120" t="s">
        <v>48</v>
      </c>
      <c r="FS8" s="127" t="s">
        <v>49</v>
      </c>
      <c r="FT8" s="120" t="s">
        <v>37</v>
      </c>
      <c r="FU8" s="127" t="s">
        <v>47</v>
      </c>
      <c r="FV8" s="141" t="s">
        <v>50</v>
      </c>
      <c r="FW8" s="129" t="s">
        <v>37</v>
      </c>
      <c r="FX8" s="151"/>
      <c r="FY8" s="151"/>
      <c r="FZ8" s="117"/>
      <c r="GA8" s="117"/>
      <c r="GB8" s="146"/>
      <c r="GC8" s="147"/>
      <c r="GD8" s="121"/>
      <c r="GE8" s="119"/>
      <c r="GF8" s="127" t="s">
        <v>51</v>
      </c>
      <c r="GG8" s="129" t="s">
        <v>52</v>
      </c>
      <c r="GH8" s="129" t="s">
        <v>53</v>
      </c>
      <c r="GI8" s="120" t="s">
        <v>37</v>
      </c>
      <c r="GJ8" s="127" t="s">
        <v>51</v>
      </c>
      <c r="GK8" s="141" t="s">
        <v>54</v>
      </c>
      <c r="GL8" s="120" t="s">
        <v>37</v>
      </c>
      <c r="GM8" s="149"/>
      <c r="GN8" s="140"/>
      <c r="GO8" s="140"/>
      <c r="GP8" s="140"/>
      <c r="GQ8" s="117"/>
      <c r="GR8" s="144"/>
      <c r="GS8" s="128"/>
      <c r="GT8" s="117"/>
      <c r="GU8" s="117"/>
      <c r="GV8" s="117"/>
      <c r="GW8" s="119"/>
      <c r="GX8" s="127" t="s">
        <v>47</v>
      </c>
      <c r="GY8" s="120" t="s">
        <v>48</v>
      </c>
      <c r="GZ8" s="127" t="s">
        <v>49</v>
      </c>
      <c r="HA8" s="120" t="s">
        <v>37</v>
      </c>
      <c r="HB8" s="127" t="s">
        <v>47</v>
      </c>
      <c r="HC8" s="141" t="s">
        <v>50</v>
      </c>
      <c r="HD8" s="129" t="s">
        <v>37</v>
      </c>
      <c r="HE8" s="151"/>
      <c r="HF8" s="151"/>
      <c r="HG8" s="117"/>
      <c r="HH8" s="117"/>
      <c r="HI8" s="146"/>
      <c r="HJ8" s="147"/>
      <c r="HK8" s="121"/>
      <c r="HL8" s="119"/>
      <c r="HM8" s="127" t="s">
        <v>51</v>
      </c>
      <c r="HN8" s="129" t="s">
        <v>52</v>
      </c>
      <c r="HO8" s="129" t="s">
        <v>53</v>
      </c>
      <c r="HP8" s="120" t="s">
        <v>37</v>
      </c>
      <c r="HQ8" s="127" t="s">
        <v>51</v>
      </c>
      <c r="HR8" s="141" t="s">
        <v>54</v>
      </c>
      <c r="HS8" s="120" t="s">
        <v>37</v>
      </c>
      <c r="HT8" s="149"/>
      <c r="HU8" s="140"/>
      <c r="HV8" s="140"/>
      <c r="HW8" s="140"/>
      <c r="HX8" s="117"/>
      <c r="HY8" s="144"/>
    </row>
    <row r="9" spans="1:233" ht="15" customHeight="1" x14ac:dyDescent="0.2">
      <c r="A9" s="135"/>
      <c r="B9" s="136"/>
      <c r="C9" s="128"/>
      <c r="D9" s="117"/>
      <c r="E9" s="117"/>
      <c r="F9" s="117"/>
      <c r="G9" s="119"/>
      <c r="H9" s="128"/>
      <c r="I9" s="119"/>
      <c r="J9" s="128"/>
      <c r="K9" s="119"/>
      <c r="L9" s="128"/>
      <c r="M9" s="142"/>
      <c r="N9" s="117"/>
      <c r="O9" s="151"/>
      <c r="P9" s="151"/>
      <c r="Q9" s="117"/>
      <c r="R9" s="117"/>
      <c r="S9" s="146"/>
      <c r="T9" s="128"/>
      <c r="U9" s="152" t="s">
        <v>55</v>
      </c>
      <c r="V9" s="119"/>
      <c r="W9" s="128"/>
      <c r="X9" s="117"/>
      <c r="Y9" s="117"/>
      <c r="Z9" s="119"/>
      <c r="AA9" s="128"/>
      <c r="AB9" s="142"/>
      <c r="AC9" s="119"/>
      <c r="AD9" s="149"/>
      <c r="AE9" s="140"/>
      <c r="AF9" s="140"/>
      <c r="AG9" s="140"/>
      <c r="AH9" s="117"/>
      <c r="AI9" s="144"/>
      <c r="AJ9" s="128"/>
      <c r="AK9" s="117"/>
      <c r="AL9" s="117"/>
      <c r="AM9" s="117"/>
      <c r="AN9" s="119"/>
      <c r="AO9" s="128"/>
      <c r="AP9" s="119"/>
      <c r="AQ9" s="128"/>
      <c r="AR9" s="119"/>
      <c r="AS9" s="128"/>
      <c r="AT9" s="142"/>
      <c r="AU9" s="117"/>
      <c r="AV9" s="151"/>
      <c r="AW9" s="151"/>
      <c r="AX9" s="117"/>
      <c r="AY9" s="117"/>
      <c r="AZ9" s="146"/>
      <c r="BA9" s="128"/>
      <c r="BB9" s="152" t="s">
        <v>55</v>
      </c>
      <c r="BC9" s="119"/>
      <c r="BD9" s="128"/>
      <c r="BE9" s="117"/>
      <c r="BF9" s="117"/>
      <c r="BG9" s="119"/>
      <c r="BH9" s="128"/>
      <c r="BI9" s="142"/>
      <c r="BJ9" s="119"/>
      <c r="BK9" s="149"/>
      <c r="BL9" s="140"/>
      <c r="BM9" s="140"/>
      <c r="BN9" s="140"/>
      <c r="BO9" s="117"/>
      <c r="BP9" s="144"/>
      <c r="BQ9" s="128"/>
      <c r="BR9" s="117"/>
      <c r="BS9" s="117"/>
      <c r="BT9" s="117"/>
      <c r="BU9" s="119"/>
      <c r="BV9" s="128"/>
      <c r="BW9" s="119"/>
      <c r="BX9" s="128"/>
      <c r="BY9" s="119"/>
      <c r="BZ9" s="128"/>
      <c r="CA9" s="142"/>
      <c r="CB9" s="117"/>
      <c r="CC9" s="151"/>
      <c r="CD9" s="151"/>
      <c r="CE9" s="117"/>
      <c r="CF9" s="117"/>
      <c r="CG9" s="146"/>
      <c r="CH9" s="128"/>
      <c r="CI9" s="152" t="s">
        <v>55</v>
      </c>
      <c r="CJ9" s="119"/>
      <c r="CK9" s="128"/>
      <c r="CL9" s="117"/>
      <c r="CM9" s="117"/>
      <c r="CN9" s="119"/>
      <c r="CO9" s="128"/>
      <c r="CP9" s="142"/>
      <c r="CQ9" s="119"/>
      <c r="CR9" s="149"/>
      <c r="CS9" s="140"/>
      <c r="CT9" s="140"/>
      <c r="CU9" s="140"/>
      <c r="CV9" s="117"/>
      <c r="CW9" s="144"/>
      <c r="CX9" s="128"/>
      <c r="CY9" s="117"/>
      <c r="CZ9" s="117"/>
      <c r="DA9" s="117"/>
      <c r="DB9" s="119"/>
      <c r="DC9" s="128"/>
      <c r="DD9" s="119"/>
      <c r="DE9" s="128"/>
      <c r="DF9" s="119"/>
      <c r="DG9" s="128"/>
      <c r="DH9" s="142"/>
      <c r="DI9" s="117"/>
      <c r="DJ9" s="151"/>
      <c r="DK9" s="151"/>
      <c r="DL9" s="117"/>
      <c r="DM9" s="117"/>
      <c r="DN9" s="146"/>
      <c r="DO9" s="128"/>
      <c r="DP9" s="152" t="s">
        <v>55</v>
      </c>
      <c r="DQ9" s="119"/>
      <c r="DR9" s="128"/>
      <c r="DS9" s="117"/>
      <c r="DT9" s="117"/>
      <c r="DU9" s="119"/>
      <c r="DV9" s="128"/>
      <c r="DW9" s="142"/>
      <c r="DX9" s="119"/>
      <c r="DY9" s="149"/>
      <c r="DZ9" s="140"/>
      <c r="EA9" s="140"/>
      <c r="EB9" s="140"/>
      <c r="EC9" s="117"/>
      <c r="ED9" s="144"/>
      <c r="EE9" s="128"/>
      <c r="EF9" s="117"/>
      <c r="EG9" s="117"/>
      <c r="EH9" s="117"/>
      <c r="EI9" s="119"/>
      <c r="EJ9" s="128"/>
      <c r="EK9" s="119"/>
      <c r="EL9" s="128"/>
      <c r="EM9" s="119"/>
      <c r="EN9" s="128"/>
      <c r="EO9" s="142"/>
      <c r="EP9" s="117"/>
      <c r="EQ9" s="151"/>
      <c r="ER9" s="151"/>
      <c r="ES9" s="117"/>
      <c r="ET9" s="117"/>
      <c r="EU9" s="146"/>
      <c r="EV9" s="128"/>
      <c r="EW9" s="152" t="s">
        <v>55</v>
      </c>
      <c r="EX9" s="119"/>
      <c r="EY9" s="128"/>
      <c r="EZ9" s="117"/>
      <c r="FA9" s="117"/>
      <c r="FB9" s="119"/>
      <c r="FC9" s="128"/>
      <c r="FD9" s="142"/>
      <c r="FE9" s="119"/>
      <c r="FF9" s="149"/>
      <c r="FG9" s="140"/>
      <c r="FH9" s="140"/>
      <c r="FI9" s="140"/>
      <c r="FJ9" s="117"/>
      <c r="FK9" s="144"/>
      <c r="FL9" s="128"/>
      <c r="FM9" s="117"/>
      <c r="FN9" s="117"/>
      <c r="FO9" s="117"/>
      <c r="FP9" s="119"/>
      <c r="FQ9" s="128"/>
      <c r="FR9" s="119"/>
      <c r="FS9" s="128"/>
      <c r="FT9" s="119"/>
      <c r="FU9" s="128"/>
      <c r="FV9" s="142"/>
      <c r="FW9" s="117"/>
      <c r="FX9" s="151"/>
      <c r="FY9" s="151"/>
      <c r="FZ9" s="117"/>
      <c r="GA9" s="117"/>
      <c r="GB9" s="146"/>
      <c r="GC9" s="128"/>
      <c r="GD9" s="152" t="s">
        <v>55</v>
      </c>
      <c r="GE9" s="119"/>
      <c r="GF9" s="128"/>
      <c r="GG9" s="117"/>
      <c r="GH9" s="117"/>
      <c r="GI9" s="119"/>
      <c r="GJ9" s="128"/>
      <c r="GK9" s="142"/>
      <c r="GL9" s="119"/>
      <c r="GM9" s="149"/>
      <c r="GN9" s="140"/>
      <c r="GO9" s="140"/>
      <c r="GP9" s="140"/>
      <c r="GQ9" s="117"/>
      <c r="GR9" s="144"/>
      <c r="GS9" s="128"/>
      <c r="GT9" s="117"/>
      <c r="GU9" s="117"/>
      <c r="GV9" s="117"/>
      <c r="GW9" s="119"/>
      <c r="GX9" s="128"/>
      <c r="GY9" s="119"/>
      <c r="GZ9" s="128"/>
      <c r="HA9" s="119"/>
      <c r="HB9" s="128"/>
      <c r="HC9" s="142"/>
      <c r="HD9" s="117"/>
      <c r="HE9" s="151"/>
      <c r="HF9" s="151"/>
      <c r="HG9" s="117"/>
      <c r="HH9" s="117"/>
      <c r="HI9" s="146"/>
      <c r="HJ9" s="128"/>
      <c r="HK9" s="152" t="s">
        <v>55</v>
      </c>
      <c r="HL9" s="119"/>
      <c r="HM9" s="128"/>
      <c r="HN9" s="117"/>
      <c r="HO9" s="117"/>
      <c r="HP9" s="119"/>
      <c r="HQ9" s="128"/>
      <c r="HR9" s="142"/>
      <c r="HS9" s="119"/>
      <c r="HT9" s="149"/>
      <c r="HU9" s="140"/>
      <c r="HV9" s="140"/>
      <c r="HW9" s="140"/>
      <c r="HX9" s="117"/>
      <c r="HY9" s="144"/>
    </row>
    <row r="10" spans="1:233" ht="15" customHeight="1" x14ac:dyDescent="0.2">
      <c r="A10" s="135"/>
      <c r="B10" s="136"/>
      <c r="C10" s="128"/>
      <c r="D10" s="117"/>
      <c r="E10" s="117"/>
      <c r="F10" s="117"/>
      <c r="G10" s="119"/>
      <c r="H10" s="128"/>
      <c r="I10" s="119"/>
      <c r="J10" s="128"/>
      <c r="K10" s="119"/>
      <c r="L10" s="128"/>
      <c r="M10" s="142"/>
      <c r="N10" s="117"/>
      <c r="O10" s="151"/>
      <c r="P10" s="151"/>
      <c r="Q10" s="117"/>
      <c r="R10" s="117"/>
      <c r="S10" s="146"/>
      <c r="T10" s="128"/>
      <c r="U10" s="153"/>
      <c r="V10" s="119"/>
      <c r="W10" s="128"/>
      <c r="X10" s="117"/>
      <c r="Y10" s="117"/>
      <c r="Z10" s="119"/>
      <c r="AA10" s="128"/>
      <c r="AB10" s="142"/>
      <c r="AC10" s="119"/>
      <c r="AD10" s="149"/>
      <c r="AE10" s="140"/>
      <c r="AF10" s="140"/>
      <c r="AG10" s="140"/>
      <c r="AH10" s="117"/>
      <c r="AI10" s="144"/>
      <c r="AJ10" s="128"/>
      <c r="AK10" s="117"/>
      <c r="AL10" s="117"/>
      <c r="AM10" s="117"/>
      <c r="AN10" s="119"/>
      <c r="AO10" s="128"/>
      <c r="AP10" s="119"/>
      <c r="AQ10" s="128"/>
      <c r="AR10" s="119"/>
      <c r="AS10" s="128"/>
      <c r="AT10" s="142"/>
      <c r="AU10" s="117"/>
      <c r="AV10" s="151"/>
      <c r="AW10" s="151"/>
      <c r="AX10" s="117"/>
      <c r="AY10" s="117"/>
      <c r="AZ10" s="146"/>
      <c r="BA10" s="128"/>
      <c r="BB10" s="153"/>
      <c r="BC10" s="119"/>
      <c r="BD10" s="128"/>
      <c r="BE10" s="117"/>
      <c r="BF10" s="117"/>
      <c r="BG10" s="119"/>
      <c r="BH10" s="128"/>
      <c r="BI10" s="142"/>
      <c r="BJ10" s="119"/>
      <c r="BK10" s="149"/>
      <c r="BL10" s="140"/>
      <c r="BM10" s="140"/>
      <c r="BN10" s="140"/>
      <c r="BO10" s="117"/>
      <c r="BP10" s="144"/>
      <c r="BQ10" s="128"/>
      <c r="BR10" s="117"/>
      <c r="BS10" s="117"/>
      <c r="BT10" s="117"/>
      <c r="BU10" s="119"/>
      <c r="BV10" s="128"/>
      <c r="BW10" s="119"/>
      <c r="BX10" s="128"/>
      <c r="BY10" s="119"/>
      <c r="BZ10" s="128"/>
      <c r="CA10" s="142"/>
      <c r="CB10" s="117"/>
      <c r="CC10" s="151"/>
      <c r="CD10" s="151"/>
      <c r="CE10" s="117"/>
      <c r="CF10" s="117"/>
      <c r="CG10" s="146"/>
      <c r="CH10" s="128"/>
      <c r="CI10" s="153"/>
      <c r="CJ10" s="119"/>
      <c r="CK10" s="128"/>
      <c r="CL10" s="117"/>
      <c r="CM10" s="117"/>
      <c r="CN10" s="119"/>
      <c r="CO10" s="128"/>
      <c r="CP10" s="142"/>
      <c r="CQ10" s="119"/>
      <c r="CR10" s="149"/>
      <c r="CS10" s="140"/>
      <c r="CT10" s="140"/>
      <c r="CU10" s="140"/>
      <c r="CV10" s="117"/>
      <c r="CW10" s="144"/>
      <c r="CX10" s="128"/>
      <c r="CY10" s="117"/>
      <c r="CZ10" s="117"/>
      <c r="DA10" s="117"/>
      <c r="DB10" s="119"/>
      <c r="DC10" s="128"/>
      <c r="DD10" s="119"/>
      <c r="DE10" s="128"/>
      <c r="DF10" s="119"/>
      <c r="DG10" s="128"/>
      <c r="DH10" s="142"/>
      <c r="DI10" s="117"/>
      <c r="DJ10" s="151"/>
      <c r="DK10" s="151"/>
      <c r="DL10" s="117"/>
      <c r="DM10" s="117"/>
      <c r="DN10" s="146"/>
      <c r="DO10" s="128"/>
      <c r="DP10" s="153"/>
      <c r="DQ10" s="119"/>
      <c r="DR10" s="128"/>
      <c r="DS10" s="117"/>
      <c r="DT10" s="117"/>
      <c r="DU10" s="119"/>
      <c r="DV10" s="128"/>
      <c r="DW10" s="142"/>
      <c r="DX10" s="119"/>
      <c r="DY10" s="149"/>
      <c r="DZ10" s="140"/>
      <c r="EA10" s="140"/>
      <c r="EB10" s="140"/>
      <c r="EC10" s="117"/>
      <c r="ED10" s="144"/>
      <c r="EE10" s="128"/>
      <c r="EF10" s="117"/>
      <c r="EG10" s="117"/>
      <c r="EH10" s="117"/>
      <c r="EI10" s="119"/>
      <c r="EJ10" s="128"/>
      <c r="EK10" s="119"/>
      <c r="EL10" s="128"/>
      <c r="EM10" s="119"/>
      <c r="EN10" s="128"/>
      <c r="EO10" s="142"/>
      <c r="EP10" s="117"/>
      <c r="EQ10" s="151"/>
      <c r="ER10" s="151"/>
      <c r="ES10" s="117"/>
      <c r="ET10" s="117"/>
      <c r="EU10" s="146"/>
      <c r="EV10" s="128"/>
      <c r="EW10" s="153"/>
      <c r="EX10" s="119"/>
      <c r="EY10" s="128"/>
      <c r="EZ10" s="117"/>
      <c r="FA10" s="117"/>
      <c r="FB10" s="119"/>
      <c r="FC10" s="128"/>
      <c r="FD10" s="142"/>
      <c r="FE10" s="119"/>
      <c r="FF10" s="149"/>
      <c r="FG10" s="140"/>
      <c r="FH10" s="140"/>
      <c r="FI10" s="140"/>
      <c r="FJ10" s="117"/>
      <c r="FK10" s="144"/>
      <c r="FL10" s="128"/>
      <c r="FM10" s="117"/>
      <c r="FN10" s="117"/>
      <c r="FO10" s="117"/>
      <c r="FP10" s="119"/>
      <c r="FQ10" s="128"/>
      <c r="FR10" s="119"/>
      <c r="FS10" s="128"/>
      <c r="FT10" s="119"/>
      <c r="FU10" s="128"/>
      <c r="FV10" s="142"/>
      <c r="FW10" s="117"/>
      <c r="FX10" s="151"/>
      <c r="FY10" s="151"/>
      <c r="FZ10" s="117"/>
      <c r="GA10" s="117"/>
      <c r="GB10" s="146"/>
      <c r="GC10" s="128"/>
      <c r="GD10" s="153"/>
      <c r="GE10" s="119"/>
      <c r="GF10" s="128"/>
      <c r="GG10" s="117"/>
      <c r="GH10" s="117"/>
      <c r="GI10" s="119"/>
      <c r="GJ10" s="128"/>
      <c r="GK10" s="142"/>
      <c r="GL10" s="119"/>
      <c r="GM10" s="149"/>
      <c r="GN10" s="140"/>
      <c r="GO10" s="140"/>
      <c r="GP10" s="140"/>
      <c r="GQ10" s="117"/>
      <c r="GR10" s="144"/>
      <c r="GS10" s="128"/>
      <c r="GT10" s="117"/>
      <c r="GU10" s="117"/>
      <c r="GV10" s="117"/>
      <c r="GW10" s="119"/>
      <c r="GX10" s="128"/>
      <c r="GY10" s="119"/>
      <c r="GZ10" s="128"/>
      <c r="HA10" s="119"/>
      <c r="HB10" s="128"/>
      <c r="HC10" s="142"/>
      <c r="HD10" s="117"/>
      <c r="HE10" s="151"/>
      <c r="HF10" s="151"/>
      <c r="HG10" s="117"/>
      <c r="HH10" s="117"/>
      <c r="HI10" s="146"/>
      <c r="HJ10" s="128"/>
      <c r="HK10" s="153"/>
      <c r="HL10" s="119"/>
      <c r="HM10" s="128"/>
      <c r="HN10" s="117"/>
      <c r="HO10" s="117"/>
      <c r="HP10" s="119"/>
      <c r="HQ10" s="128"/>
      <c r="HR10" s="142"/>
      <c r="HS10" s="119"/>
      <c r="HT10" s="149"/>
      <c r="HU10" s="140"/>
      <c r="HV10" s="140"/>
      <c r="HW10" s="140"/>
      <c r="HX10" s="117"/>
      <c r="HY10" s="144"/>
    </row>
    <row r="11" spans="1:233" ht="15" customHeight="1" x14ac:dyDescent="0.2">
      <c r="A11" s="135"/>
      <c r="B11" s="136"/>
      <c r="C11" s="128"/>
      <c r="D11" s="117"/>
      <c r="E11" s="117"/>
      <c r="F11" s="117"/>
      <c r="G11" s="119"/>
      <c r="H11" s="128"/>
      <c r="I11" s="119"/>
      <c r="J11" s="128"/>
      <c r="K11" s="119"/>
      <c r="L11" s="128"/>
      <c r="M11" s="142"/>
      <c r="N11" s="117"/>
      <c r="O11" s="151"/>
      <c r="P11" s="151"/>
      <c r="Q11" s="117"/>
      <c r="R11" s="117"/>
      <c r="S11" s="146"/>
      <c r="T11" s="128"/>
      <c r="U11" s="153"/>
      <c r="V11" s="119"/>
      <c r="W11" s="128"/>
      <c r="X11" s="117"/>
      <c r="Y11" s="117"/>
      <c r="Z11" s="119"/>
      <c r="AA11" s="128"/>
      <c r="AB11" s="142"/>
      <c r="AC11" s="119"/>
      <c r="AD11" s="149"/>
      <c r="AE11" s="140"/>
      <c r="AF11" s="140"/>
      <c r="AG11" s="140"/>
      <c r="AH11" s="117"/>
      <c r="AI11" s="144"/>
      <c r="AJ11" s="128"/>
      <c r="AK11" s="117"/>
      <c r="AL11" s="117"/>
      <c r="AM11" s="117"/>
      <c r="AN11" s="119"/>
      <c r="AO11" s="128"/>
      <c r="AP11" s="119"/>
      <c r="AQ11" s="128"/>
      <c r="AR11" s="119"/>
      <c r="AS11" s="128"/>
      <c r="AT11" s="142"/>
      <c r="AU11" s="117"/>
      <c r="AV11" s="151"/>
      <c r="AW11" s="151"/>
      <c r="AX11" s="117"/>
      <c r="AY11" s="117"/>
      <c r="AZ11" s="146"/>
      <c r="BA11" s="128"/>
      <c r="BB11" s="153"/>
      <c r="BC11" s="119"/>
      <c r="BD11" s="128"/>
      <c r="BE11" s="117"/>
      <c r="BF11" s="117"/>
      <c r="BG11" s="119"/>
      <c r="BH11" s="128"/>
      <c r="BI11" s="142"/>
      <c r="BJ11" s="119"/>
      <c r="BK11" s="149"/>
      <c r="BL11" s="140"/>
      <c r="BM11" s="140"/>
      <c r="BN11" s="140"/>
      <c r="BO11" s="117"/>
      <c r="BP11" s="144"/>
      <c r="BQ11" s="128"/>
      <c r="BR11" s="117"/>
      <c r="BS11" s="117"/>
      <c r="BT11" s="117"/>
      <c r="BU11" s="119"/>
      <c r="BV11" s="128"/>
      <c r="BW11" s="119"/>
      <c r="BX11" s="128"/>
      <c r="BY11" s="119"/>
      <c r="BZ11" s="128"/>
      <c r="CA11" s="142"/>
      <c r="CB11" s="117"/>
      <c r="CC11" s="151"/>
      <c r="CD11" s="151"/>
      <c r="CE11" s="117"/>
      <c r="CF11" s="117"/>
      <c r="CG11" s="146"/>
      <c r="CH11" s="128"/>
      <c r="CI11" s="153"/>
      <c r="CJ11" s="119"/>
      <c r="CK11" s="128"/>
      <c r="CL11" s="117"/>
      <c r="CM11" s="117"/>
      <c r="CN11" s="119"/>
      <c r="CO11" s="128"/>
      <c r="CP11" s="142"/>
      <c r="CQ11" s="119"/>
      <c r="CR11" s="149"/>
      <c r="CS11" s="140"/>
      <c r="CT11" s="140"/>
      <c r="CU11" s="140"/>
      <c r="CV11" s="117"/>
      <c r="CW11" s="144"/>
      <c r="CX11" s="128"/>
      <c r="CY11" s="117"/>
      <c r="CZ11" s="117"/>
      <c r="DA11" s="117"/>
      <c r="DB11" s="119"/>
      <c r="DC11" s="128"/>
      <c r="DD11" s="119"/>
      <c r="DE11" s="128"/>
      <c r="DF11" s="119"/>
      <c r="DG11" s="128"/>
      <c r="DH11" s="142"/>
      <c r="DI11" s="117"/>
      <c r="DJ11" s="151"/>
      <c r="DK11" s="151"/>
      <c r="DL11" s="117"/>
      <c r="DM11" s="117"/>
      <c r="DN11" s="146"/>
      <c r="DO11" s="128"/>
      <c r="DP11" s="153"/>
      <c r="DQ11" s="119"/>
      <c r="DR11" s="128"/>
      <c r="DS11" s="117"/>
      <c r="DT11" s="117"/>
      <c r="DU11" s="119"/>
      <c r="DV11" s="128"/>
      <c r="DW11" s="142"/>
      <c r="DX11" s="119"/>
      <c r="DY11" s="149"/>
      <c r="DZ11" s="140"/>
      <c r="EA11" s="140"/>
      <c r="EB11" s="140"/>
      <c r="EC11" s="117"/>
      <c r="ED11" s="144"/>
      <c r="EE11" s="128"/>
      <c r="EF11" s="117"/>
      <c r="EG11" s="117"/>
      <c r="EH11" s="117"/>
      <c r="EI11" s="119"/>
      <c r="EJ11" s="128"/>
      <c r="EK11" s="119"/>
      <c r="EL11" s="128"/>
      <c r="EM11" s="119"/>
      <c r="EN11" s="128"/>
      <c r="EO11" s="142"/>
      <c r="EP11" s="117"/>
      <c r="EQ11" s="151"/>
      <c r="ER11" s="151"/>
      <c r="ES11" s="117"/>
      <c r="ET11" s="117"/>
      <c r="EU11" s="146"/>
      <c r="EV11" s="128"/>
      <c r="EW11" s="153"/>
      <c r="EX11" s="119"/>
      <c r="EY11" s="128"/>
      <c r="EZ11" s="117"/>
      <c r="FA11" s="117"/>
      <c r="FB11" s="119"/>
      <c r="FC11" s="128"/>
      <c r="FD11" s="142"/>
      <c r="FE11" s="119"/>
      <c r="FF11" s="149"/>
      <c r="FG11" s="140"/>
      <c r="FH11" s="140"/>
      <c r="FI11" s="140"/>
      <c r="FJ11" s="117"/>
      <c r="FK11" s="144"/>
      <c r="FL11" s="128"/>
      <c r="FM11" s="117"/>
      <c r="FN11" s="117"/>
      <c r="FO11" s="117"/>
      <c r="FP11" s="119"/>
      <c r="FQ11" s="128"/>
      <c r="FR11" s="119"/>
      <c r="FS11" s="128"/>
      <c r="FT11" s="119"/>
      <c r="FU11" s="128"/>
      <c r="FV11" s="142"/>
      <c r="FW11" s="117"/>
      <c r="FX11" s="151"/>
      <c r="FY11" s="151"/>
      <c r="FZ11" s="117"/>
      <c r="GA11" s="117"/>
      <c r="GB11" s="146"/>
      <c r="GC11" s="128"/>
      <c r="GD11" s="153"/>
      <c r="GE11" s="119"/>
      <c r="GF11" s="128"/>
      <c r="GG11" s="117"/>
      <c r="GH11" s="117"/>
      <c r="GI11" s="119"/>
      <c r="GJ11" s="128"/>
      <c r="GK11" s="142"/>
      <c r="GL11" s="119"/>
      <c r="GM11" s="149"/>
      <c r="GN11" s="140"/>
      <c r="GO11" s="140"/>
      <c r="GP11" s="140"/>
      <c r="GQ11" s="117"/>
      <c r="GR11" s="144"/>
      <c r="GS11" s="128"/>
      <c r="GT11" s="117"/>
      <c r="GU11" s="117"/>
      <c r="GV11" s="117"/>
      <c r="GW11" s="119"/>
      <c r="GX11" s="128"/>
      <c r="GY11" s="119"/>
      <c r="GZ11" s="128"/>
      <c r="HA11" s="119"/>
      <c r="HB11" s="128"/>
      <c r="HC11" s="142"/>
      <c r="HD11" s="117"/>
      <c r="HE11" s="151"/>
      <c r="HF11" s="151"/>
      <c r="HG11" s="117"/>
      <c r="HH11" s="117"/>
      <c r="HI11" s="146"/>
      <c r="HJ11" s="128"/>
      <c r="HK11" s="153"/>
      <c r="HL11" s="119"/>
      <c r="HM11" s="128"/>
      <c r="HN11" s="117"/>
      <c r="HO11" s="117"/>
      <c r="HP11" s="119"/>
      <c r="HQ11" s="128"/>
      <c r="HR11" s="142"/>
      <c r="HS11" s="119"/>
      <c r="HT11" s="149"/>
      <c r="HU11" s="140"/>
      <c r="HV11" s="140"/>
      <c r="HW11" s="140"/>
      <c r="HX11" s="117"/>
      <c r="HY11" s="144"/>
    </row>
    <row r="12" spans="1:233" ht="15" customHeight="1" x14ac:dyDescent="0.2">
      <c r="A12" s="137"/>
      <c r="B12" s="138"/>
      <c r="C12" s="6" t="s">
        <v>56</v>
      </c>
      <c r="D12" s="7" t="s">
        <v>56</v>
      </c>
      <c r="E12" s="7" t="s">
        <v>56</v>
      </c>
      <c r="F12" s="8" t="s">
        <v>57</v>
      </c>
      <c r="G12" s="9" t="s">
        <v>56</v>
      </c>
      <c r="H12" s="6" t="s">
        <v>56</v>
      </c>
      <c r="I12" s="9" t="s">
        <v>56</v>
      </c>
      <c r="J12" s="6" t="s">
        <v>56</v>
      </c>
      <c r="K12" s="9" t="s">
        <v>56</v>
      </c>
      <c r="L12" s="10" t="s">
        <v>56</v>
      </c>
      <c r="M12" s="11" t="s">
        <v>56</v>
      </c>
      <c r="N12" s="11" t="s">
        <v>56</v>
      </c>
      <c r="O12" s="7" t="s">
        <v>137</v>
      </c>
      <c r="P12" s="7" t="s">
        <v>137</v>
      </c>
      <c r="Q12" s="7" t="s">
        <v>137</v>
      </c>
      <c r="R12" s="7" t="s">
        <v>137</v>
      </c>
      <c r="S12" s="12" t="s">
        <v>56</v>
      </c>
      <c r="T12" s="13" t="s">
        <v>58</v>
      </c>
      <c r="U12" s="14" t="s">
        <v>59</v>
      </c>
      <c r="V12" s="12" t="s">
        <v>60</v>
      </c>
      <c r="W12" s="10" t="s">
        <v>56</v>
      </c>
      <c r="X12" s="11" t="s">
        <v>56</v>
      </c>
      <c r="Y12" s="11" t="s">
        <v>56</v>
      </c>
      <c r="Z12" s="12" t="s">
        <v>56</v>
      </c>
      <c r="AA12" s="10" t="s">
        <v>56</v>
      </c>
      <c r="AB12" s="11" t="s">
        <v>56</v>
      </c>
      <c r="AC12" s="12" t="s">
        <v>56</v>
      </c>
      <c r="AD12" s="15" t="s">
        <v>56</v>
      </c>
      <c r="AE12" s="15" t="s">
        <v>56</v>
      </c>
      <c r="AF12" s="15" t="s">
        <v>56</v>
      </c>
      <c r="AG12" s="15" t="s">
        <v>56</v>
      </c>
      <c r="AH12" s="15" t="s">
        <v>56</v>
      </c>
      <c r="AI12" s="12" t="s">
        <v>61</v>
      </c>
      <c r="AJ12" s="6" t="s">
        <v>56</v>
      </c>
      <c r="AK12" s="7" t="s">
        <v>56</v>
      </c>
      <c r="AL12" s="7" t="s">
        <v>56</v>
      </c>
      <c r="AM12" s="8" t="s">
        <v>57</v>
      </c>
      <c r="AN12" s="9" t="s">
        <v>56</v>
      </c>
      <c r="AO12" s="6" t="s">
        <v>56</v>
      </c>
      <c r="AP12" s="9" t="s">
        <v>56</v>
      </c>
      <c r="AQ12" s="6" t="s">
        <v>56</v>
      </c>
      <c r="AR12" s="9" t="s">
        <v>56</v>
      </c>
      <c r="AS12" s="10" t="s">
        <v>56</v>
      </c>
      <c r="AT12" s="11" t="s">
        <v>56</v>
      </c>
      <c r="AU12" s="11" t="s">
        <v>56</v>
      </c>
      <c r="AV12" s="7" t="s">
        <v>137</v>
      </c>
      <c r="AW12" s="7" t="s">
        <v>137</v>
      </c>
      <c r="AX12" s="7" t="s">
        <v>137</v>
      </c>
      <c r="AY12" s="7" t="s">
        <v>137</v>
      </c>
      <c r="AZ12" s="12" t="s">
        <v>56</v>
      </c>
      <c r="BA12" s="13" t="s">
        <v>58</v>
      </c>
      <c r="BB12" s="14" t="s">
        <v>59</v>
      </c>
      <c r="BC12" s="12" t="s">
        <v>60</v>
      </c>
      <c r="BD12" s="10" t="s">
        <v>56</v>
      </c>
      <c r="BE12" s="11" t="s">
        <v>56</v>
      </c>
      <c r="BF12" s="11" t="s">
        <v>56</v>
      </c>
      <c r="BG12" s="12" t="s">
        <v>56</v>
      </c>
      <c r="BH12" s="10" t="s">
        <v>56</v>
      </c>
      <c r="BI12" s="11" t="s">
        <v>56</v>
      </c>
      <c r="BJ12" s="12" t="s">
        <v>56</v>
      </c>
      <c r="BK12" s="15" t="s">
        <v>56</v>
      </c>
      <c r="BL12" s="15" t="s">
        <v>56</v>
      </c>
      <c r="BM12" s="15" t="s">
        <v>56</v>
      </c>
      <c r="BN12" s="15" t="s">
        <v>56</v>
      </c>
      <c r="BO12" s="15" t="s">
        <v>56</v>
      </c>
      <c r="BP12" s="12" t="s">
        <v>61</v>
      </c>
      <c r="BQ12" s="6" t="s">
        <v>56</v>
      </c>
      <c r="BR12" s="7" t="s">
        <v>56</v>
      </c>
      <c r="BS12" s="7" t="s">
        <v>56</v>
      </c>
      <c r="BT12" s="8" t="s">
        <v>57</v>
      </c>
      <c r="BU12" s="9" t="s">
        <v>56</v>
      </c>
      <c r="BV12" s="6" t="s">
        <v>56</v>
      </c>
      <c r="BW12" s="9" t="s">
        <v>56</v>
      </c>
      <c r="BX12" s="6" t="s">
        <v>56</v>
      </c>
      <c r="BY12" s="9" t="s">
        <v>56</v>
      </c>
      <c r="BZ12" s="10" t="s">
        <v>56</v>
      </c>
      <c r="CA12" s="11" t="s">
        <v>56</v>
      </c>
      <c r="CB12" s="11" t="s">
        <v>56</v>
      </c>
      <c r="CC12" s="7" t="s">
        <v>137</v>
      </c>
      <c r="CD12" s="7" t="s">
        <v>137</v>
      </c>
      <c r="CE12" s="7" t="s">
        <v>137</v>
      </c>
      <c r="CF12" s="7" t="s">
        <v>137</v>
      </c>
      <c r="CG12" s="12" t="s">
        <v>56</v>
      </c>
      <c r="CH12" s="13" t="s">
        <v>58</v>
      </c>
      <c r="CI12" s="14" t="s">
        <v>59</v>
      </c>
      <c r="CJ12" s="12" t="s">
        <v>60</v>
      </c>
      <c r="CK12" s="10" t="s">
        <v>56</v>
      </c>
      <c r="CL12" s="11" t="s">
        <v>56</v>
      </c>
      <c r="CM12" s="11" t="s">
        <v>56</v>
      </c>
      <c r="CN12" s="12" t="s">
        <v>56</v>
      </c>
      <c r="CO12" s="10" t="s">
        <v>56</v>
      </c>
      <c r="CP12" s="11" t="s">
        <v>56</v>
      </c>
      <c r="CQ12" s="12" t="s">
        <v>56</v>
      </c>
      <c r="CR12" s="15" t="s">
        <v>56</v>
      </c>
      <c r="CS12" s="15" t="s">
        <v>56</v>
      </c>
      <c r="CT12" s="15" t="s">
        <v>56</v>
      </c>
      <c r="CU12" s="15" t="s">
        <v>56</v>
      </c>
      <c r="CV12" s="15" t="s">
        <v>56</v>
      </c>
      <c r="CW12" s="12" t="s">
        <v>61</v>
      </c>
      <c r="CX12" s="6" t="s">
        <v>56</v>
      </c>
      <c r="CY12" s="7" t="s">
        <v>56</v>
      </c>
      <c r="CZ12" s="7" t="s">
        <v>56</v>
      </c>
      <c r="DA12" s="8" t="s">
        <v>57</v>
      </c>
      <c r="DB12" s="9" t="s">
        <v>56</v>
      </c>
      <c r="DC12" s="6" t="s">
        <v>56</v>
      </c>
      <c r="DD12" s="9" t="s">
        <v>56</v>
      </c>
      <c r="DE12" s="6" t="s">
        <v>56</v>
      </c>
      <c r="DF12" s="9" t="s">
        <v>56</v>
      </c>
      <c r="DG12" s="10" t="s">
        <v>56</v>
      </c>
      <c r="DH12" s="11" t="s">
        <v>56</v>
      </c>
      <c r="DI12" s="11" t="s">
        <v>56</v>
      </c>
      <c r="DJ12" s="7" t="s">
        <v>137</v>
      </c>
      <c r="DK12" s="7" t="s">
        <v>137</v>
      </c>
      <c r="DL12" s="7" t="s">
        <v>137</v>
      </c>
      <c r="DM12" s="7" t="s">
        <v>137</v>
      </c>
      <c r="DN12" s="12" t="s">
        <v>56</v>
      </c>
      <c r="DO12" s="13" t="s">
        <v>58</v>
      </c>
      <c r="DP12" s="14" t="s">
        <v>59</v>
      </c>
      <c r="DQ12" s="12" t="s">
        <v>60</v>
      </c>
      <c r="DR12" s="10" t="s">
        <v>56</v>
      </c>
      <c r="DS12" s="11" t="s">
        <v>56</v>
      </c>
      <c r="DT12" s="11" t="s">
        <v>56</v>
      </c>
      <c r="DU12" s="12" t="s">
        <v>56</v>
      </c>
      <c r="DV12" s="10" t="s">
        <v>56</v>
      </c>
      <c r="DW12" s="11" t="s">
        <v>56</v>
      </c>
      <c r="DX12" s="12" t="s">
        <v>56</v>
      </c>
      <c r="DY12" s="15" t="s">
        <v>56</v>
      </c>
      <c r="DZ12" s="15" t="s">
        <v>56</v>
      </c>
      <c r="EA12" s="15" t="s">
        <v>56</v>
      </c>
      <c r="EB12" s="15" t="s">
        <v>56</v>
      </c>
      <c r="EC12" s="15" t="s">
        <v>56</v>
      </c>
      <c r="ED12" s="12" t="s">
        <v>61</v>
      </c>
      <c r="EE12" s="6" t="s">
        <v>56</v>
      </c>
      <c r="EF12" s="7" t="s">
        <v>56</v>
      </c>
      <c r="EG12" s="7" t="s">
        <v>56</v>
      </c>
      <c r="EH12" s="8" t="s">
        <v>57</v>
      </c>
      <c r="EI12" s="9" t="s">
        <v>56</v>
      </c>
      <c r="EJ12" s="6" t="s">
        <v>56</v>
      </c>
      <c r="EK12" s="9" t="s">
        <v>56</v>
      </c>
      <c r="EL12" s="6" t="s">
        <v>56</v>
      </c>
      <c r="EM12" s="9" t="s">
        <v>56</v>
      </c>
      <c r="EN12" s="10" t="s">
        <v>56</v>
      </c>
      <c r="EO12" s="11" t="s">
        <v>56</v>
      </c>
      <c r="EP12" s="11" t="s">
        <v>56</v>
      </c>
      <c r="EQ12" s="7" t="s">
        <v>137</v>
      </c>
      <c r="ER12" s="7" t="s">
        <v>137</v>
      </c>
      <c r="ES12" s="7" t="s">
        <v>137</v>
      </c>
      <c r="ET12" s="7" t="s">
        <v>137</v>
      </c>
      <c r="EU12" s="12" t="s">
        <v>56</v>
      </c>
      <c r="EV12" s="13" t="s">
        <v>58</v>
      </c>
      <c r="EW12" s="14" t="s">
        <v>59</v>
      </c>
      <c r="EX12" s="12" t="s">
        <v>60</v>
      </c>
      <c r="EY12" s="10" t="s">
        <v>56</v>
      </c>
      <c r="EZ12" s="11" t="s">
        <v>56</v>
      </c>
      <c r="FA12" s="11" t="s">
        <v>56</v>
      </c>
      <c r="FB12" s="12" t="s">
        <v>56</v>
      </c>
      <c r="FC12" s="10" t="s">
        <v>56</v>
      </c>
      <c r="FD12" s="11" t="s">
        <v>56</v>
      </c>
      <c r="FE12" s="12" t="s">
        <v>56</v>
      </c>
      <c r="FF12" s="15" t="s">
        <v>56</v>
      </c>
      <c r="FG12" s="15" t="s">
        <v>56</v>
      </c>
      <c r="FH12" s="15" t="s">
        <v>56</v>
      </c>
      <c r="FI12" s="15" t="s">
        <v>56</v>
      </c>
      <c r="FJ12" s="15" t="s">
        <v>56</v>
      </c>
      <c r="FK12" s="12" t="s">
        <v>61</v>
      </c>
      <c r="FL12" s="6" t="s">
        <v>56</v>
      </c>
      <c r="FM12" s="7" t="s">
        <v>56</v>
      </c>
      <c r="FN12" s="7" t="s">
        <v>56</v>
      </c>
      <c r="FO12" s="8" t="s">
        <v>57</v>
      </c>
      <c r="FP12" s="9" t="s">
        <v>56</v>
      </c>
      <c r="FQ12" s="6" t="s">
        <v>56</v>
      </c>
      <c r="FR12" s="9" t="s">
        <v>56</v>
      </c>
      <c r="FS12" s="6" t="s">
        <v>56</v>
      </c>
      <c r="FT12" s="9" t="s">
        <v>56</v>
      </c>
      <c r="FU12" s="10" t="s">
        <v>56</v>
      </c>
      <c r="FV12" s="11" t="s">
        <v>56</v>
      </c>
      <c r="FW12" s="11" t="s">
        <v>56</v>
      </c>
      <c r="FX12" s="7" t="s">
        <v>137</v>
      </c>
      <c r="FY12" s="7" t="s">
        <v>137</v>
      </c>
      <c r="FZ12" s="7" t="s">
        <v>137</v>
      </c>
      <c r="GA12" s="7" t="s">
        <v>137</v>
      </c>
      <c r="GB12" s="12" t="s">
        <v>56</v>
      </c>
      <c r="GC12" s="13" t="s">
        <v>58</v>
      </c>
      <c r="GD12" s="14" t="s">
        <v>59</v>
      </c>
      <c r="GE12" s="12" t="s">
        <v>60</v>
      </c>
      <c r="GF12" s="10" t="s">
        <v>56</v>
      </c>
      <c r="GG12" s="11" t="s">
        <v>56</v>
      </c>
      <c r="GH12" s="11" t="s">
        <v>56</v>
      </c>
      <c r="GI12" s="12" t="s">
        <v>56</v>
      </c>
      <c r="GJ12" s="10" t="s">
        <v>56</v>
      </c>
      <c r="GK12" s="11" t="s">
        <v>56</v>
      </c>
      <c r="GL12" s="12" t="s">
        <v>56</v>
      </c>
      <c r="GM12" s="15" t="s">
        <v>56</v>
      </c>
      <c r="GN12" s="15" t="s">
        <v>56</v>
      </c>
      <c r="GO12" s="15" t="s">
        <v>56</v>
      </c>
      <c r="GP12" s="15" t="s">
        <v>56</v>
      </c>
      <c r="GQ12" s="15" t="s">
        <v>56</v>
      </c>
      <c r="GR12" s="12" t="s">
        <v>61</v>
      </c>
      <c r="GS12" s="6" t="s">
        <v>56</v>
      </c>
      <c r="GT12" s="7" t="s">
        <v>56</v>
      </c>
      <c r="GU12" s="7" t="s">
        <v>56</v>
      </c>
      <c r="GV12" s="8" t="s">
        <v>57</v>
      </c>
      <c r="GW12" s="9" t="s">
        <v>56</v>
      </c>
      <c r="GX12" s="6" t="s">
        <v>56</v>
      </c>
      <c r="GY12" s="9" t="s">
        <v>56</v>
      </c>
      <c r="GZ12" s="6" t="s">
        <v>56</v>
      </c>
      <c r="HA12" s="9" t="s">
        <v>56</v>
      </c>
      <c r="HB12" s="10" t="s">
        <v>56</v>
      </c>
      <c r="HC12" s="11" t="s">
        <v>56</v>
      </c>
      <c r="HD12" s="11" t="s">
        <v>56</v>
      </c>
      <c r="HE12" s="7" t="s">
        <v>137</v>
      </c>
      <c r="HF12" s="7" t="s">
        <v>137</v>
      </c>
      <c r="HG12" s="7" t="s">
        <v>137</v>
      </c>
      <c r="HH12" s="7" t="s">
        <v>137</v>
      </c>
      <c r="HI12" s="12" t="s">
        <v>56</v>
      </c>
      <c r="HJ12" s="13" t="s">
        <v>58</v>
      </c>
      <c r="HK12" s="14" t="s">
        <v>59</v>
      </c>
      <c r="HL12" s="12" t="s">
        <v>60</v>
      </c>
      <c r="HM12" s="10" t="s">
        <v>56</v>
      </c>
      <c r="HN12" s="11" t="s">
        <v>56</v>
      </c>
      <c r="HO12" s="11" t="s">
        <v>56</v>
      </c>
      <c r="HP12" s="12" t="s">
        <v>56</v>
      </c>
      <c r="HQ12" s="10" t="s">
        <v>56</v>
      </c>
      <c r="HR12" s="11" t="s">
        <v>56</v>
      </c>
      <c r="HS12" s="12" t="s">
        <v>56</v>
      </c>
      <c r="HT12" s="15" t="s">
        <v>56</v>
      </c>
      <c r="HU12" s="15" t="s">
        <v>56</v>
      </c>
      <c r="HV12" s="15" t="s">
        <v>56</v>
      </c>
      <c r="HW12" s="15" t="s">
        <v>56</v>
      </c>
      <c r="HX12" s="15" t="s">
        <v>56</v>
      </c>
      <c r="HY12" s="12" t="s">
        <v>61</v>
      </c>
    </row>
    <row r="13" spans="1:233" ht="12" customHeight="1" x14ac:dyDescent="0.2">
      <c r="A13" s="16">
        <v>1</v>
      </c>
      <c r="B13" s="17" t="s">
        <v>62</v>
      </c>
      <c r="C13" s="32">
        <v>432</v>
      </c>
      <c r="D13" s="33">
        <v>0</v>
      </c>
      <c r="E13" s="33">
        <v>0</v>
      </c>
      <c r="F13" s="34">
        <v>432</v>
      </c>
      <c r="G13" s="35">
        <v>0</v>
      </c>
      <c r="H13" s="32">
        <v>4890787</v>
      </c>
      <c r="I13" s="36">
        <v>19192</v>
      </c>
      <c r="J13" s="37">
        <v>1119111</v>
      </c>
      <c r="K13" s="38">
        <v>6029090</v>
      </c>
      <c r="L13" s="32">
        <v>21656</v>
      </c>
      <c r="M13" s="33">
        <v>0</v>
      </c>
      <c r="N13" s="34">
        <v>21656</v>
      </c>
      <c r="O13" s="34">
        <v>211770</v>
      </c>
      <c r="P13" s="34">
        <v>1233913</v>
      </c>
      <c r="Q13" s="33">
        <v>76273</v>
      </c>
      <c r="R13" s="33">
        <v>424861</v>
      </c>
      <c r="S13" s="35">
        <v>7997995</v>
      </c>
      <c r="T13" s="37">
        <v>26</v>
      </c>
      <c r="U13" s="33">
        <v>26</v>
      </c>
      <c r="V13" s="35">
        <v>0</v>
      </c>
      <c r="W13" s="32">
        <v>146719</v>
      </c>
      <c r="X13" s="33">
        <v>461</v>
      </c>
      <c r="Y13" s="33">
        <v>31408</v>
      </c>
      <c r="Z13" s="35">
        <v>178588</v>
      </c>
      <c r="AA13" s="37">
        <v>1169</v>
      </c>
      <c r="AB13" s="33">
        <v>0</v>
      </c>
      <c r="AC13" s="35">
        <v>1169</v>
      </c>
      <c r="AD13" s="34">
        <v>6353</v>
      </c>
      <c r="AE13" s="34">
        <v>37016</v>
      </c>
      <c r="AF13" s="33">
        <v>2288</v>
      </c>
      <c r="AG13" s="33">
        <v>12746</v>
      </c>
      <c r="AH13" s="34">
        <v>238186</v>
      </c>
      <c r="AI13" s="39">
        <f>T13/F13</f>
        <v>6.0185185185185182E-2</v>
      </c>
      <c r="AJ13" s="37">
        <v>83211</v>
      </c>
      <c r="AK13" s="33">
        <v>0</v>
      </c>
      <c r="AL13" s="33">
        <v>0</v>
      </c>
      <c r="AM13" s="34">
        <v>83211</v>
      </c>
      <c r="AN13" s="35">
        <v>0</v>
      </c>
      <c r="AO13" s="32">
        <v>958786</v>
      </c>
      <c r="AP13" s="36">
        <v>0</v>
      </c>
      <c r="AQ13" s="37">
        <v>282088</v>
      </c>
      <c r="AR13" s="38">
        <v>1240874</v>
      </c>
      <c r="AS13" s="32">
        <v>49114</v>
      </c>
      <c r="AT13" s="33">
        <v>0</v>
      </c>
      <c r="AU13" s="34">
        <v>49114</v>
      </c>
      <c r="AV13" s="34">
        <v>650751</v>
      </c>
      <c r="AW13" s="34">
        <v>307803</v>
      </c>
      <c r="AX13" s="33">
        <v>65570</v>
      </c>
      <c r="AY13" s="33">
        <v>89889</v>
      </c>
      <c r="AZ13" s="35">
        <v>2487212</v>
      </c>
      <c r="BA13" s="37">
        <v>4992</v>
      </c>
      <c r="BB13" s="33">
        <v>4992</v>
      </c>
      <c r="BC13" s="35">
        <v>0</v>
      </c>
      <c r="BD13" s="32">
        <v>28761</v>
      </c>
      <c r="BE13" s="33">
        <v>0</v>
      </c>
      <c r="BF13" s="33">
        <v>7335</v>
      </c>
      <c r="BG13" s="35">
        <v>36096</v>
      </c>
      <c r="BH13" s="37">
        <v>2652</v>
      </c>
      <c r="BI13" s="33">
        <v>0</v>
      </c>
      <c r="BJ13" s="35">
        <v>2652</v>
      </c>
      <c r="BK13" s="34">
        <v>19521</v>
      </c>
      <c r="BL13" s="34">
        <v>9233</v>
      </c>
      <c r="BM13" s="33">
        <v>1967</v>
      </c>
      <c r="BN13" s="33">
        <v>2696</v>
      </c>
      <c r="BO13" s="34">
        <v>77157</v>
      </c>
      <c r="BP13" s="39">
        <f t="shared" ref="BP13:BP38" si="0">BA13/AM13</f>
        <v>5.9992068356347114E-2</v>
      </c>
      <c r="BQ13" s="37">
        <v>238279</v>
      </c>
      <c r="BR13" s="33">
        <v>0</v>
      </c>
      <c r="BS13" s="33">
        <v>0</v>
      </c>
      <c r="BT13" s="34">
        <v>238279</v>
      </c>
      <c r="BU13" s="35">
        <v>0</v>
      </c>
      <c r="BV13" s="32">
        <v>1984205</v>
      </c>
      <c r="BW13" s="36">
        <v>0</v>
      </c>
      <c r="BX13" s="37">
        <v>140152</v>
      </c>
      <c r="BY13" s="38">
        <v>2124357</v>
      </c>
      <c r="BZ13" s="32">
        <v>4452</v>
      </c>
      <c r="CA13" s="33">
        <v>0</v>
      </c>
      <c r="CB13" s="34">
        <v>4452</v>
      </c>
      <c r="CC13" s="34">
        <v>589190</v>
      </c>
      <c r="CD13" s="34">
        <v>119629</v>
      </c>
      <c r="CE13" s="33">
        <v>19289</v>
      </c>
      <c r="CF13" s="33">
        <v>536743</v>
      </c>
      <c r="CG13" s="35">
        <v>3631939</v>
      </c>
      <c r="CH13" s="37">
        <v>14296</v>
      </c>
      <c r="CI13" s="33">
        <v>14296</v>
      </c>
      <c r="CJ13" s="35">
        <v>0</v>
      </c>
      <c r="CK13" s="32">
        <v>59522</v>
      </c>
      <c r="CL13" s="33">
        <v>0</v>
      </c>
      <c r="CM13" s="33">
        <v>3364</v>
      </c>
      <c r="CN13" s="35">
        <v>62886</v>
      </c>
      <c r="CO13" s="37">
        <v>240</v>
      </c>
      <c r="CP13" s="33">
        <v>0</v>
      </c>
      <c r="CQ13" s="35">
        <v>240</v>
      </c>
      <c r="CR13" s="34">
        <v>17674</v>
      </c>
      <c r="CS13" s="34">
        <v>3589</v>
      </c>
      <c r="CT13" s="33">
        <v>579</v>
      </c>
      <c r="CU13" s="33">
        <v>16101</v>
      </c>
      <c r="CV13" s="34">
        <v>115365</v>
      </c>
      <c r="CW13" s="39">
        <f t="shared" ref="CW13:CW38" si="1">CH13/BT13</f>
        <v>5.999689439690447E-2</v>
      </c>
      <c r="CX13" s="37">
        <v>424445</v>
      </c>
      <c r="CY13" s="33">
        <v>0</v>
      </c>
      <c r="CZ13" s="33">
        <v>0</v>
      </c>
      <c r="DA13" s="34">
        <v>424445</v>
      </c>
      <c r="DB13" s="35">
        <v>0</v>
      </c>
      <c r="DC13" s="32">
        <v>1262711</v>
      </c>
      <c r="DD13" s="36">
        <v>0</v>
      </c>
      <c r="DE13" s="37">
        <v>551004</v>
      </c>
      <c r="DF13" s="38">
        <v>1813715</v>
      </c>
      <c r="DG13" s="32">
        <v>16955</v>
      </c>
      <c r="DH13" s="33">
        <v>0</v>
      </c>
      <c r="DI13" s="34">
        <v>16955</v>
      </c>
      <c r="DJ13" s="34">
        <v>576427</v>
      </c>
      <c r="DK13" s="34">
        <v>162039</v>
      </c>
      <c r="DL13" s="33">
        <v>25626</v>
      </c>
      <c r="DM13" s="33">
        <v>43286</v>
      </c>
      <c r="DN13" s="35">
        <v>3062493</v>
      </c>
      <c r="DO13" s="37">
        <v>25465</v>
      </c>
      <c r="DP13" s="33">
        <v>25465</v>
      </c>
      <c r="DQ13" s="35">
        <v>0</v>
      </c>
      <c r="DR13" s="32">
        <v>37878</v>
      </c>
      <c r="DS13" s="33">
        <v>0</v>
      </c>
      <c r="DT13" s="33">
        <v>15783</v>
      </c>
      <c r="DU13" s="35">
        <v>53661</v>
      </c>
      <c r="DV13" s="37">
        <v>916</v>
      </c>
      <c r="DW13" s="33">
        <v>0</v>
      </c>
      <c r="DX13" s="35">
        <v>916</v>
      </c>
      <c r="DY13" s="34">
        <v>17291</v>
      </c>
      <c r="DZ13" s="34">
        <v>4861</v>
      </c>
      <c r="EA13" s="33">
        <v>769</v>
      </c>
      <c r="EB13" s="33">
        <v>1298</v>
      </c>
      <c r="EC13" s="34">
        <v>104261</v>
      </c>
      <c r="ED13" s="39">
        <f t="shared" ref="ED13:ED38" si="2">DO13/DA13</f>
        <v>5.9995994769640355E-2</v>
      </c>
      <c r="EE13" s="37">
        <v>649460</v>
      </c>
      <c r="EF13" s="33">
        <v>0</v>
      </c>
      <c r="EG13" s="33">
        <v>0</v>
      </c>
      <c r="EH13" s="34">
        <v>649460</v>
      </c>
      <c r="EI13" s="35">
        <v>0</v>
      </c>
      <c r="EJ13" s="32">
        <v>598925</v>
      </c>
      <c r="EK13" s="36">
        <v>0</v>
      </c>
      <c r="EL13" s="37">
        <v>261877</v>
      </c>
      <c r="EM13" s="38">
        <v>860802</v>
      </c>
      <c r="EN13" s="32">
        <v>4082</v>
      </c>
      <c r="EO13" s="33">
        <v>0</v>
      </c>
      <c r="EP13" s="34">
        <v>4082</v>
      </c>
      <c r="EQ13" s="34">
        <v>144506</v>
      </c>
      <c r="ER13" s="34">
        <v>1681874</v>
      </c>
      <c r="ES13" s="33">
        <v>39065</v>
      </c>
      <c r="ET13" s="33">
        <v>177024</v>
      </c>
      <c r="EU13" s="35">
        <v>3556813</v>
      </c>
      <c r="EV13" s="37">
        <v>38964</v>
      </c>
      <c r="EW13" s="33">
        <v>38964</v>
      </c>
      <c r="EX13" s="35">
        <v>0</v>
      </c>
      <c r="EY13" s="32">
        <v>17966</v>
      </c>
      <c r="EZ13" s="33">
        <v>0</v>
      </c>
      <c r="FA13" s="33">
        <v>7130</v>
      </c>
      <c r="FB13" s="35">
        <v>25096</v>
      </c>
      <c r="FC13" s="37">
        <v>220</v>
      </c>
      <c r="FD13" s="33">
        <v>0</v>
      </c>
      <c r="FE13" s="35">
        <v>220</v>
      </c>
      <c r="FF13" s="34">
        <v>4335</v>
      </c>
      <c r="FG13" s="34">
        <v>50452</v>
      </c>
      <c r="FH13" s="33">
        <v>1172</v>
      </c>
      <c r="FI13" s="33">
        <v>5310</v>
      </c>
      <c r="FJ13" s="34">
        <v>125549</v>
      </c>
      <c r="FK13" s="39">
        <f t="shared" ref="FK13:FK38" si="3">EV13/EH13</f>
        <v>5.9994456933452407E-2</v>
      </c>
      <c r="FL13" s="37">
        <v>1076089</v>
      </c>
      <c r="FM13" s="33">
        <v>0</v>
      </c>
      <c r="FN13" s="33">
        <v>0</v>
      </c>
      <c r="FO13" s="34">
        <v>1076089</v>
      </c>
      <c r="FP13" s="35">
        <v>0</v>
      </c>
      <c r="FQ13" s="32">
        <v>1090327</v>
      </c>
      <c r="FR13" s="36">
        <v>0</v>
      </c>
      <c r="FS13" s="37">
        <v>251671</v>
      </c>
      <c r="FT13" s="38">
        <v>1341998</v>
      </c>
      <c r="FU13" s="32">
        <v>11597</v>
      </c>
      <c r="FV13" s="33">
        <v>0</v>
      </c>
      <c r="FW13" s="34">
        <v>11597</v>
      </c>
      <c r="FX13" s="34">
        <v>446613</v>
      </c>
      <c r="FY13" s="34">
        <v>264070</v>
      </c>
      <c r="FZ13" s="33">
        <v>36844</v>
      </c>
      <c r="GA13" s="33">
        <v>4514</v>
      </c>
      <c r="GB13" s="35">
        <v>3181725</v>
      </c>
      <c r="GC13" s="37">
        <v>64560</v>
      </c>
      <c r="GD13" s="33">
        <v>64560</v>
      </c>
      <c r="GE13" s="35">
        <v>0</v>
      </c>
      <c r="GF13" s="32">
        <v>32707</v>
      </c>
      <c r="GG13" s="33">
        <v>0</v>
      </c>
      <c r="GH13" s="33">
        <v>6717</v>
      </c>
      <c r="GI13" s="35">
        <v>39424</v>
      </c>
      <c r="GJ13" s="37">
        <v>626</v>
      </c>
      <c r="GK13" s="33">
        <v>0</v>
      </c>
      <c r="GL13" s="35">
        <v>626</v>
      </c>
      <c r="GM13" s="34">
        <v>13397</v>
      </c>
      <c r="GN13" s="34">
        <v>7921</v>
      </c>
      <c r="GO13" s="33">
        <v>1105</v>
      </c>
      <c r="GP13" s="33">
        <v>136</v>
      </c>
      <c r="GQ13" s="34">
        <v>127169</v>
      </c>
      <c r="GR13" s="39">
        <f t="shared" ref="GR13:GR38" si="4">GC13/FO13</f>
        <v>5.9995037585181155E-2</v>
      </c>
      <c r="GS13" s="37">
        <v>1254140</v>
      </c>
      <c r="GT13" s="33">
        <v>0</v>
      </c>
      <c r="GU13" s="33">
        <v>0</v>
      </c>
      <c r="GV13" s="34">
        <v>1254140</v>
      </c>
      <c r="GW13" s="35">
        <v>0</v>
      </c>
      <c r="GX13" s="32">
        <v>1313387</v>
      </c>
      <c r="GY13" s="36">
        <v>0</v>
      </c>
      <c r="GZ13" s="37">
        <v>85284</v>
      </c>
      <c r="HA13" s="38">
        <v>1398671</v>
      </c>
      <c r="HB13" s="32">
        <v>91182</v>
      </c>
      <c r="HC13" s="33">
        <v>0</v>
      </c>
      <c r="HD13" s="34">
        <v>91182</v>
      </c>
      <c r="HE13" s="34">
        <v>602298</v>
      </c>
      <c r="HF13" s="34">
        <v>245738</v>
      </c>
      <c r="HG13" s="33">
        <v>301097</v>
      </c>
      <c r="HH13" s="33">
        <v>73806</v>
      </c>
      <c r="HI13" s="35">
        <v>3966932</v>
      </c>
      <c r="HJ13" s="37">
        <v>75244</v>
      </c>
      <c r="HK13" s="33">
        <v>75244</v>
      </c>
      <c r="HL13" s="35">
        <v>0</v>
      </c>
      <c r="HM13" s="32">
        <v>39399</v>
      </c>
      <c r="HN13" s="33">
        <v>0</v>
      </c>
      <c r="HO13" s="33">
        <v>2199</v>
      </c>
      <c r="HP13" s="35">
        <v>41598</v>
      </c>
      <c r="HQ13" s="37">
        <v>4924</v>
      </c>
      <c r="HR13" s="33">
        <v>0</v>
      </c>
      <c r="HS13" s="35">
        <v>4924</v>
      </c>
      <c r="HT13" s="34">
        <v>18068</v>
      </c>
      <c r="HU13" s="34">
        <v>7372</v>
      </c>
      <c r="HV13" s="33">
        <v>9032</v>
      </c>
      <c r="HW13" s="33">
        <v>2214</v>
      </c>
      <c r="HX13" s="34">
        <v>158452</v>
      </c>
      <c r="HY13" s="39">
        <f>HJ13/GV13</f>
        <v>5.9996491619755371E-2</v>
      </c>
    </row>
    <row r="14" spans="1:233" ht="12" customHeight="1" x14ac:dyDescent="0.2">
      <c r="A14" s="18">
        <v>2</v>
      </c>
      <c r="B14" s="19" t="s">
        <v>63</v>
      </c>
      <c r="C14" s="40">
        <v>1340</v>
      </c>
      <c r="D14" s="41">
        <v>0</v>
      </c>
      <c r="E14" s="41">
        <v>0</v>
      </c>
      <c r="F14" s="42">
        <v>1340</v>
      </c>
      <c r="G14" s="43">
        <v>0</v>
      </c>
      <c r="H14" s="40">
        <v>5292249</v>
      </c>
      <c r="I14" s="44">
        <v>0</v>
      </c>
      <c r="J14" s="45">
        <v>1090470</v>
      </c>
      <c r="K14" s="46">
        <v>6382719</v>
      </c>
      <c r="L14" s="40">
        <v>46606</v>
      </c>
      <c r="M14" s="41">
        <v>0</v>
      </c>
      <c r="N14" s="42">
        <v>46606</v>
      </c>
      <c r="O14" s="42">
        <v>164613</v>
      </c>
      <c r="P14" s="42">
        <v>501900</v>
      </c>
      <c r="Q14" s="41">
        <v>573383</v>
      </c>
      <c r="R14" s="41">
        <v>387220</v>
      </c>
      <c r="S14" s="43">
        <v>8057781</v>
      </c>
      <c r="T14" s="45">
        <v>80</v>
      </c>
      <c r="U14" s="41">
        <v>80</v>
      </c>
      <c r="V14" s="43">
        <v>0</v>
      </c>
      <c r="W14" s="40">
        <v>158756</v>
      </c>
      <c r="X14" s="41">
        <v>0</v>
      </c>
      <c r="Y14" s="41">
        <v>27974</v>
      </c>
      <c r="Z14" s="43">
        <v>186730</v>
      </c>
      <c r="AA14" s="45">
        <v>2517</v>
      </c>
      <c r="AB14" s="41">
        <v>0</v>
      </c>
      <c r="AC14" s="43">
        <v>2517</v>
      </c>
      <c r="AD14" s="42">
        <v>4938</v>
      </c>
      <c r="AE14" s="42">
        <v>15057</v>
      </c>
      <c r="AF14" s="41">
        <v>17201</v>
      </c>
      <c r="AG14" s="41">
        <v>11617</v>
      </c>
      <c r="AH14" s="42">
        <v>238140</v>
      </c>
      <c r="AI14" s="47">
        <f>T14/F14</f>
        <v>5.9701492537313432E-2</v>
      </c>
      <c r="AJ14" s="45">
        <v>170588</v>
      </c>
      <c r="AK14" s="41">
        <v>0</v>
      </c>
      <c r="AL14" s="41">
        <v>0</v>
      </c>
      <c r="AM14" s="42">
        <v>170588</v>
      </c>
      <c r="AN14" s="43">
        <v>0</v>
      </c>
      <c r="AO14" s="40">
        <v>2150328</v>
      </c>
      <c r="AP14" s="44">
        <v>0</v>
      </c>
      <c r="AQ14" s="45">
        <v>670084</v>
      </c>
      <c r="AR14" s="46">
        <v>2820412</v>
      </c>
      <c r="AS14" s="40">
        <v>14338</v>
      </c>
      <c r="AT14" s="41">
        <v>0</v>
      </c>
      <c r="AU14" s="42">
        <v>14338</v>
      </c>
      <c r="AV14" s="42">
        <v>734214</v>
      </c>
      <c r="AW14" s="42">
        <v>568799</v>
      </c>
      <c r="AX14" s="41">
        <v>87178</v>
      </c>
      <c r="AY14" s="41">
        <v>136763</v>
      </c>
      <c r="AZ14" s="43">
        <v>4532292</v>
      </c>
      <c r="BA14" s="45">
        <v>10235</v>
      </c>
      <c r="BB14" s="41">
        <v>10235</v>
      </c>
      <c r="BC14" s="43">
        <v>0</v>
      </c>
      <c r="BD14" s="40">
        <v>64498</v>
      </c>
      <c r="BE14" s="41">
        <v>0</v>
      </c>
      <c r="BF14" s="41">
        <v>17521</v>
      </c>
      <c r="BG14" s="43">
        <v>82019</v>
      </c>
      <c r="BH14" s="45">
        <v>774</v>
      </c>
      <c r="BI14" s="41">
        <v>0</v>
      </c>
      <c r="BJ14" s="43">
        <v>774</v>
      </c>
      <c r="BK14" s="42">
        <v>22026</v>
      </c>
      <c r="BL14" s="42">
        <v>17064</v>
      </c>
      <c r="BM14" s="41">
        <v>2615</v>
      </c>
      <c r="BN14" s="41">
        <v>4103</v>
      </c>
      <c r="BO14" s="42">
        <v>138836</v>
      </c>
      <c r="BP14" s="47">
        <f t="shared" si="0"/>
        <v>5.999835861842568E-2</v>
      </c>
      <c r="BQ14" s="45">
        <v>563961</v>
      </c>
      <c r="BR14" s="41">
        <v>0</v>
      </c>
      <c r="BS14" s="41">
        <v>0</v>
      </c>
      <c r="BT14" s="42">
        <v>563961</v>
      </c>
      <c r="BU14" s="43">
        <v>0</v>
      </c>
      <c r="BV14" s="40">
        <v>2331616</v>
      </c>
      <c r="BW14" s="44">
        <v>0</v>
      </c>
      <c r="BX14" s="45">
        <v>336361</v>
      </c>
      <c r="BY14" s="46">
        <v>2667977</v>
      </c>
      <c r="BZ14" s="40">
        <v>4055</v>
      </c>
      <c r="CA14" s="41">
        <v>0</v>
      </c>
      <c r="CB14" s="42">
        <v>4055</v>
      </c>
      <c r="CC14" s="42">
        <v>656920</v>
      </c>
      <c r="CD14" s="42">
        <v>304810</v>
      </c>
      <c r="CE14" s="41">
        <v>87544</v>
      </c>
      <c r="CF14" s="41">
        <v>82938</v>
      </c>
      <c r="CG14" s="43">
        <v>4368205</v>
      </c>
      <c r="CH14" s="45">
        <v>33838</v>
      </c>
      <c r="CI14" s="41">
        <v>33838</v>
      </c>
      <c r="CJ14" s="43">
        <v>0</v>
      </c>
      <c r="CK14" s="40">
        <v>69930</v>
      </c>
      <c r="CL14" s="41">
        <v>0</v>
      </c>
      <c r="CM14" s="41">
        <v>8712</v>
      </c>
      <c r="CN14" s="43">
        <v>78642</v>
      </c>
      <c r="CO14" s="45">
        <v>219</v>
      </c>
      <c r="CP14" s="41">
        <v>0</v>
      </c>
      <c r="CQ14" s="43">
        <v>219</v>
      </c>
      <c r="CR14" s="42">
        <v>19708</v>
      </c>
      <c r="CS14" s="42">
        <v>9144</v>
      </c>
      <c r="CT14" s="41">
        <v>2626</v>
      </c>
      <c r="CU14" s="41">
        <v>2488</v>
      </c>
      <c r="CV14" s="42">
        <v>146665</v>
      </c>
      <c r="CW14" s="47">
        <f t="shared" si="1"/>
        <v>6.0000602878567844E-2</v>
      </c>
      <c r="CX14" s="45">
        <v>983403</v>
      </c>
      <c r="CY14" s="41">
        <v>0</v>
      </c>
      <c r="CZ14" s="41">
        <v>0</v>
      </c>
      <c r="DA14" s="42">
        <v>983403</v>
      </c>
      <c r="DB14" s="43">
        <v>0</v>
      </c>
      <c r="DC14" s="40">
        <v>2980050</v>
      </c>
      <c r="DD14" s="44">
        <v>26087</v>
      </c>
      <c r="DE14" s="45">
        <v>362855</v>
      </c>
      <c r="DF14" s="46">
        <v>3368992</v>
      </c>
      <c r="DG14" s="40">
        <v>102955</v>
      </c>
      <c r="DH14" s="41">
        <v>0</v>
      </c>
      <c r="DI14" s="42">
        <v>102955</v>
      </c>
      <c r="DJ14" s="42">
        <v>1092707</v>
      </c>
      <c r="DK14" s="42">
        <v>691573</v>
      </c>
      <c r="DL14" s="41">
        <v>100777</v>
      </c>
      <c r="DM14" s="41">
        <v>89270</v>
      </c>
      <c r="DN14" s="43">
        <v>6429677</v>
      </c>
      <c r="DO14" s="45">
        <v>59004</v>
      </c>
      <c r="DP14" s="41">
        <v>59004</v>
      </c>
      <c r="DQ14" s="43">
        <v>0</v>
      </c>
      <c r="DR14" s="40">
        <v>89384</v>
      </c>
      <c r="DS14" s="41">
        <v>783</v>
      </c>
      <c r="DT14" s="41">
        <v>9422</v>
      </c>
      <c r="DU14" s="43">
        <v>99589</v>
      </c>
      <c r="DV14" s="45">
        <v>5560</v>
      </c>
      <c r="DW14" s="41">
        <v>0</v>
      </c>
      <c r="DX14" s="43">
        <v>5560</v>
      </c>
      <c r="DY14" s="42">
        <v>32781</v>
      </c>
      <c r="DZ14" s="42">
        <v>20747</v>
      </c>
      <c r="EA14" s="41">
        <v>3023</v>
      </c>
      <c r="EB14" s="41">
        <v>2678</v>
      </c>
      <c r="EC14" s="42">
        <v>223382</v>
      </c>
      <c r="ED14" s="47">
        <f t="shared" si="2"/>
        <v>5.9999816962120311E-2</v>
      </c>
      <c r="EE14" s="45">
        <v>1528645</v>
      </c>
      <c r="EF14" s="41">
        <v>0</v>
      </c>
      <c r="EG14" s="41">
        <v>0</v>
      </c>
      <c r="EH14" s="42">
        <v>1528645</v>
      </c>
      <c r="EI14" s="43">
        <v>0</v>
      </c>
      <c r="EJ14" s="40">
        <v>2391201</v>
      </c>
      <c r="EK14" s="44">
        <v>0</v>
      </c>
      <c r="EL14" s="45">
        <v>124510</v>
      </c>
      <c r="EM14" s="46">
        <v>2515711</v>
      </c>
      <c r="EN14" s="40">
        <v>40988</v>
      </c>
      <c r="EO14" s="41">
        <v>0</v>
      </c>
      <c r="EP14" s="42">
        <v>40988</v>
      </c>
      <c r="EQ14" s="42">
        <v>2470228</v>
      </c>
      <c r="ER14" s="42">
        <v>764861</v>
      </c>
      <c r="ES14" s="41">
        <v>449020</v>
      </c>
      <c r="ET14" s="41">
        <v>236291</v>
      </c>
      <c r="EU14" s="43">
        <v>8005744</v>
      </c>
      <c r="EV14" s="45">
        <v>91719</v>
      </c>
      <c r="EW14" s="41">
        <v>91719</v>
      </c>
      <c r="EX14" s="43">
        <v>0</v>
      </c>
      <c r="EY14" s="40">
        <v>71713</v>
      </c>
      <c r="EZ14" s="41">
        <v>0</v>
      </c>
      <c r="FA14" s="41">
        <v>2988</v>
      </c>
      <c r="FB14" s="43">
        <v>74701</v>
      </c>
      <c r="FC14" s="45">
        <v>2213</v>
      </c>
      <c r="FD14" s="41">
        <v>0</v>
      </c>
      <c r="FE14" s="43">
        <v>2213</v>
      </c>
      <c r="FF14" s="42">
        <v>74107</v>
      </c>
      <c r="FG14" s="42">
        <v>22946</v>
      </c>
      <c r="FH14" s="41">
        <v>13471</v>
      </c>
      <c r="FI14" s="41">
        <v>7089</v>
      </c>
      <c r="FJ14" s="42">
        <v>286246</v>
      </c>
      <c r="FK14" s="47">
        <f t="shared" si="3"/>
        <v>6.000019625223646E-2</v>
      </c>
      <c r="FL14" s="45">
        <v>2484795</v>
      </c>
      <c r="FM14" s="41">
        <v>0</v>
      </c>
      <c r="FN14" s="41">
        <v>0</v>
      </c>
      <c r="FO14" s="42">
        <v>2484795</v>
      </c>
      <c r="FP14" s="43">
        <v>0</v>
      </c>
      <c r="FQ14" s="40">
        <v>1804300</v>
      </c>
      <c r="FR14" s="44">
        <v>0</v>
      </c>
      <c r="FS14" s="45">
        <v>157415</v>
      </c>
      <c r="FT14" s="46">
        <v>1961715</v>
      </c>
      <c r="FU14" s="40">
        <v>51911</v>
      </c>
      <c r="FV14" s="41">
        <v>0</v>
      </c>
      <c r="FW14" s="42">
        <v>51911</v>
      </c>
      <c r="FX14" s="42">
        <v>840927</v>
      </c>
      <c r="FY14" s="42">
        <v>1091177</v>
      </c>
      <c r="FZ14" s="41">
        <v>137828</v>
      </c>
      <c r="GA14" s="41">
        <v>229255</v>
      </c>
      <c r="GB14" s="43">
        <v>6797608</v>
      </c>
      <c r="GC14" s="45">
        <v>149088</v>
      </c>
      <c r="GD14" s="41">
        <v>149088</v>
      </c>
      <c r="GE14" s="43">
        <v>0</v>
      </c>
      <c r="GF14" s="40">
        <v>54104</v>
      </c>
      <c r="GG14" s="41">
        <v>0</v>
      </c>
      <c r="GH14" s="41">
        <v>3869</v>
      </c>
      <c r="GI14" s="43">
        <v>57973</v>
      </c>
      <c r="GJ14" s="45">
        <v>2803</v>
      </c>
      <c r="GK14" s="41">
        <v>0</v>
      </c>
      <c r="GL14" s="43">
        <v>2803</v>
      </c>
      <c r="GM14" s="42">
        <v>25228</v>
      </c>
      <c r="GN14" s="42">
        <v>32735</v>
      </c>
      <c r="GO14" s="41">
        <v>4135</v>
      </c>
      <c r="GP14" s="41">
        <v>6878</v>
      </c>
      <c r="GQ14" s="42">
        <v>278840</v>
      </c>
      <c r="GR14" s="47">
        <f t="shared" si="4"/>
        <v>6.0000120734306051E-2</v>
      </c>
      <c r="GS14" s="45">
        <v>2711325</v>
      </c>
      <c r="GT14" s="41">
        <v>0</v>
      </c>
      <c r="GU14" s="41">
        <v>0</v>
      </c>
      <c r="GV14" s="42">
        <v>2711325</v>
      </c>
      <c r="GW14" s="43">
        <v>0</v>
      </c>
      <c r="GX14" s="40">
        <v>1665243</v>
      </c>
      <c r="GY14" s="44">
        <v>0</v>
      </c>
      <c r="GZ14" s="45">
        <v>382863</v>
      </c>
      <c r="HA14" s="46">
        <v>2048106</v>
      </c>
      <c r="HB14" s="40">
        <v>51109</v>
      </c>
      <c r="HC14" s="41">
        <v>0</v>
      </c>
      <c r="HD14" s="42">
        <v>51109</v>
      </c>
      <c r="HE14" s="42">
        <v>235100</v>
      </c>
      <c r="HF14" s="42">
        <v>2364723</v>
      </c>
      <c r="HG14" s="41">
        <v>132868</v>
      </c>
      <c r="HH14" s="41">
        <v>412052</v>
      </c>
      <c r="HI14" s="43">
        <v>7955283</v>
      </c>
      <c r="HJ14" s="45">
        <v>162680</v>
      </c>
      <c r="HK14" s="41">
        <v>162680</v>
      </c>
      <c r="HL14" s="43">
        <v>0</v>
      </c>
      <c r="HM14" s="40">
        <v>49937</v>
      </c>
      <c r="HN14" s="41">
        <v>0</v>
      </c>
      <c r="HO14" s="41">
        <v>10242</v>
      </c>
      <c r="HP14" s="43">
        <v>60179</v>
      </c>
      <c r="HQ14" s="45">
        <v>2760</v>
      </c>
      <c r="HR14" s="41">
        <v>0</v>
      </c>
      <c r="HS14" s="43">
        <v>2760</v>
      </c>
      <c r="HT14" s="42">
        <v>7053</v>
      </c>
      <c r="HU14" s="42">
        <v>70942</v>
      </c>
      <c r="HV14" s="41">
        <v>3986</v>
      </c>
      <c r="HW14" s="41">
        <v>12362</v>
      </c>
      <c r="HX14" s="42">
        <v>319962</v>
      </c>
      <c r="HY14" s="47">
        <f t="shared" ref="HY14:HY35" si="5">HJ14/GV14</f>
        <v>6.0000184411680639E-2</v>
      </c>
    </row>
    <row r="15" spans="1:233" ht="12" customHeight="1" x14ac:dyDescent="0.2">
      <c r="A15" s="20">
        <v>3</v>
      </c>
      <c r="B15" s="21" t="s">
        <v>64</v>
      </c>
      <c r="C15" s="48">
        <v>1961</v>
      </c>
      <c r="D15" s="49">
        <v>0</v>
      </c>
      <c r="E15" s="49">
        <v>0</v>
      </c>
      <c r="F15" s="50">
        <v>1961</v>
      </c>
      <c r="G15" s="51">
        <v>0</v>
      </c>
      <c r="H15" s="48">
        <v>18735149</v>
      </c>
      <c r="I15" s="52">
        <v>9452</v>
      </c>
      <c r="J15" s="53">
        <v>4084479</v>
      </c>
      <c r="K15" s="54">
        <v>22829080</v>
      </c>
      <c r="L15" s="48">
        <v>1131541</v>
      </c>
      <c r="M15" s="49">
        <v>0</v>
      </c>
      <c r="N15" s="50">
        <v>1131541</v>
      </c>
      <c r="O15" s="50">
        <v>4578896</v>
      </c>
      <c r="P15" s="50">
        <v>5145975</v>
      </c>
      <c r="Q15" s="49">
        <v>714464</v>
      </c>
      <c r="R15" s="49">
        <v>825543</v>
      </c>
      <c r="S15" s="51">
        <v>35227460</v>
      </c>
      <c r="T15" s="53">
        <v>118</v>
      </c>
      <c r="U15" s="49">
        <v>118</v>
      </c>
      <c r="V15" s="51">
        <v>0</v>
      </c>
      <c r="W15" s="48">
        <v>562025</v>
      </c>
      <c r="X15" s="49">
        <v>227</v>
      </c>
      <c r="Y15" s="49">
        <v>112121</v>
      </c>
      <c r="Z15" s="51">
        <v>674373</v>
      </c>
      <c r="AA15" s="53">
        <v>61103</v>
      </c>
      <c r="AB15" s="49">
        <v>0</v>
      </c>
      <c r="AC15" s="51">
        <v>61103</v>
      </c>
      <c r="AD15" s="50">
        <v>137367</v>
      </c>
      <c r="AE15" s="50">
        <v>154379</v>
      </c>
      <c r="AF15" s="49">
        <v>21434</v>
      </c>
      <c r="AG15" s="49">
        <v>24766</v>
      </c>
      <c r="AH15" s="50">
        <v>1073540</v>
      </c>
      <c r="AI15" s="55">
        <f t="shared" ref="AI15:AI38" si="6">T15/F15</f>
        <v>6.017338092809791E-2</v>
      </c>
      <c r="AJ15" s="53">
        <v>278934</v>
      </c>
      <c r="AK15" s="49">
        <v>0</v>
      </c>
      <c r="AL15" s="49">
        <v>0</v>
      </c>
      <c r="AM15" s="50">
        <v>278934</v>
      </c>
      <c r="AN15" s="51">
        <v>0</v>
      </c>
      <c r="AO15" s="48">
        <v>4458909</v>
      </c>
      <c r="AP15" s="52">
        <v>0</v>
      </c>
      <c r="AQ15" s="53">
        <v>1452613</v>
      </c>
      <c r="AR15" s="54">
        <v>5911522</v>
      </c>
      <c r="AS15" s="48">
        <v>286785</v>
      </c>
      <c r="AT15" s="49">
        <v>0</v>
      </c>
      <c r="AU15" s="50">
        <v>286785</v>
      </c>
      <c r="AV15" s="50">
        <v>1124460</v>
      </c>
      <c r="AW15" s="50">
        <v>1605831</v>
      </c>
      <c r="AX15" s="49">
        <v>738535</v>
      </c>
      <c r="AY15" s="49">
        <v>173302</v>
      </c>
      <c r="AZ15" s="51">
        <v>10119369</v>
      </c>
      <c r="BA15" s="53">
        <v>16736</v>
      </c>
      <c r="BB15" s="49">
        <v>16736</v>
      </c>
      <c r="BC15" s="51">
        <v>0</v>
      </c>
      <c r="BD15" s="48">
        <v>133744</v>
      </c>
      <c r="BE15" s="49">
        <v>0</v>
      </c>
      <c r="BF15" s="49">
        <v>37782</v>
      </c>
      <c r="BG15" s="51">
        <v>171526</v>
      </c>
      <c r="BH15" s="53">
        <v>15486</v>
      </c>
      <c r="BI15" s="49">
        <v>0</v>
      </c>
      <c r="BJ15" s="51">
        <v>15486</v>
      </c>
      <c r="BK15" s="50">
        <v>33734</v>
      </c>
      <c r="BL15" s="50">
        <v>48175</v>
      </c>
      <c r="BM15" s="49">
        <v>22156</v>
      </c>
      <c r="BN15" s="49">
        <v>5199</v>
      </c>
      <c r="BO15" s="50">
        <v>313012</v>
      </c>
      <c r="BP15" s="55">
        <f t="shared" si="0"/>
        <v>5.9999856596901061E-2</v>
      </c>
      <c r="BQ15" s="53">
        <v>975142</v>
      </c>
      <c r="BR15" s="49">
        <v>0</v>
      </c>
      <c r="BS15" s="49">
        <v>0</v>
      </c>
      <c r="BT15" s="50">
        <v>975142</v>
      </c>
      <c r="BU15" s="51">
        <v>0</v>
      </c>
      <c r="BV15" s="48">
        <v>4627144</v>
      </c>
      <c r="BW15" s="52">
        <v>27767</v>
      </c>
      <c r="BX15" s="53">
        <v>955048</v>
      </c>
      <c r="BY15" s="54">
        <v>5609959</v>
      </c>
      <c r="BZ15" s="48">
        <v>44585</v>
      </c>
      <c r="CA15" s="49">
        <v>0</v>
      </c>
      <c r="CB15" s="50">
        <v>44585</v>
      </c>
      <c r="CC15" s="50">
        <v>746653</v>
      </c>
      <c r="CD15" s="50">
        <v>3149558</v>
      </c>
      <c r="CE15" s="49">
        <v>876545</v>
      </c>
      <c r="CF15" s="49">
        <v>354379</v>
      </c>
      <c r="CG15" s="51">
        <v>11756821</v>
      </c>
      <c r="CH15" s="53">
        <v>58509</v>
      </c>
      <c r="CI15" s="49">
        <v>58509</v>
      </c>
      <c r="CJ15" s="51">
        <v>0</v>
      </c>
      <c r="CK15" s="48">
        <v>138782</v>
      </c>
      <c r="CL15" s="49">
        <v>703</v>
      </c>
      <c r="CM15" s="49">
        <v>25293</v>
      </c>
      <c r="CN15" s="51">
        <v>164778</v>
      </c>
      <c r="CO15" s="53">
        <v>2408</v>
      </c>
      <c r="CP15" s="49">
        <v>0</v>
      </c>
      <c r="CQ15" s="51">
        <v>2408</v>
      </c>
      <c r="CR15" s="50">
        <v>22400</v>
      </c>
      <c r="CS15" s="50">
        <v>94487</v>
      </c>
      <c r="CT15" s="49">
        <v>26296</v>
      </c>
      <c r="CU15" s="49">
        <v>10631</v>
      </c>
      <c r="CV15" s="50">
        <v>379509</v>
      </c>
      <c r="CW15" s="55">
        <f t="shared" si="1"/>
        <v>6.0000492236002553E-2</v>
      </c>
      <c r="CX15" s="53">
        <v>1520094</v>
      </c>
      <c r="CY15" s="49">
        <v>0</v>
      </c>
      <c r="CZ15" s="49">
        <v>0</v>
      </c>
      <c r="DA15" s="50">
        <v>1520094</v>
      </c>
      <c r="DB15" s="51">
        <v>0</v>
      </c>
      <c r="DC15" s="48">
        <v>5115201</v>
      </c>
      <c r="DD15" s="52">
        <v>69996</v>
      </c>
      <c r="DE15" s="53">
        <v>700803</v>
      </c>
      <c r="DF15" s="54">
        <v>5886000</v>
      </c>
      <c r="DG15" s="48">
        <v>252455</v>
      </c>
      <c r="DH15" s="49">
        <v>0</v>
      </c>
      <c r="DI15" s="50">
        <v>252455</v>
      </c>
      <c r="DJ15" s="50">
        <v>6558963</v>
      </c>
      <c r="DK15" s="50">
        <v>8657280</v>
      </c>
      <c r="DL15" s="49">
        <v>545695</v>
      </c>
      <c r="DM15" s="49">
        <v>84257</v>
      </c>
      <c r="DN15" s="51">
        <v>23504744</v>
      </c>
      <c r="DO15" s="53">
        <v>91206</v>
      </c>
      <c r="DP15" s="49">
        <v>91206</v>
      </c>
      <c r="DQ15" s="51">
        <v>0</v>
      </c>
      <c r="DR15" s="48">
        <v>153425</v>
      </c>
      <c r="DS15" s="49">
        <v>1893</v>
      </c>
      <c r="DT15" s="49">
        <v>18667</v>
      </c>
      <c r="DU15" s="51">
        <v>173985</v>
      </c>
      <c r="DV15" s="53">
        <v>13633</v>
      </c>
      <c r="DW15" s="49">
        <v>0</v>
      </c>
      <c r="DX15" s="51">
        <v>13633</v>
      </c>
      <c r="DY15" s="50">
        <v>196769</v>
      </c>
      <c r="DZ15" s="50">
        <v>259718</v>
      </c>
      <c r="EA15" s="49">
        <v>16371</v>
      </c>
      <c r="EB15" s="49">
        <v>2528</v>
      </c>
      <c r="EC15" s="50">
        <v>754210</v>
      </c>
      <c r="ED15" s="55">
        <f t="shared" si="2"/>
        <v>6.0000236827459356E-2</v>
      </c>
      <c r="EE15" s="53">
        <v>1917036</v>
      </c>
      <c r="EF15" s="49">
        <v>0</v>
      </c>
      <c r="EG15" s="49">
        <v>0</v>
      </c>
      <c r="EH15" s="50">
        <v>1917036</v>
      </c>
      <c r="EI15" s="51">
        <v>0</v>
      </c>
      <c r="EJ15" s="48">
        <v>4816596</v>
      </c>
      <c r="EK15" s="52">
        <v>3268</v>
      </c>
      <c r="EL15" s="53">
        <v>792518</v>
      </c>
      <c r="EM15" s="54">
        <v>5612382</v>
      </c>
      <c r="EN15" s="48">
        <v>156188</v>
      </c>
      <c r="EO15" s="49">
        <v>0</v>
      </c>
      <c r="EP15" s="50">
        <v>156188</v>
      </c>
      <c r="EQ15" s="50">
        <v>7086001</v>
      </c>
      <c r="ER15" s="50">
        <v>929952</v>
      </c>
      <c r="ES15" s="49">
        <v>297970</v>
      </c>
      <c r="ET15" s="49">
        <v>324792</v>
      </c>
      <c r="EU15" s="51">
        <v>16324321</v>
      </c>
      <c r="EV15" s="53">
        <v>115022</v>
      </c>
      <c r="EW15" s="49">
        <v>115022</v>
      </c>
      <c r="EX15" s="51">
        <v>0</v>
      </c>
      <c r="EY15" s="48">
        <v>144472</v>
      </c>
      <c r="EZ15" s="49">
        <v>78</v>
      </c>
      <c r="FA15" s="49">
        <v>21584</v>
      </c>
      <c r="FB15" s="51">
        <v>166134</v>
      </c>
      <c r="FC15" s="53">
        <v>8434</v>
      </c>
      <c r="FD15" s="49">
        <v>0</v>
      </c>
      <c r="FE15" s="51">
        <v>8434</v>
      </c>
      <c r="FF15" s="50">
        <v>212580</v>
      </c>
      <c r="FG15" s="50">
        <v>27899</v>
      </c>
      <c r="FH15" s="49">
        <v>8939</v>
      </c>
      <c r="FI15" s="49">
        <v>9744</v>
      </c>
      <c r="FJ15" s="50">
        <v>548752</v>
      </c>
      <c r="FK15" s="55">
        <f t="shared" si="3"/>
        <v>5.9999916537821926E-2</v>
      </c>
      <c r="FL15" s="53">
        <v>3497729</v>
      </c>
      <c r="FM15" s="49">
        <v>0</v>
      </c>
      <c r="FN15" s="49">
        <v>0</v>
      </c>
      <c r="FO15" s="50">
        <v>3497729</v>
      </c>
      <c r="FP15" s="51">
        <v>0</v>
      </c>
      <c r="FQ15" s="48">
        <v>3616221</v>
      </c>
      <c r="FR15" s="52">
        <v>35510</v>
      </c>
      <c r="FS15" s="53">
        <v>1878471</v>
      </c>
      <c r="FT15" s="54">
        <v>5530202</v>
      </c>
      <c r="FU15" s="48">
        <v>165306</v>
      </c>
      <c r="FV15" s="49">
        <v>0</v>
      </c>
      <c r="FW15" s="50">
        <v>165306</v>
      </c>
      <c r="FX15" s="50">
        <v>1439408</v>
      </c>
      <c r="FY15" s="50">
        <v>2358833</v>
      </c>
      <c r="FZ15" s="49">
        <v>564393</v>
      </c>
      <c r="GA15" s="49">
        <v>371741</v>
      </c>
      <c r="GB15" s="51">
        <v>13927612</v>
      </c>
      <c r="GC15" s="53">
        <v>209864</v>
      </c>
      <c r="GD15" s="49">
        <v>209864</v>
      </c>
      <c r="GE15" s="51">
        <v>0</v>
      </c>
      <c r="GF15" s="48">
        <v>108450</v>
      </c>
      <c r="GG15" s="49">
        <v>875</v>
      </c>
      <c r="GH15" s="49">
        <v>52267</v>
      </c>
      <c r="GI15" s="51">
        <v>161592</v>
      </c>
      <c r="GJ15" s="53">
        <v>8927</v>
      </c>
      <c r="GK15" s="49">
        <v>0</v>
      </c>
      <c r="GL15" s="51">
        <v>8927</v>
      </c>
      <c r="GM15" s="50">
        <v>43182</v>
      </c>
      <c r="GN15" s="50">
        <v>70765</v>
      </c>
      <c r="GO15" s="49">
        <v>16932</v>
      </c>
      <c r="GP15" s="49">
        <v>11152</v>
      </c>
      <c r="GQ15" s="50">
        <v>522414</v>
      </c>
      <c r="GR15" s="55">
        <f t="shared" si="4"/>
        <v>6.0000074333946399E-2</v>
      </c>
      <c r="GS15" s="53">
        <v>3795107</v>
      </c>
      <c r="GT15" s="49">
        <v>0</v>
      </c>
      <c r="GU15" s="49">
        <v>0</v>
      </c>
      <c r="GV15" s="50">
        <v>3795107</v>
      </c>
      <c r="GW15" s="51">
        <v>0</v>
      </c>
      <c r="GX15" s="48">
        <v>4003256</v>
      </c>
      <c r="GY15" s="52">
        <v>7720</v>
      </c>
      <c r="GZ15" s="53">
        <v>321822</v>
      </c>
      <c r="HA15" s="54">
        <v>4332798</v>
      </c>
      <c r="HB15" s="48">
        <v>104680</v>
      </c>
      <c r="HC15" s="49">
        <v>0</v>
      </c>
      <c r="HD15" s="50">
        <v>104680</v>
      </c>
      <c r="HE15" s="50">
        <v>3253317</v>
      </c>
      <c r="HF15" s="50">
        <v>2887908</v>
      </c>
      <c r="HG15" s="49">
        <v>619700</v>
      </c>
      <c r="HH15" s="49">
        <v>204959</v>
      </c>
      <c r="HI15" s="51">
        <v>15198469</v>
      </c>
      <c r="HJ15" s="53">
        <v>227706</v>
      </c>
      <c r="HK15" s="49">
        <v>227706</v>
      </c>
      <c r="HL15" s="51">
        <v>0</v>
      </c>
      <c r="HM15" s="48">
        <v>120068</v>
      </c>
      <c r="HN15" s="49">
        <v>185</v>
      </c>
      <c r="HO15" s="49">
        <v>8302</v>
      </c>
      <c r="HP15" s="51">
        <v>128555</v>
      </c>
      <c r="HQ15" s="53">
        <v>5653</v>
      </c>
      <c r="HR15" s="49">
        <v>0</v>
      </c>
      <c r="HS15" s="51">
        <v>5653</v>
      </c>
      <c r="HT15" s="50">
        <v>97600</v>
      </c>
      <c r="HU15" s="50">
        <v>86637</v>
      </c>
      <c r="HV15" s="49">
        <v>18591</v>
      </c>
      <c r="HW15" s="49">
        <v>6149</v>
      </c>
      <c r="HX15" s="50">
        <v>570891</v>
      </c>
      <c r="HY15" s="55">
        <f t="shared" si="5"/>
        <v>5.9999889331183547E-2</v>
      </c>
    </row>
    <row r="16" spans="1:233" ht="12" customHeight="1" x14ac:dyDescent="0.2">
      <c r="A16" s="18">
        <v>4</v>
      </c>
      <c r="B16" s="19" t="s">
        <v>65</v>
      </c>
      <c r="C16" s="40">
        <v>2022</v>
      </c>
      <c r="D16" s="41">
        <v>0</v>
      </c>
      <c r="E16" s="41">
        <v>0</v>
      </c>
      <c r="F16" s="42">
        <v>2022</v>
      </c>
      <c r="G16" s="43">
        <v>0</v>
      </c>
      <c r="H16" s="40">
        <v>9546922</v>
      </c>
      <c r="I16" s="44">
        <v>13885</v>
      </c>
      <c r="J16" s="45">
        <v>1488722</v>
      </c>
      <c r="K16" s="46">
        <v>11049529</v>
      </c>
      <c r="L16" s="40">
        <v>275634</v>
      </c>
      <c r="M16" s="41">
        <v>17020</v>
      </c>
      <c r="N16" s="42">
        <v>292654</v>
      </c>
      <c r="O16" s="42">
        <v>5137794</v>
      </c>
      <c r="P16" s="42">
        <v>369476</v>
      </c>
      <c r="Q16" s="41">
        <v>41923</v>
      </c>
      <c r="R16" s="41">
        <v>331460</v>
      </c>
      <c r="S16" s="43">
        <v>17224858</v>
      </c>
      <c r="T16" s="45">
        <v>121</v>
      </c>
      <c r="U16" s="41">
        <v>121</v>
      </c>
      <c r="V16" s="43">
        <v>0</v>
      </c>
      <c r="W16" s="40">
        <v>286202</v>
      </c>
      <c r="X16" s="41">
        <v>333</v>
      </c>
      <c r="Y16" s="41">
        <v>36717</v>
      </c>
      <c r="Z16" s="43">
        <v>323252</v>
      </c>
      <c r="AA16" s="45">
        <v>14884</v>
      </c>
      <c r="AB16" s="41">
        <v>511</v>
      </c>
      <c r="AC16" s="43">
        <v>15395</v>
      </c>
      <c r="AD16" s="42">
        <v>154134</v>
      </c>
      <c r="AE16" s="42">
        <v>11084</v>
      </c>
      <c r="AF16" s="41">
        <v>1258</v>
      </c>
      <c r="AG16" s="41">
        <v>9944</v>
      </c>
      <c r="AH16" s="42">
        <v>515188</v>
      </c>
      <c r="AI16" s="47">
        <f t="shared" si="6"/>
        <v>5.9841740850642929E-2</v>
      </c>
      <c r="AJ16" s="45">
        <v>294205</v>
      </c>
      <c r="AK16" s="41">
        <v>0</v>
      </c>
      <c r="AL16" s="41">
        <v>0</v>
      </c>
      <c r="AM16" s="42">
        <v>294205</v>
      </c>
      <c r="AN16" s="43">
        <v>0</v>
      </c>
      <c r="AO16" s="40">
        <v>4089699</v>
      </c>
      <c r="AP16" s="44">
        <v>10101</v>
      </c>
      <c r="AQ16" s="45">
        <v>767944</v>
      </c>
      <c r="AR16" s="46">
        <v>4867744</v>
      </c>
      <c r="AS16" s="40">
        <v>48681</v>
      </c>
      <c r="AT16" s="41">
        <v>0</v>
      </c>
      <c r="AU16" s="42">
        <v>48681</v>
      </c>
      <c r="AV16" s="42">
        <v>892814</v>
      </c>
      <c r="AW16" s="42">
        <v>1251316</v>
      </c>
      <c r="AX16" s="41">
        <v>129822</v>
      </c>
      <c r="AY16" s="41">
        <v>69460</v>
      </c>
      <c r="AZ16" s="43">
        <v>7554042</v>
      </c>
      <c r="BA16" s="45">
        <v>17652</v>
      </c>
      <c r="BB16" s="41">
        <v>17652</v>
      </c>
      <c r="BC16" s="43">
        <v>0</v>
      </c>
      <c r="BD16" s="40">
        <v>122668</v>
      </c>
      <c r="BE16" s="41">
        <v>242</v>
      </c>
      <c r="BF16" s="41">
        <v>19693</v>
      </c>
      <c r="BG16" s="43">
        <v>142603</v>
      </c>
      <c r="BH16" s="45">
        <v>2629</v>
      </c>
      <c r="BI16" s="41">
        <v>0</v>
      </c>
      <c r="BJ16" s="43">
        <v>2629</v>
      </c>
      <c r="BK16" s="42">
        <v>26784</v>
      </c>
      <c r="BL16" s="42">
        <v>37539</v>
      </c>
      <c r="BM16" s="41">
        <v>3895</v>
      </c>
      <c r="BN16" s="41">
        <v>2084</v>
      </c>
      <c r="BO16" s="42">
        <v>233186</v>
      </c>
      <c r="BP16" s="47">
        <f t="shared" si="0"/>
        <v>5.9998980302850051E-2</v>
      </c>
      <c r="BQ16" s="45">
        <v>976301</v>
      </c>
      <c r="BR16" s="41">
        <v>0</v>
      </c>
      <c r="BS16" s="41">
        <v>0</v>
      </c>
      <c r="BT16" s="42">
        <v>976301</v>
      </c>
      <c r="BU16" s="43">
        <v>0</v>
      </c>
      <c r="BV16" s="40">
        <v>4018437</v>
      </c>
      <c r="BW16" s="44">
        <v>7845</v>
      </c>
      <c r="BX16" s="45">
        <v>900170</v>
      </c>
      <c r="BY16" s="46">
        <v>4926452</v>
      </c>
      <c r="BZ16" s="40">
        <v>20481</v>
      </c>
      <c r="CA16" s="41">
        <v>0</v>
      </c>
      <c r="CB16" s="42">
        <v>20481</v>
      </c>
      <c r="CC16" s="42">
        <v>223293</v>
      </c>
      <c r="CD16" s="42">
        <v>3691414</v>
      </c>
      <c r="CE16" s="41">
        <v>293160</v>
      </c>
      <c r="CF16" s="41">
        <v>137102</v>
      </c>
      <c r="CG16" s="43">
        <v>10268203</v>
      </c>
      <c r="CH16" s="45">
        <v>58578</v>
      </c>
      <c r="CI16" s="41">
        <v>58578</v>
      </c>
      <c r="CJ16" s="43">
        <v>0</v>
      </c>
      <c r="CK16" s="40">
        <v>120521</v>
      </c>
      <c r="CL16" s="41">
        <v>188</v>
      </c>
      <c r="CM16" s="41">
        <v>23962</v>
      </c>
      <c r="CN16" s="43">
        <v>144671</v>
      </c>
      <c r="CO16" s="45">
        <v>1106</v>
      </c>
      <c r="CP16" s="41">
        <v>0</v>
      </c>
      <c r="CQ16" s="43">
        <v>1106</v>
      </c>
      <c r="CR16" s="42">
        <v>6699</v>
      </c>
      <c r="CS16" s="42">
        <v>110742</v>
      </c>
      <c r="CT16" s="41">
        <v>8795</v>
      </c>
      <c r="CU16" s="41">
        <v>4113</v>
      </c>
      <c r="CV16" s="42">
        <v>334704</v>
      </c>
      <c r="CW16" s="47">
        <f t="shared" si="1"/>
        <v>5.9999938543543435E-2</v>
      </c>
      <c r="CX16" s="45">
        <v>1686996</v>
      </c>
      <c r="CY16" s="41">
        <v>0</v>
      </c>
      <c r="CZ16" s="41">
        <v>0</v>
      </c>
      <c r="DA16" s="42">
        <v>1686996</v>
      </c>
      <c r="DB16" s="43">
        <v>0</v>
      </c>
      <c r="DC16" s="40">
        <v>3321121</v>
      </c>
      <c r="DD16" s="44">
        <v>0</v>
      </c>
      <c r="DE16" s="45">
        <v>1187361</v>
      </c>
      <c r="DF16" s="46">
        <v>4508482</v>
      </c>
      <c r="DG16" s="40">
        <v>8596</v>
      </c>
      <c r="DH16" s="41">
        <v>0</v>
      </c>
      <c r="DI16" s="42">
        <v>8596</v>
      </c>
      <c r="DJ16" s="42">
        <v>632939</v>
      </c>
      <c r="DK16" s="42">
        <v>1136634</v>
      </c>
      <c r="DL16" s="41">
        <v>171954</v>
      </c>
      <c r="DM16" s="41">
        <v>115359</v>
      </c>
      <c r="DN16" s="43">
        <v>8260960</v>
      </c>
      <c r="DO16" s="45">
        <v>101220</v>
      </c>
      <c r="DP16" s="41">
        <v>101220</v>
      </c>
      <c r="DQ16" s="43">
        <v>0</v>
      </c>
      <c r="DR16" s="40">
        <v>99602</v>
      </c>
      <c r="DS16" s="41">
        <v>0</v>
      </c>
      <c r="DT16" s="41">
        <v>31610</v>
      </c>
      <c r="DU16" s="43">
        <v>131212</v>
      </c>
      <c r="DV16" s="45">
        <v>464</v>
      </c>
      <c r="DW16" s="41">
        <v>0</v>
      </c>
      <c r="DX16" s="43">
        <v>464</v>
      </c>
      <c r="DY16" s="42">
        <v>18988</v>
      </c>
      <c r="DZ16" s="42">
        <v>34099</v>
      </c>
      <c r="EA16" s="41">
        <v>5159</v>
      </c>
      <c r="EB16" s="41">
        <v>3461</v>
      </c>
      <c r="EC16" s="42">
        <v>294603</v>
      </c>
      <c r="ED16" s="47">
        <f t="shared" si="2"/>
        <v>6.0000142264711946E-2</v>
      </c>
      <c r="EE16" s="45">
        <v>2071173</v>
      </c>
      <c r="EF16" s="41">
        <v>0</v>
      </c>
      <c r="EG16" s="41">
        <v>0</v>
      </c>
      <c r="EH16" s="42">
        <v>2071173</v>
      </c>
      <c r="EI16" s="43">
        <v>0</v>
      </c>
      <c r="EJ16" s="40">
        <v>3969839</v>
      </c>
      <c r="EK16" s="44">
        <v>6963</v>
      </c>
      <c r="EL16" s="45">
        <v>452423</v>
      </c>
      <c r="EM16" s="46">
        <v>4429225</v>
      </c>
      <c r="EN16" s="40">
        <v>108845</v>
      </c>
      <c r="EO16" s="41">
        <v>0</v>
      </c>
      <c r="EP16" s="42">
        <v>108845</v>
      </c>
      <c r="EQ16" s="42">
        <v>853739</v>
      </c>
      <c r="ER16" s="42">
        <v>1007107</v>
      </c>
      <c r="ES16" s="41">
        <v>116917</v>
      </c>
      <c r="ET16" s="41">
        <v>317477</v>
      </c>
      <c r="EU16" s="43">
        <v>8904483</v>
      </c>
      <c r="EV16" s="45">
        <v>124270</v>
      </c>
      <c r="EW16" s="41">
        <v>124270</v>
      </c>
      <c r="EX16" s="43">
        <v>0</v>
      </c>
      <c r="EY16" s="40">
        <v>119066</v>
      </c>
      <c r="EZ16" s="41">
        <v>167</v>
      </c>
      <c r="FA16" s="41">
        <v>11628</v>
      </c>
      <c r="FB16" s="43">
        <v>130861</v>
      </c>
      <c r="FC16" s="45">
        <v>5878</v>
      </c>
      <c r="FD16" s="41">
        <v>0</v>
      </c>
      <c r="FE16" s="43">
        <v>5878</v>
      </c>
      <c r="FF16" s="42">
        <v>25612</v>
      </c>
      <c r="FG16" s="42">
        <v>30213</v>
      </c>
      <c r="FH16" s="41">
        <v>3508</v>
      </c>
      <c r="FI16" s="41">
        <v>9524</v>
      </c>
      <c r="FJ16" s="42">
        <v>329866</v>
      </c>
      <c r="FK16" s="47">
        <f t="shared" si="3"/>
        <v>5.9999816529087625E-2</v>
      </c>
      <c r="FL16" s="45">
        <v>3257226</v>
      </c>
      <c r="FM16" s="41">
        <v>0</v>
      </c>
      <c r="FN16" s="41">
        <v>0</v>
      </c>
      <c r="FO16" s="42">
        <v>3257226</v>
      </c>
      <c r="FP16" s="43">
        <v>0</v>
      </c>
      <c r="FQ16" s="40">
        <v>3632935</v>
      </c>
      <c r="FR16" s="44">
        <v>0</v>
      </c>
      <c r="FS16" s="45">
        <v>169205</v>
      </c>
      <c r="FT16" s="46">
        <v>3802140</v>
      </c>
      <c r="FU16" s="40">
        <v>56467</v>
      </c>
      <c r="FV16" s="41">
        <v>0</v>
      </c>
      <c r="FW16" s="42">
        <v>56467</v>
      </c>
      <c r="FX16" s="42">
        <v>676957</v>
      </c>
      <c r="FY16" s="42">
        <v>2145270</v>
      </c>
      <c r="FZ16" s="41">
        <v>133393</v>
      </c>
      <c r="GA16" s="41">
        <v>170509</v>
      </c>
      <c r="GB16" s="43">
        <v>10241962</v>
      </c>
      <c r="GC16" s="45">
        <v>195434</v>
      </c>
      <c r="GD16" s="41">
        <v>195434</v>
      </c>
      <c r="GE16" s="43">
        <v>0</v>
      </c>
      <c r="GF16" s="40">
        <v>108951</v>
      </c>
      <c r="GG16" s="41">
        <v>0</v>
      </c>
      <c r="GH16" s="41">
        <v>4665</v>
      </c>
      <c r="GI16" s="43">
        <v>113616</v>
      </c>
      <c r="GJ16" s="45">
        <v>3049</v>
      </c>
      <c r="GK16" s="41">
        <v>0</v>
      </c>
      <c r="GL16" s="43">
        <v>3049</v>
      </c>
      <c r="GM16" s="42">
        <v>20309</v>
      </c>
      <c r="GN16" s="42">
        <v>64358</v>
      </c>
      <c r="GO16" s="41">
        <v>4002</v>
      </c>
      <c r="GP16" s="41">
        <v>5115</v>
      </c>
      <c r="GQ16" s="42">
        <v>405883</v>
      </c>
      <c r="GR16" s="47">
        <f t="shared" si="4"/>
        <v>6.0000135084271093E-2</v>
      </c>
      <c r="GS16" s="45">
        <v>3126297</v>
      </c>
      <c r="GT16" s="41">
        <v>0</v>
      </c>
      <c r="GU16" s="41">
        <v>0</v>
      </c>
      <c r="GV16" s="42">
        <v>3126297</v>
      </c>
      <c r="GW16" s="43">
        <v>0</v>
      </c>
      <c r="GX16" s="40">
        <v>1375455</v>
      </c>
      <c r="GY16" s="44">
        <v>0</v>
      </c>
      <c r="GZ16" s="45">
        <v>63616</v>
      </c>
      <c r="HA16" s="46">
        <v>1439071</v>
      </c>
      <c r="HB16" s="40">
        <v>27257</v>
      </c>
      <c r="HC16" s="41">
        <v>0</v>
      </c>
      <c r="HD16" s="42">
        <v>27257</v>
      </c>
      <c r="HE16" s="42">
        <v>612632</v>
      </c>
      <c r="HF16" s="42">
        <v>718065</v>
      </c>
      <c r="HG16" s="41">
        <v>118084</v>
      </c>
      <c r="HH16" s="41">
        <v>159595</v>
      </c>
      <c r="HI16" s="43">
        <v>6201001</v>
      </c>
      <c r="HJ16" s="45">
        <v>187578</v>
      </c>
      <c r="HK16" s="41">
        <v>187578</v>
      </c>
      <c r="HL16" s="43">
        <v>0</v>
      </c>
      <c r="HM16" s="40">
        <v>41237</v>
      </c>
      <c r="HN16" s="41">
        <v>0</v>
      </c>
      <c r="HO16" s="41">
        <v>1527</v>
      </c>
      <c r="HP16" s="43">
        <v>42764</v>
      </c>
      <c r="HQ16" s="45">
        <v>1472</v>
      </c>
      <c r="HR16" s="41">
        <v>0</v>
      </c>
      <c r="HS16" s="43">
        <v>1472</v>
      </c>
      <c r="HT16" s="42">
        <v>18379</v>
      </c>
      <c r="HU16" s="42">
        <v>21542</v>
      </c>
      <c r="HV16" s="41">
        <v>3543</v>
      </c>
      <c r="HW16" s="41">
        <v>4788</v>
      </c>
      <c r="HX16" s="42">
        <v>280066</v>
      </c>
      <c r="HY16" s="47">
        <f t="shared" si="5"/>
        <v>6.0000057576103612E-2</v>
      </c>
    </row>
    <row r="17" spans="1:233" ht="12" customHeight="1" x14ac:dyDescent="0.2">
      <c r="A17" s="20">
        <v>5</v>
      </c>
      <c r="B17" s="21" t="s">
        <v>66</v>
      </c>
      <c r="C17" s="48">
        <v>2418</v>
      </c>
      <c r="D17" s="49">
        <v>0</v>
      </c>
      <c r="E17" s="49">
        <v>0</v>
      </c>
      <c r="F17" s="50">
        <v>2418</v>
      </c>
      <c r="G17" s="51">
        <v>0</v>
      </c>
      <c r="H17" s="48">
        <v>7846757</v>
      </c>
      <c r="I17" s="52">
        <v>182615</v>
      </c>
      <c r="J17" s="53">
        <v>1417778</v>
      </c>
      <c r="K17" s="54">
        <v>9447150</v>
      </c>
      <c r="L17" s="48">
        <v>186679</v>
      </c>
      <c r="M17" s="49">
        <v>0</v>
      </c>
      <c r="N17" s="50">
        <v>186679</v>
      </c>
      <c r="O17" s="50">
        <v>2920419</v>
      </c>
      <c r="P17" s="50">
        <v>943212</v>
      </c>
      <c r="Q17" s="49">
        <v>129049</v>
      </c>
      <c r="R17" s="49">
        <v>144511</v>
      </c>
      <c r="S17" s="51">
        <v>13773438</v>
      </c>
      <c r="T17" s="53">
        <v>143</v>
      </c>
      <c r="U17" s="49">
        <v>143</v>
      </c>
      <c r="V17" s="51">
        <v>0</v>
      </c>
      <c r="W17" s="48">
        <v>235393</v>
      </c>
      <c r="X17" s="49">
        <v>5145</v>
      </c>
      <c r="Y17" s="49">
        <v>36560</v>
      </c>
      <c r="Z17" s="51">
        <v>277098</v>
      </c>
      <c r="AA17" s="53">
        <v>10080</v>
      </c>
      <c r="AB17" s="49">
        <v>0</v>
      </c>
      <c r="AC17" s="51">
        <v>10080</v>
      </c>
      <c r="AD17" s="50">
        <v>87611</v>
      </c>
      <c r="AE17" s="50">
        <v>28294</v>
      </c>
      <c r="AF17" s="49">
        <v>3871</v>
      </c>
      <c r="AG17" s="49">
        <v>4335</v>
      </c>
      <c r="AH17" s="50">
        <v>411432</v>
      </c>
      <c r="AI17" s="55">
        <f t="shared" si="6"/>
        <v>5.9139784946236562E-2</v>
      </c>
      <c r="AJ17" s="53">
        <v>202532</v>
      </c>
      <c r="AK17" s="49">
        <v>0</v>
      </c>
      <c r="AL17" s="49">
        <v>0</v>
      </c>
      <c r="AM17" s="50">
        <v>202532</v>
      </c>
      <c r="AN17" s="51">
        <v>0</v>
      </c>
      <c r="AO17" s="48">
        <v>3132342</v>
      </c>
      <c r="AP17" s="52">
        <v>0</v>
      </c>
      <c r="AQ17" s="53">
        <v>409770</v>
      </c>
      <c r="AR17" s="54">
        <v>3542112</v>
      </c>
      <c r="AS17" s="48">
        <v>1050</v>
      </c>
      <c r="AT17" s="49">
        <v>0</v>
      </c>
      <c r="AU17" s="50">
        <v>1050</v>
      </c>
      <c r="AV17" s="50">
        <v>76335</v>
      </c>
      <c r="AW17" s="50">
        <v>589626</v>
      </c>
      <c r="AX17" s="49">
        <v>46017</v>
      </c>
      <c r="AY17" s="49">
        <v>181837</v>
      </c>
      <c r="AZ17" s="51">
        <v>4639509</v>
      </c>
      <c r="BA17" s="53">
        <v>12136</v>
      </c>
      <c r="BB17" s="49">
        <v>12136</v>
      </c>
      <c r="BC17" s="51">
        <v>0</v>
      </c>
      <c r="BD17" s="48">
        <v>93970</v>
      </c>
      <c r="BE17" s="49">
        <v>0</v>
      </c>
      <c r="BF17" s="49">
        <v>9883</v>
      </c>
      <c r="BG17" s="51">
        <v>103853</v>
      </c>
      <c r="BH17" s="53">
        <v>57</v>
      </c>
      <c r="BI17" s="49">
        <v>0</v>
      </c>
      <c r="BJ17" s="51">
        <v>57</v>
      </c>
      <c r="BK17" s="50">
        <v>2290</v>
      </c>
      <c r="BL17" s="50">
        <v>17689</v>
      </c>
      <c r="BM17" s="49">
        <v>1380</v>
      </c>
      <c r="BN17" s="49">
        <v>5455</v>
      </c>
      <c r="BO17" s="50">
        <v>142860</v>
      </c>
      <c r="BP17" s="55">
        <f t="shared" si="0"/>
        <v>5.9921395137558509E-2</v>
      </c>
      <c r="BQ17" s="53">
        <v>766908</v>
      </c>
      <c r="BR17" s="49">
        <v>0</v>
      </c>
      <c r="BS17" s="49">
        <v>0</v>
      </c>
      <c r="BT17" s="50">
        <v>766908</v>
      </c>
      <c r="BU17" s="51">
        <v>0</v>
      </c>
      <c r="BV17" s="48">
        <v>4324009</v>
      </c>
      <c r="BW17" s="52">
        <v>22115</v>
      </c>
      <c r="BX17" s="53">
        <v>1069016</v>
      </c>
      <c r="BY17" s="54">
        <v>5415140</v>
      </c>
      <c r="BZ17" s="48">
        <v>29144</v>
      </c>
      <c r="CA17" s="49">
        <v>0</v>
      </c>
      <c r="CB17" s="50">
        <v>29144</v>
      </c>
      <c r="CC17" s="50">
        <v>937581</v>
      </c>
      <c r="CD17" s="50">
        <v>759108</v>
      </c>
      <c r="CE17" s="49">
        <v>100863</v>
      </c>
      <c r="CF17" s="49">
        <v>44797</v>
      </c>
      <c r="CG17" s="51">
        <v>8053541</v>
      </c>
      <c r="CH17" s="53">
        <v>45990</v>
      </c>
      <c r="CI17" s="49">
        <v>45990</v>
      </c>
      <c r="CJ17" s="51">
        <v>0</v>
      </c>
      <c r="CK17" s="48">
        <v>129720</v>
      </c>
      <c r="CL17" s="49">
        <v>531</v>
      </c>
      <c r="CM17" s="49">
        <v>27710</v>
      </c>
      <c r="CN17" s="51">
        <v>157961</v>
      </c>
      <c r="CO17" s="53">
        <v>1574</v>
      </c>
      <c r="CP17" s="49">
        <v>0</v>
      </c>
      <c r="CQ17" s="51">
        <v>1574</v>
      </c>
      <c r="CR17" s="50">
        <v>28128</v>
      </c>
      <c r="CS17" s="50">
        <v>22773</v>
      </c>
      <c r="CT17" s="49">
        <v>3026</v>
      </c>
      <c r="CU17" s="49">
        <v>1344</v>
      </c>
      <c r="CV17" s="50">
        <v>260796</v>
      </c>
      <c r="CW17" s="55">
        <f t="shared" si="1"/>
        <v>5.9968079613200019E-2</v>
      </c>
      <c r="CX17" s="53">
        <v>1359060</v>
      </c>
      <c r="CY17" s="49">
        <v>0</v>
      </c>
      <c r="CZ17" s="49">
        <v>0</v>
      </c>
      <c r="DA17" s="50">
        <v>1359060</v>
      </c>
      <c r="DB17" s="51">
        <v>0</v>
      </c>
      <c r="DC17" s="48">
        <v>5082720</v>
      </c>
      <c r="DD17" s="52">
        <v>63057</v>
      </c>
      <c r="DE17" s="53">
        <v>581920</v>
      </c>
      <c r="DF17" s="54">
        <v>5727697</v>
      </c>
      <c r="DG17" s="48">
        <v>19348</v>
      </c>
      <c r="DH17" s="49">
        <v>0</v>
      </c>
      <c r="DI17" s="50">
        <v>19348</v>
      </c>
      <c r="DJ17" s="50">
        <v>348524</v>
      </c>
      <c r="DK17" s="50">
        <v>788158</v>
      </c>
      <c r="DL17" s="49">
        <v>125521</v>
      </c>
      <c r="DM17" s="49">
        <v>55364</v>
      </c>
      <c r="DN17" s="51">
        <v>8423672</v>
      </c>
      <c r="DO17" s="53">
        <v>81518</v>
      </c>
      <c r="DP17" s="49">
        <v>81518</v>
      </c>
      <c r="DQ17" s="51">
        <v>0</v>
      </c>
      <c r="DR17" s="48">
        <v>152481</v>
      </c>
      <c r="DS17" s="49">
        <v>1772</v>
      </c>
      <c r="DT17" s="49">
        <v>14852</v>
      </c>
      <c r="DU17" s="51">
        <v>169105</v>
      </c>
      <c r="DV17" s="53">
        <v>1044</v>
      </c>
      <c r="DW17" s="49">
        <v>0</v>
      </c>
      <c r="DX17" s="51">
        <v>1044</v>
      </c>
      <c r="DY17" s="50">
        <v>10456</v>
      </c>
      <c r="DZ17" s="50">
        <v>23645</v>
      </c>
      <c r="EA17" s="49">
        <v>3765</v>
      </c>
      <c r="EB17" s="49">
        <v>1661</v>
      </c>
      <c r="EC17" s="50">
        <v>291194</v>
      </c>
      <c r="ED17" s="55">
        <f t="shared" si="2"/>
        <v>5.9981163451208921E-2</v>
      </c>
      <c r="EE17" s="53">
        <v>1635507</v>
      </c>
      <c r="EF17" s="49">
        <v>0</v>
      </c>
      <c r="EG17" s="49">
        <v>0</v>
      </c>
      <c r="EH17" s="50">
        <v>1635507</v>
      </c>
      <c r="EI17" s="51">
        <v>0</v>
      </c>
      <c r="EJ17" s="48">
        <v>2504782</v>
      </c>
      <c r="EK17" s="52">
        <v>0</v>
      </c>
      <c r="EL17" s="53">
        <v>53385</v>
      </c>
      <c r="EM17" s="54">
        <v>2558167</v>
      </c>
      <c r="EN17" s="48">
        <v>6201</v>
      </c>
      <c r="EO17" s="49">
        <v>0</v>
      </c>
      <c r="EP17" s="50">
        <v>6201</v>
      </c>
      <c r="EQ17" s="50">
        <v>914231</v>
      </c>
      <c r="ER17" s="50">
        <v>382986</v>
      </c>
      <c r="ES17" s="49">
        <v>92469</v>
      </c>
      <c r="ET17" s="49">
        <v>108670</v>
      </c>
      <c r="EU17" s="51">
        <v>5698231</v>
      </c>
      <c r="EV17" s="53">
        <v>98108</v>
      </c>
      <c r="EW17" s="49">
        <v>98108</v>
      </c>
      <c r="EX17" s="51">
        <v>0</v>
      </c>
      <c r="EY17" s="48">
        <v>75144</v>
      </c>
      <c r="EZ17" s="49">
        <v>0</v>
      </c>
      <c r="FA17" s="49">
        <v>1281</v>
      </c>
      <c r="FB17" s="51">
        <v>76425</v>
      </c>
      <c r="FC17" s="53">
        <v>335</v>
      </c>
      <c r="FD17" s="49">
        <v>0</v>
      </c>
      <c r="FE17" s="51">
        <v>335</v>
      </c>
      <c r="FF17" s="50">
        <v>27427</v>
      </c>
      <c r="FG17" s="50">
        <v>11489</v>
      </c>
      <c r="FH17" s="49">
        <v>2774</v>
      </c>
      <c r="FI17" s="49">
        <v>3260</v>
      </c>
      <c r="FJ17" s="50">
        <v>219818</v>
      </c>
      <c r="FK17" s="55">
        <f t="shared" si="3"/>
        <v>5.9986291712600434E-2</v>
      </c>
      <c r="FL17" s="53">
        <v>2665442</v>
      </c>
      <c r="FM17" s="49">
        <v>0</v>
      </c>
      <c r="FN17" s="49">
        <v>0</v>
      </c>
      <c r="FO17" s="50">
        <v>2665442</v>
      </c>
      <c r="FP17" s="51">
        <v>0</v>
      </c>
      <c r="FQ17" s="48">
        <v>3734284</v>
      </c>
      <c r="FR17" s="52">
        <v>0</v>
      </c>
      <c r="FS17" s="53">
        <v>80608</v>
      </c>
      <c r="FT17" s="54">
        <v>3814892</v>
      </c>
      <c r="FU17" s="48">
        <v>37240</v>
      </c>
      <c r="FV17" s="49">
        <v>0</v>
      </c>
      <c r="FW17" s="50">
        <v>37240</v>
      </c>
      <c r="FX17" s="50">
        <v>420101</v>
      </c>
      <c r="FY17" s="50">
        <v>2333055</v>
      </c>
      <c r="FZ17" s="49">
        <v>139216</v>
      </c>
      <c r="GA17" s="49">
        <v>68214</v>
      </c>
      <c r="GB17" s="51">
        <v>9478160</v>
      </c>
      <c r="GC17" s="53">
        <v>159900</v>
      </c>
      <c r="GD17" s="49">
        <v>159900</v>
      </c>
      <c r="GE17" s="51">
        <v>0</v>
      </c>
      <c r="GF17" s="48">
        <v>112028</v>
      </c>
      <c r="GG17" s="49">
        <v>0</v>
      </c>
      <c r="GH17" s="49">
        <v>1935</v>
      </c>
      <c r="GI17" s="51">
        <v>113963</v>
      </c>
      <c r="GJ17" s="53">
        <v>2011</v>
      </c>
      <c r="GK17" s="49">
        <v>0</v>
      </c>
      <c r="GL17" s="51">
        <v>2011</v>
      </c>
      <c r="GM17" s="50">
        <v>12603</v>
      </c>
      <c r="GN17" s="50">
        <v>69992</v>
      </c>
      <c r="GO17" s="49">
        <v>4176</v>
      </c>
      <c r="GP17" s="49">
        <v>2046</v>
      </c>
      <c r="GQ17" s="50">
        <v>364691</v>
      </c>
      <c r="GR17" s="55">
        <f t="shared" si="4"/>
        <v>5.9990050430660281E-2</v>
      </c>
      <c r="GS17" s="53">
        <v>2885090</v>
      </c>
      <c r="GT17" s="49">
        <v>0</v>
      </c>
      <c r="GU17" s="49">
        <v>0</v>
      </c>
      <c r="GV17" s="50">
        <v>2885090</v>
      </c>
      <c r="GW17" s="51">
        <v>0</v>
      </c>
      <c r="GX17" s="48">
        <v>1734000</v>
      </c>
      <c r="GY17" s="52">
        <v>0</v>
      </c>
      <c r="GZ17" s="53">
        <v>44259</v>
      </c>
      <c r="HA17" s="54">
        <v>1778259</v>
      </c>
      <c r="HB17" s="48">
        <v>28786</v>
      </c>
      <c r="HC17" s="49">
        <v>0</v>
      </c>
      <c r="HD17" s="50">
        <v>28786</v>
      </c>
      <c r="HE17" s="50">
        <v>570055</v>
      </c>
      <c r="HF17" s="50">
        <v>1146669</v>
      </c>
      <c r="HG17" s="49">
        <v>290910</v>
      </c>
      <c r="HH17" s="49">
        <v>400058</v>
      </c>
      <c r="HI17" s="51">
        <v>7099827</v>
      </c>
      <c r="HJ17" s="53">
        <v>173083</v>
      </c>
      <c r="HK17" s="49">
        <v>173083</v>
      </c>
      <c r="HL17" s="51">
        <v>0</v>
      </c>
      <c r="HM17" s="48">
        <v>52020</v>
      </c>
      <c r="HN17" s="49">
        <v>0</v>
      </c>
      <c r="HO17" s="49">
        <v>1062</v>
      </c>
      <c r="HP17" s="51">
        <v>53082</v>
      </c>
      <c r="HQ17" s="53">
        <v>1554</v>
      </c>
      <c r="HR17" s="49">
        <v>0</v>
      </c>
      <c r="HS17" s="51">
        <v>1554</v>
      </c>
      <c r="HT17" s="50">
        <v>17102</v>
      </c>
      <c r="HU17" s="50">
        <v>34400</v>
      </c>
      <c r="HV17" s="49">
        <v>8727</v>
      </c>
      <c r="HW17" s="49">
        <v>12002</v>
      </c>
      <c r="HX17" s="50">
        <v>299950</v>
      </c>
      <c r="HY17" s="55">
        <f t="shared" si="5"/>
        <v>5.9992235944112661E-2</v>
      </c>
    </row>
    <row r="18" spans="1:233" ht="12" customHeight="1" x14ac:dyDescent="0.2">
      <c r="A18" s="18">
        <v>6</v>
      </c>
      <c r="B18" s="19" t="s">
        <v>67</v>
      </c>
      <c r="C18" s="40">
        <v>1662</v>
      </c>
      <c r="D18" s="41">
        <v>0</v>
      </c>
      <c r="E18" s="41">
        <v>0</v>
      </c>
      <c r="F18" s="42">
        <v>1662</v>
      </c>
      <c r="G18" s="43">
        <v>0</v>
      </c>
      <c r="H18" s="40">
        <v>5800640</v>
      </c>
      <c r="I18" s="44">
        <v>29846</v>
      </c>
      <c r="J18" s="45">
        <v>1179904</v>
      </c>
      <c r="K18" s="46">
        <v>7010390</v>
      </c>
      <c r="L18" s="40">
        <v>28838</v>
      </c>
      <c r="M18" s="41">
        <v>0</v>
      </c>
      <c r="N18" s="42">
        <v>28838</v>
      </c>
      <c r="O18" s="42">
        <v>1110049</v>
      </c>
      <c r="P18" s="42">
        <v>614147</v>
      </c>
      <c r="Q18" s="41">
        <v>27268</v>
      </c>
      <c r="R18" s="41">
        <v>148841</v>
      </c>
      <c r="S18" s="43">
        <v>8941195</v>
      </c>
      <c r="T18" s="45">
        <v>87</v>
      </c>
      <c r="U18" s="41">
        <v>87</v>
      </c>
      <c r="V18" s="43">
        <v>0</v>
      </c>
      <c r="W18" s="40">
        <v>174019</v>
      </c>
      <c r="X18" s="41">
        <v>716</v>
      </c>
      <c r="Y18" s="41">
        <v>29881</v>
      </c>
      <c r="Z18" s="43">
        <v>204616</v>
      </c>
      <c r="AA18" s="45">
        <v>1557</v>
      </c>
      <c r="AB18" s="41">
        <v>0</v>
      </c>
      <c r="AC18" s="43">
        <v>1557</v>
      </c>
      <c r="AD18" s="42">
        <v>33302</v>
      </c>
      <c r="AE18" s="42">
        <v>18424</v>
      </c>
      <c r="AF18" s="41">
        <v>818</v>
      </c>
      <c r="AG18" s="41">
        <v>4465</v>
      </c>
      <c r="AH18" s="42">
        <v>263269</v>
      </c>
      <c r="AI18" s="47">
        <f t="shared" si="6"/>
        <v>5.2346570397111915E-2</v>
      </c>
      <c r="AJ18" s="45">
        <v>156308</v>
      </c>
      <c r="AK18" s="41">
        <v>0</v>
      </c>
      <c r="AL18" s="41">
        <v>0</v>
      </c>
      <c r="AM18" s="42">
        <v>156308</v>
      </c>
      <c r="AN18" s="43">
        <v>0</v>
      </c>
      <c r="AO18" s="40">
        <v>3642878</v>
      </c>
      <c r="AP18" s="44">
        <v>77756</v>
      </c>
      <c r="AQ18" s="45">
        <v>1037779</v>
      </c>
      <c r="AR18" s="46">
        <v>4758413</v>
      </c>
      <c r="AS18" s="40">
        <v>107452</v>
      </c>
      <c r="AT18" s="41">
        <v>0</v>
      </c>
      <c r="AU18" s="42">
        <v>107452</v>
      </c>
      <c r="AV18" s="42">
        <v>24819</v>
      </c>
      <c r="AW18" s="42">
        <v>97941</v>
      </c>
      <c r="AX18" s="41">
        <v>44223</v>
      </c>
      <c r="AY18" s="41">
        <v>22883</v>
      </c>
      <c r="AZ18" s="43">
        <v>5212039</v>
      </c>
      <c r="BA18" s="45">
        <v>9365</v>
      </c>
      <c r="BB18" s="41">
        <v>9365</v>
      </c>
      <c r="BC18" s="43">
        <v>0</v>
      </c>
      <c r="BD18" s="40">
        <v>109286</v>
      </c>
      <c r="BE18" s="41">
        <v>2213</v>
      </c>
      <c r="BF18" s="41">
        <v>27788</v>
      </c>
      <c r="BG18" s="43">
        <v>139287</v>
      </c>
      <c r="BH18" s="45">
        <v>5803</v>
      </c>
      <c r="BI18" s="41">
        <v>0</v>
      </c>
      <c r="BJ18" s="43">
        <v>5803</v>
      </c>
      <c r="BK18" s="42">
        <v>745</v>
      </c>
      <c r="BL18" s="42">
        <v>2938</v>
      </c>
      <c r="BM18" s="41">
        <v>1327</v>
      </c>
      <c r="BN18" s="41">
        <v>686</v>
      </c>
      <c r="BO18" s="42">
        <v>160151</v>
      </c>
      <c r="BP18" s="47">
        <f t="shared" si="0"/>
        <v>5.9913760012283442E-2</v>
      </c>
      <c r="BQ18" s="45">
        <v>545934</v>
      </c>
      <c r="BR18" s="41">
        <v>0</v>
      </c>
      <c r="BS18" s="41">
        <v>0</v>
      </c>
      <c r="BT18" s="42">
        <v>545934</v>
      </c>
      <c r="BU18" s="43">
        <v>0</v>
      </c>
      <c r="BV18" s="40">
        <v>3495695</v>
      </c>
      <c r="BW18" s="44">
        <v>15180</v>
      </c>
      <c r="BX18" s="45">
        <v>897376</v>
      </c>
      <c r="BY18" s="46">
        <v>4408251</v>
      </c>
      <c r="BZ18" s="40">
        <v>65611</v>
      </c>
      <c r="CA18" s="41">
        <v>0</v>
      </c>
      <c r="CB18" s="42">
        <v>65611</v>
      </c>
      <c r="CC18" s="42">
        <v>183579</v>
      </c>
      <c r="CD18" s="42">
        <v>341531</v>
      </c>
      <c r="CE18" s="41">
        <v>45675</v>
      </c>
      <c r="CF18" s="41">
        <v>43683</v>
      </c>
      <c r="CG18" s="43">
        <v>5634264</v>
      </c>
      <c r="CH18" s="45">
        <v>32740</v>
      </c>
      <c r="CI18" s="41">
        <v>32740</v>
      </c>
      <c r="CJ18" s="43">
        <v>0</v>
      </c>
      <c r="CK18" s="40">
        <v>104871</v>
      </c>
      <c r="CL18" s="41">
        <v>364</v>
      </c>
      <c r="CM18" s="41">
        <v>23902</v>
      </c>
      <c r="CN18" s="43">
        <v>129137</v>
      </c>
      <c r="CO18" s="45">
        <v>3543</v>
      </c>
      <c r="CP18" s="41">
        <v>0</v>
      </c>
      <c r="CQ18" s="43">
        <v>3543</v>
      </c>
      <c r="CR18" s="42">
        <v>5507</v>
      </c>
      <c r="CS18" s="42">
        <v>10246</v>
      </c>
      <c r="CT18" s="41">
        <v>1370</v>
      </c>
      <c r="CU18" s="41">
        <v>1310</v>
      </c>
      <c r="CV18" s="42">
        <v>183853</v>
      </c>
      <c r="CW18" s="47">
        <f t="shared" si="1"/>
        <v>5.9970619159092492E-2</v>
      </c>
      <c r="CX18" s="45">
        <v>938657</v>
      </c>
      <c r="CY18" s="41">
        <v>0</v>
      </c>
      <c r="CZ18" s="41">
        <v>0</v>
      </c>
      <c r="DA18" s="42">
        <v>938657</v>
      </c>
      <c r="DB18" s="43">
        <v>0</v>
      </c>
      <c r="DC18" s="40">
        <v>2930230</v>
      </c>
      <c r="DD18" s="44">
        <v>0</v>
      </c>
      <c r="DE18" s="45">
        <v>89475</v>
      </c>
      <c r="DF18" s="46">
        <v>3019705</v>
      </c>
      <c r="DG18" s="40">
        <v>13977</v>
      </c>
      <c r="DH18" s="41">
        <v>0</v>
      </c>
      <c r="DI18" s="42">
        <v>13977</v>
      </c>
      <c r="DJ18" s="42">
        <v>542761</v>
      </c>
      <c r="DK18" s="42">
        <v>179733</v>
      </c>
      <c r="DL18" s="41">
        <v>33213</v>
      </c>
      <c r="DM18" s="41">
        <v>117386</v>
      </c>
      <c r="DN18" s="43">
        <v>4845432</v>
      </c>
      <c r="DO18" s="45">
        <v>56300</v>
      </c>
      <c r="DP18" s="41">
        <v>56300</v>
      </c>
      <c r="DQ18" s="43">
        <v>0</v>
      </c>
      <c r="DR18" s="40">
        <v>87907</v>
      </c>
      <c r="DS18" s="41">
        <v>0</v>
      </c>
      <c r="DT18" s="41">
        <v>2147</v>
      </c>
      <c r="DU18" s="43">
        <v>90054</v>
      </c>
      <c r="DV18" s="45">
        <v>755</v>
      </c>
      <c r="DW18" s="41">
        <v>0</v>
      </c>
      <c r="DX18" s="43">
        <v>755</v>
      </c>
      <c r="DY18" s="42">
        <v>16283</v>
      </c>
      <c r="DZ18" s="42">
        <v>5392</v>
      </c>
      <c r="EA18" s="41">
        <v>996</v>
      </c>
      <c r="EB18" s="41">
        <v>3522</v>
      </c>
      <c r="EC18" s="42">
        <v>173302</v>
      </c>
      <c r="ED18" s="47">
        <f t="shared" si="2"/>
        <v>5.9979310866482644E-2</v>
      </c>
      <c r="EE18" s="45">
        <v>1366767</v>
      </c>
      <c r="EF18" s="41">
        <v>0</v>
      </c>
      <c r="EG18" s="41">
        <v>0</v>
      </c>
      <c r="EH18" s="42">
        <v>1366767</v>
      </c>
      <c r="EI18" s="43">
        <v>0</v>
      </c>
      <c r="EJ18" s="40">
        <v>1507722</v>
      </c>
      <c r="EK18" s="44">
        <v>0</v>
      </c>
      <c r="EL18" s="45">
        <v>156255</v>
      </c>
      <c r="EM18" s="46">
        <v>1663977</v>
      </c>
      <c r="EN18" s="40">
        <v>71941</v>
      </c>
      <c r="EO18" s="41">
        <v>0</v>
      </c>
      <c r="EP18" s="42">
        <v>71941</v>
      </c>
      <c r="EQ18" s="42">
        <v>326203</v>
      </c>
      <c r="ER18" s="42">
        <v>466650</v>
      </c>
      <c r="ES18" s="41">
        <v>34704</v>
      </c>
      <c r="ET18" s="41">
        <v>44434</v>
      </c>
      <c r="EU18" s="43">
        <v>3974676</v>
      </c>
      <c r="EV18" s="45">
        <v>81986</v>
      </c>
      <c r="EW18" s="41">
        <v>81986</v>
      </c>
      <c r="EX18" s="43">
        <v>0</v>
      </c>
      <c r="EY18" s="40">
        <v>45232</v>
      </c>
      <c r="EZ18" s="41">
        <v>0</v>
      </c>
      <c r="FA18" s="41">
        <v>3846</v>
      </c>
      <c r="FB18" s="43">
        <v>49078</v>
      </c>
      <c r="FC18" s="45">
        <v>3886</v>
      </c>
      <c r="FD18" s="41">
        <v>0</v>
      </c>
      <c r="FE18" s="43">
        <v>3886</v>
      </c>
      <c r="FF18" s="42">
        <v>9786</v>
      </c>
      <c r="FG18" s="42">
        <v>14000</v>
      </c>
      <c r="FH18" s="41">
        <v>1041</v>
      </c>
      <c r="FI18" s="41">
        <v>1333</v>
      </c>
      <c r="FJ18" s="42">
        <v>161110</v>
      </c>
      <c r="FK18" s="47">
        <f t="shared" si="3"/>
        <v>5.9985352294868108E-2</v>
      </c>
      <c r="FL18" s="45">
        <v>2112484</v>
      </c>
      <c r="FM18" s="41">
        <v>0</v>
      </c>
      <c r="FN18" s="41">
        <v>0</v>
      </c>
      <c r="FO18" s="42">
        <v>2112484</v>
      </c>
      <c r="FP18" s="43">
        <v>0</v>
      </c>
      <c r="FQ18" s="40">
        <v>1919034</v>
      </c>
      <c r="FR18" s="44">
        <v>384</v>
      </c>
      <c r="FS18" s="45">
        <v>391967</v>
      </c>
      <c r="FT18" s="46">
        <v>2311385</v>
      </c>
      <c r="FU18" s="40">
        <v>8819</v>
      </c>
      <c r="FV18" s="41">
        <v>0</v>
      </c>
      <c r="FW18" s="42">
        <v>8819</v>
      </c>
      <c r="FX18" s="42">
        <v>167529</v>
      </c>
      <c r="FY18" s="42">
        <v>508714</v>
      </c>
      <c r="FZ18" s="41">
        <v>77678</v>
      </c>
      <c r="GA18" s="41">
        <v>51652</v>
      </c>
      <c r="GB18" s="43">
        <v>5238261</v>
      </c>
      <c r="GC18" s="45">
        <v>126727</v>
      </c>
      <c r="GD18" s="41">
        <v>126727</v>
      </c>
      <c r="GE18" s="43">
        <v>0</v>
      </c>
      <c r="GF18" s="40">
        <v>57571</v>
      </c>
      <c r="GG18" s="41">
        <v>9</v>
      </c>
      <c r="GH18" s="41">
        <v>11122</v>
      </c>
      <c r="GI18" s="43">
        <v>68702</v>
      </c>
      <c r="GJ18" s="45">
        <v>476</v>
      </c>
      <c r="GK18" s="41">
        <v>0</v>
      </c>
      <c r="GL18" s="43">
        <v>476</v>
      </c>
      <c r="GM18" s="42">
        <v>5026</v>
      </c>
      <c r="GN18" s="42">
        <v>15261</v>
      </c>
      <c r="GO18" s="41">
        <v>2330</v>
      </c>
      <c r="GP18" s="41">
        <v>1550</v>
      </c>
      <c r="GQ18" s="42">
        <v>220072</v>
      </c>
      <c r="GR18" s="47">
        <f t="shared" si="4"/>
        <v>5.9989566784884527E-2</v>
      </c>
      <c r="GS18" s="45">
        <v>1817618</v>
      </c>
      <c r="GT18" s="41">
        <v>0</v>
      </c>
      <c r="GU18" s="41">
        <v>0</v>
      </c>
      <c r="GV18" s="42">
        <v>1817618</v>
      </c>
      <c r="GW18" s="43">
        <v>0</v>
      </c>
      <c r="GX18" s="40">
        <v>1474214</v>
      </c>
      <c r="GY18" s="44">
        <v>0</v>
      </c>
      <c r="GZ18" s="45">
        <v>22080</v>
      </c>
      <c r="HA18" s="46">
        <v>1496294</v>
      </c>
      <c r="HB18" s="40">
        <v>6981</v>
      </c>
      <c r="HC18" s="41">
        <v>0</v>
      </c>
      <c r="HD18" s="42">
        <v>6981</v>
      </c>
      <c r="HE18" s="42">
        <v>207191</v>
      </c>
      <c r="HF18" s="42">
        <v>293916</v>
      </c>
      <c r="HG18" s="41">
        <v>99222</v>
      </c>
      <c r="HH18" s="41">
        <v>79123</v>
      </c>
      <c r="HI18" s="43">
        <v>4000345</v>
      </c>
      <c r="HJ18" s="45">
        <v>109043</v>
      </c>
      <c r="HK18" s="41">
        <v>109043</v>
      </c>
      <c r="HL18" s="43">
        <v>0</v>
      </c>
      <c r="HM18" s="40">
        <v>44226</v>
      </c>
      <c r="HN18" s="41">
        <v>0</v>
      </c>
      <c r="HO18" s="41">
        <v>530</v>
      </c>
      <c r="HP18" s="43">
        <v>44756</v>
      </c>
      <c r="HQ18" s="45">
        <v>377</v>
      </c>
      <c r="HR18" s="41">
        <v>0</v>
      </c>
      <c r="HS18" s="43">
        <v>377</v>
      </c>
      <c r="HT18" s="42">
        <v>6216</v>
      </c>
      <c r="HU18" s="42">
        <v>8817</v>
      </c>
      <c r="HV18" s="41">
        <v>2977</v>
      </c>
      <c r="HW18" s="41">
        <v>2374</v>
      </c>
      <c r="HX18" s="42">
        <v>174560</v>
      </c>
      <c r="HY18" s="47">
        <f t="shared" si="5"/>
        <v>5.9992253597840689E-2</v>
      </c>
    </row>
    <row r="19" spans="1:233" ht="12" customHeight="1" x14ac:dyDescent="0.2">
      <c r="A19" s="20">
        <v>7</v>
      </c>
      <c r="B19" s="21" t="s">
        <v>68</v>
      </c>
      <c r="C19" s="48">
        <v>1176</v>
      </c>
      <c r="D19" s="49">
        <v>0</v>
      </c>
      <c r="E19" s="49">
        <v>0</v>
      </c>
      <c r="F19" s="50">
        <v>1176</v>
      </c>
      <c r="G19" s="51">
        <v>0</v>
      </c>
      <c r="H19" s="48">
        <v>5022900</v>
      </c>
      <c r="I19" s="52">
        <v>0</v>
      </c>
      <c r="J19" s="53">
        <v>783919</v>
      </c>
      <c r="K19" s="54">
        <v>5806819</v>
      </c>
      <c r="L19" s="48">
        <v>83701</v>
      </c>
      <c r="M19" s="49">
        <v>0</v>
      </c>
      <c r="N19" s="50">
        <v>83701</v>
      </c>
      <c r="O19" s="50">
        <v>72367</v>
      </c>
      <c r="P19" s="50">
        <v>257832</v>
      </c>
      <c r="Q19" s="49">
        <v>38182</v>
      </c>
      <c r="R19" s="49">
        <v>265471</v>
      </c>
      <c r="S19" s="51">
        <v>6525548</v>
      </c>
      <c r="T19" s="53">
        <v>71</v>
      </c>
      <c r="U19" s="49">
        <v>71</v>
      </c>
      <c r="V19" s="51">
        <v>0</v>
      </c>
      <c r="W19" s="48">
        <v>150674</v>
      </c>
      <c r="X19" s="49">
        <v>0</v>
      </c>
      <c r="Y19" s="49">
        <v>19256</v>
      </c>
      <c r="Z19" s="51">
        <v>169930</v>
      </c>
      <c r="AA19" s="53">
        <v>4520</v>
      </c>
      <c r="AB19" s="49">
        <v>0</v>
      </c>
      <c r="AC19" s="51">
        <v>4520</v>
      </c>
      <c r="AD19" s="50">
        <v>2171</v>
      </c>
      <c r="AE19" s="50">
        <v>7735</v>
      </c>
      <c r="AF19" s="49">
        <v>1145</v>
      </c>
      <c r="AG19" s="49">
        <v>7964</v>
      </c>
      <c r="AH19" s="50">
        <v>193536</v>
      </c>
      <c r="AI19" s="55">
        <f t="shared" si="6"/>
        <v>6.0374149659863943E-2</v>
      </c>
      <c r="AJ19" s="53">
        <v>195645</v>
      </c>
      <c r="AK19" s="49">
        <v>0</v>
      </c>
      <c r="AL19" s="49">
        <v>0</v>
      </c>
      <c r="AM19" s="50">
        <v>195645</v>
      </c>
      <c r="AN19" s="51">
        <v>0</v>
      </c>
      <c r="AO19" s="48">
        <v>2389704</v>
      </c>
      <c r="AP19" s="52">
        <v>0</v>
      </c>
      <c r="AQ19" s="53">
        <v>799954</v>
      </c>
      <c r="AR19" s="54">
        <v>3189658</v>
      </c>
      <c r="AS19" s="48">
        <v>14063</v>
      </c>
      <c r="AT19" s="49">
        <v>0</v>
      </c>
      <c r="AU19" s="50">
        <v>14063</v>
      </c>
      <c r="AV19" s="50">
        <v>184194</v>
      </c>
      <c r="AW19" s="50">
        <v>311169</v>
      </c>
      <c r="AX19" s="49">
        <v>24803</v>
      </c>
      <c r="AY19" s="49">
        <v>53831</v>
      </c>
      <c r="AZ19" s="51">
        <v>3973363</v>
      </c>
      <c r="BA19" s="53">
        <v>11739</v>
      </c>
      <c r="BB19" s="49">
        <v>11739</v>
      </c>
      <c r="BC19" s="51">
        <v>0</v>
      </c>
      <c r="BD19" s="48">
        <v>71676</v>
      </c>
      <c r="BE19" s="49">
        <v>0</v>
      </c>
      <c r="BF19" s="49">
        <v>21160</v>
      </c>
      <c r="BG19" s="51">
        <v>92836</v>
      </c>
      <c r="BH19" s="53">
        <v>759</v>
      </c>
      <c r="BI19" s="49">
        <v>0</v>
      </c>
      <c r="BJ19" s="51">
        <v>759</v>
      </c>
      <c r="BK19" s="50">
        <v>5526</v>
      </c>
      <c r="BL19" s="50">
        <v>9335</v>
      </c>
      <c r="BM19" s="49">
        <v>744</v>
      </c>
      <c r="BN19" s="49">
        <v>1615</v>
      </c>
      <c r="BO19" s="50">
        <v>122554</v>
      </c>
      <c r="BP19" s="55">
        <f t="shared" si="0"/>
        <v>6.0001533389557618E-2</v>
      </c>
      <c r="BQ19" s="53">
        <v>606541</v>
      </c>
      <c r="BR19" s="49">
        <v>0</v>
      </c>
      <c r="BS19" s="49">
        <v>0</v>
      </c>
      <c r="BT19" s="50">
        <v>606541</v>
      </c>
      <c r="BU19" s="51">
        <v>0</v>
      </c>
      <c r="BV19" s="48">
        <v>2223357</v>
      </c>
      <c r="BW19" s="52">
        <v>0</v>
      </c>
      <c r="BX19" s="53">
        <v>826054</v>
      </c>
      <c r="BY19" s="54">
        <v>3049411</v>
      </c>
      <c r="BZ19" s="48">
        <v>14556</v>
      </c>
      <c r="CA19" s="49">
        <v>0</v>
      </c>
      <c r="CB19" s="50">
        <v>14556</v>
      </c>
      <c r="CC19" s="50">
        <v>324942</v>
      </c>
      <c r="CD19" s="50">
        <v>301880</v>
      </c>
      <c r="CE19" s="49">
        <v>34485</v>
      </c>
      <c r="CF19" s="49">
        <v>60769</v>
      </c>
      <c r="CG19" s="51">
        <v>4392584</v>
      </c>
      <c r="CH19" s="53">
        <v>36392</v>
      </c>
      <c r="CI19" s="49">
        <v>36392</v>
      </c>
      <c r="CJ19" s="51">
        <v>0</v>
      </c>
      <c r="CK19" s="48">
        <v>66681</v>
      </c>
      <c r="CL19" s="49">
        <v>0</v>
      </c>
      <c r="CM19" s="49">
        <v>21562</v>
      </c>
      <c r="CN19" s="51">
        <v>88243</v>
      </c>
      <c r="CO19" s="53">
        <v>786</v>
      </c>
      <c r="CP19" s="49">
        <v>0</v>
      </c>
      <c r="CQ19" s="51">
        <v>786</v>
      </c>
      <c r="CR19" s="50">
        <v>9748</v>
      </c>
      <c r="CS19" s="50">
        <v>9056</v>
      </c>
      <c r="CT19" s="49">
        <v>1035</v>
      </c>
      <c r="CU19" s="49">
        <v>1823</v>
      </c>
      <c r="CV19" s="50">
        <v>147083</v>
      </c>
      <c r="CW19" s="55">
        <f t="shared" si="1"/>
        <v>5.9999241601144851E-2</v>
      </c>
      <c r="CX19" s="53">
        <v>1043787</v>
      </c>
      <c r="CY19" s="49">
        <v>0</v>
      </c>
      <c r="CZ19" s="49">
        <v>0</v>
      </c>
      <c r="DA19" s="50">
        <v>1043787</v>
      </c>
      <c r="DB19" s="51">
        <v>0</v>
      </c>
      <c r="DC19" s="48">
        <v>2748396</v>
      </c>
      <c r="DD19" s="52">
        <v>15453</v>
      </c>
      <c r="DE19" s="53">
        <v>76944</v>
      </c>
      <c r="DF19" s="54">
        <v>2840793</v>
      </c>
      <c r="DG19" s="48">
        <v>28760</v>
      </c>
      <c r="DH19" s="49">
        <v>0</v>
      </c>
      <c r="DI19" s="50">
        <v>28760</v>
      </c>
      <c r="DJ19" s="50">
        <v>90947</v>
      </c>
      <c r="DK19" s="50">
        <v>255574</v>
      </c>
      <c r="DL19" s="49">
        <v>32282</v>
      </c>
      <c r="DM19" s="49">
        <v>146555</v>
      </c>
      <c r="DN19" s="51">
        <v>4438698</v>
      </c>
      <c r="DO19" s="53">
        <v>62627</v>
      </c>
      <c r="DP19" s="49">
        <v>62627</v>
      </c>
      <c r="DQ19" s="51">
        <v>0</v>
      </c>
      <c r="DR19" s="48">
        <v>82430</v>
      </c>
      <c r="DS19" s="49">
        <v>371</v>
      </c>
      <c r="DT19" s="49">
        <v>1901</v>
      </c>
      <c r="DU19" s="51">
        <v>84702</v>
      </c>
      <c r="DV19" s="53">
        <v>1553</v>
      </c>
      <c r="DW19" s="49">
        <v>0</v>
      </c>
      <c r="DX19" s="51">
        <v>1553</v>
      </c>
      <c r="DY19" s="50">
        <v>2728</v>
      </c>
      <c r="DZ19" s="50">
        <v>7667</v>
      </c>
      <c r="EA19" s="49">
        <v>968</v>
      </c>
      <c r="EB19" s="49">
        <v>4397</v>
      </c>
      <c r="EC19" s="50">
        <v>164642</v>
      </c>
      <c r="ED19" s="55">
        <f t="shared" si="2"/>
        <v>5.999978922902853E-2</v>
      </c>
      <c r="EE19" s="53">
        <v>1458772</v>
      </c>
      <c r="EF19" s="49">
        <v>0</v>
      </c>
      <c r="EG19" s="49">
        <v>0</v>
      </c>
      <c r="EH19" s="50">
        <v>1458772</v>
      </c>
      <c r="EI19" s="51">
        <v>0</v>
      </c>
      <c r="EJ19" s="48">
        <v>1002003</v>
      </c>
      <c r="EK19" s="52">
        <v>0</v>
      </c>
      <c r="EL19" s="53">
        <v>552091</v>
      </c>
      <c r="EM19" s="54">
        <v>1554094</v>
      </c>
      <c r="EN19" s="48">
        <v>7676</v>
      </c>
      <c r="EO19" s="49">
        <v>0</v>
      </c>
      <c r="EP19" s="50">
        <v>7676</v>
      </c>
      <c r="EQ19" s="50">
        <v>509058</v>
      </c>
      <c r="ER19" s="50">
        <v>196796</v>
      </c>
      <c r="ES19" s="49">
        <v>43811</v>
      </c>
      <c r="ET19" s="49">
        <v>147094</v>
      </c>
      <c r="EU19" s="51">
        <v>3917301</v>
      </c>
      <c r="EV19" s="53">
        <v>87526</v>
      </c>
      <c r="EW19" s="49">
        <v>87526</v>
      </c>
      <c r="EX19" s="51">
        <v>0</v>
      </c>
      <c r="EY19" s="48">
        <v>30041</v>
      </c>
      <c r="EZ19" s="49">
        <v>0</v>
      </c>
      <c r="FA19" s="49">
        <v>16158</v>
      </c>
      <c r="FB19" s="51">
        <v>46199</v>
      </c>
      <c r="FC19" s="53">
        <v>415</v>
      </c>
      <c r="FD19" s="49">
        <v>0</v>
      </c>
      <c r="FE19" s="51">
        <v>415</v>
      </c>
      <c r="FF19" s="50">
        <v>15272</v>
      </c>
      <c r="FG19" s="50">
        <v>5904</v>
      </c>
      <c r="FH19" s="49">
        <v>1314</v>
      </c>
      <c r="FI19" s="49">
        <v>4413</v>
      </c>
      <c r="FJ19" s="50">
        <v>161043</v>
      </c>
      <c r="FK19" s="55">
        <f t="shared" si="3"/>
        <v>5.999978063741284E-2</v>
      </c>
      <c r="FL19" s="53">
        <v>2008958</v>
      </c>
      <c r="FM19" s="49">
        <v>0</v>
      </c>
      <c r="FN19" s="49">
        <v>0</v>
      </c>
      <c r="FO19" s="50">
        <v>2008958</v>
      </c>
      <c r="FP19" s="51">
        <v>0</v>
      </c>
      <c r="FQ19" s="48">
        <v>1785105</v>
      </c>
      <c r="FR19" s="52">
        <v>0</v>
      </c>
      <c r="FS19" s="53">
        <v>15503</v>
      </c>
      <c r="FT19" s="54">
        <v>1800608</v>
      </c>
      <c r="FU19" s="48">
        <v>15069</v>
      </c>
      <c r="FV19" s="49">
        <v>0</v>
      </c>
      <c r="FW19" s="50">
        <v>15069</v>
      </c>
      <c r="FX19" s="50">
        <v>831393</v>
      </c>
      <c r="FY19" s="50">
        <v>318731</v>
      </c>
      <c r="FZ19" s="49">
        <v>55169</v>
      </c>
      <c r="GA19" s="49">
        <v>70796</v>
      </c>
      <c r="GB19" s="51">
        <v>5100724</v>
      </c>
      <c r="GC19" s="53">
        <v>120537</v>
      </c>
      <c r="GD19" s="49">
        <v>120537</v>
      </c>
      <c r="GE19" s="51">
        <v>0</v>
      </c>
      <c r="GF19" s="48">
        <v>53532</v>
      </c>
      <c r="GG19" s="49">
        <v>0</v>
      </c>
      <c r="GH19" s="49">
        <v>372</v>
      </c>
      <c r="GI19" s="51">
        <v>53904</v>
      </c>
      <c r="GJ19" s="53">
        <v>814</v>
      </c>
      <c r="GK19" s="49">
        <v>0</v>
      </c>
      <c r="GL19" s="51">
        <v>814</v>
      </c>
      <c r="GM19" s="50">
        <v>24942</v>
      </c>
      <c r="GN19" s="50">
        <v>9562</v>
      </c>
      <c r="GO19" s="49">
        <v>1655</v>
      </c>
      <c r="GP19" s="49">
        <v>2124</v>
      </c>
      <c r="GQ19" s="50">
        <v>213538</v>
      </c>
      <c r="GR19" s="55">
        <f t="shared" si="4"/>
        <v>5.9999761070166725E-2</v>
      </c>
      <c r="GS19" s="53">
        <v>1856978</v>
      </c>
      <c r="GT19" s="49">
        <v>0</v>
      </c>
      <c r="GU19" s="49">
        <v>0</v>
      </c>
      <c r="GV19" s="50">
        <v>1856978</v>
      </c>
      <c r="GW19" s="51">
        <v>0</v>
      </c>
      <c r="GX19" s="48">
        <v>1208644</v>
      </c>
      <c r="GY19" s="52">
        <v>0</v>
      </c>
      <c r="GZ19" s="53">
        <v>25273</v>
      </c>
      <c r="HA19" s="54">
        <v>1233917</v>
      </c>
      <c r="HB19" s="48">
        <v>6509</v>
      </c>
      <c r="HC19" s="49">
        <v>0</v>
      </c>
      <c r="HD19" s="50">
        <v>6509</v>
      </c>
      <c r="HE19" s="50">
        <v>584843</v>
      </c>
      <c r="HF19" s="50">
        <v>259129</v>
      </c>
      <c r="HG19" s="49">
        <v>43415</v>
      </c>
      <c r="HH19" s="49">
        <v>78427</v>
      </c>
      <c r="HI19" s="51">
        <v>4063218</v>
      </c>
      <c r="HJ19" s="53">
        <v>111419</v>
      </c>
      <c r="HK19" s="49">
        <v>111419</v>
      </c>
      <c r="HL19" s="51">
        <v>0</v>
      </c>
      <c r="HM19" s="48">
        <v>36244</v>
      </c>
      <c r="HN19" s="49">
        <v>0</v>
      </c>
      <c r="HO19" s="49">
        <v>607</v>
      </c>
      <c r="HP19" s="51">
        <v>36851</v>
      </c>
      <c r="HQ19" s="53">
        <v>351</v>
      </c>
      <c r="HR19" s="49">
        <v>0</v>
      </c>
      <c r="HS19" s="51">
        <v>351</v>
      </c>
      <c r="HT19" s="50">
        <v>17545</v>
      </c>
      <c r="HU19" s="50">
        <v>7774</v>
      </c>
      <c r="HV19" s="49">
        <v>1302</v>
      </c>
      <c r="HW19" s="49">
        <v>2353</v>
      </c>
      <c r="HX19" s="50">
        <v>177595</v>
      </c>
      <c r="HY19" s="55">
        <f t="shared" si="5"/>
        <v>6.0000172322989286E-2</v>
      </c>
    </row>
    <row r="20" spans="1:233" ht="12" customHeight="1" x14ac:dyDescent="0.2">
      <c r="A20" s="18">
        <v>8</v>
      </c>
      <c r="B20" s="19" t="s">
        <v>69</v>
      </c>
      <c r="C20" s="40">
        <v>1996</v>
      </c>
      <c r="D20" s="41">
        <v>0</v>
      </c>
      <c r="E20" s="41">
        <v>0</v>
      </c>
      <c r="F20" s="42">
        <v>1996</v>
      </c>
      <c r="G20" s="43">
        <v>0</v>
      </c>
      <c r="H20" s="40">
        <v>9431233</v>
      </c>
      <c r="I20" s="44">
        <v>13730</v>
      </c>
      <c r="J20" s="45">
        <v>1072405</v>
      </c>
      <c r="K20" s="46">
        <v>10517368</v>
      </c>
      <c r="L20" s="40">
        <v>118057</v>
      </c>
      <c r="M20" s="41">
        <v>4544</v>
      </c>
      <c r="N20" s="42">
        <v>122601</v>
      </c>
      <c r="O20" s="42">
        <v>788581</v>
      </c>
      <c r="P20" s="42">
        <v>1935163</v>
      </c>
      <c r="Q20" s="41">
        <v>206752</v>
      </c>
      <c r="R20" s="41">
        <v>280896</v>
      </c>
      <c r="S20" s="43">
        <v>13853357</v>
      </c>
      <c r="T20" s="45">
        <v>93</v>
      </c>
      <c r="U20" s="41">
        <v>93</v>
      </c>
      <c r="V20" s="43">
        <v>0</v>
      </c>
      <c r="W20" s="40">
        <v>282937</v>
      </c>
      <c r="X20" s="41">
        <v>330</v>
      </c>
      <c r="Y20" s="41">
        <v>26969</v>
      </c>
      <c r="Z20" s="43">
        <v>310236</v>
      </c>
      <c r="AA20" s="45">
        <v>6375</v>
      </c>
      <c r="AB20" s="41">
        <v>136</v>
      </c>
      <c r="AC20" s="43">
        <v>6511</v>
      </c>
      <c r="AD20" s="42">
        <v>23658</v>
      </c>
      <c r="AE20" s="42">
        <v>58055</v>
      </c>
      <c r="AF20" s="41">
        <v>6202</v>
      </c>
      <c r="AG20" s="41">
        <v>8426</v>
      </c>
      <c r="AH20" s="42">
        <v>413181</v>
      </c>
      <c r="AI20" s="47">
        <f t="shared" si="6"/>
        <v>4.6593186372745489E-2</v>
      </c>
      <c r="AJ20" s="45">
        <v>364292</v>
      </c>
      <c r="AK20" s="41">
        <v>0</v>
      </c>
      <c r="AL20" s="41">
        <v>0</v>
      </c>
      <c r="AM20" s="42">
        <v>364292</v>
      </c>
      <c r="AN20" s="43">
        <v>0</v>
      </c>
      <c r="AO20" s="40">
        <v>3228286</v>
      </c>
      <c r="AP20" s="44">
        <v>0</v>
      </c>
      <c r="AQ20" s="45">
        <v>377347</v>
      </c>
      <c r="AR20" s="46">
        <v>3605633</v>
      </c>
      <c r="AS20" s="40">
        <v>13756</v>
      </c>
      <c r="AT20" s="41">
        <v>0</v>
      </c>
      <c r="AU20" s="42">
        <v>13756</v>
      </c>
      <c r="AV20" s="42">
        <v>414007</v>
      </c>
      <c r="AW20" s="42">
        <v>528163</v>
      </c>
      <c r="AX20" s="41">
        <v>85336</v>
      </c>
      <c r="AY20" s="41">
        <v>83285</v>
      </c>
      <c r="AZ20" s="43">
        <v>5094472</v>
      </c>
      <c r="BA20" s="45">
        <v>21826</v>
      </c>
      <c r="BB20" s="41">
        <v>21826</v>
      </c>
      <c r="BC20" s="43">
        <v>0</v>
      </c>
      <c r="BD20" s="40">
        <v>96849</v>
      </c>
      <c r="BE20" s="41">
        <v>0</v>
      </c>
      <c r="BF20" s="41">
        <v>9299</v>
      </c>
      <c r="BG20" s="43">
        <v>106148</v>
      </c>
      <c r="BH20" s="45">
        <v>743</v>
      </c>
      <c r="BI20" s="41">
        <v>0</v>
      </c>
      <c r="BJ20" s="43">
        <v>743</v>
      </c>
      <c r="BK20" s="42">
        <v>12421</v>
      </c>
      <c r="BL20" s="42">
        <v>15845</v>
      </c>
      <c r="BM20" s="41">
        <v>2560</v>
      </c>
      <c r="BN20" s="41">
        <v>2499</v>
      </c>
      <c r="BO20" s="42">
        <v>162042</v>
      </c>
      <c r="BP20" s="47">
        <f t="shared" si="0"/>
        <v>5.9913476002767009E-2</v>
      </c>
      <c r="BQ20" s="45">
        <v>1210031</v>
      </c>
      <c r="BR20" s="41">
        <v>0</v>
      </c>
      <c r="BS20" s="41">
        <v>0</v>
      </c>
      <c r="BT20" s="42">
        <v>1210031</v>
      </c>
      <c r="BU20" s="43">
        <v>0</v>
      </c>
      <c r="BV20" s="40">
        <v>6521518</v>
      </c>
      <c r="BW20" s="44">
        <v>48344</v>
      </c>
      <c r="BX20" s="45">
        <v>655636</v>
      </c>
      <c r="BY20" s="46">
        <v>7225498</v>
      </c>
      <c r="BZ20" s="40">
        <v>106088</v>
      </c>
      <c r="CA20" s="41">
        <v>0</v>
      </c>
      <c r="CB20" s="42">
        <v>106088</v>
      </c>
      <c r="CC20" s="42">
        <v>210947</v>
      </c>
      <c r="CD20" s="42">
        <v>554355</v>
      </c>
      <c r="CE20" s="41">
        <v>104886</v>
      </c>
      <c r="CF20" s="41">
        <v>116561</v>
      </c>
      <c r="CG20" s="43">
        <v>9528366</v>
      </c>
      <c r="CH20" s="45">
        <v>72562</v>
      </c>
      <c r="CI20" s="41">
        <v>72562</v>
      </c>
      <c r="CJ20" s="43">
        <v>0</v>
      </c>
      <c r="CK20" s="40">
        <v>195645</v>
      </c>
      <c r="CL20" s="41">
        <v>1330</v>
      </c>
      <c r="CM20" s="41">
        <v>17357</v>
      </c>
      <c r="CN20" s="43">
        <v>214332</v>
      </c>
      <c r="CO20" s="45">
        <v>5729</v>
      </c>
      <c r="CP20" s="41">
        <v>0</v>
      </c>
      <c r="CQ20" s="43">
        <v>5729</v>
      </c>
      <c r="CR20" s="42">
        <v>6328</v>
      </c>
      <c r="CS20" s="42">
        <v>16631</v>
      </c>
      <c r="CT20" s="41">
        <v>3147</v>
      </c>
      <c r="CU20" s="41">
        <v>3497</v>
      </c>
      <c r="CV20" s="42">
        <v>322226</v>
      </c>
      <c r="CW20" s="47">
        <f t="shared" si="1"/>
        <v>5.9967058695190451E-2</v>
      </c>
      <c r="CX20" s="45">
        <v>2000145</v>
      </c>
      <c r="CY20" s="41">
        <v>0</v>
      </c>
      <c r="CZ20" s="41">
        <v>0</v>
      </c>
      <c r="DA20" s="42">
        <v>2000145</v>
      </c>
      <c r="DB20" s="43">
        <v>0</v>
      </c>
      <c r="DC20" s="40">
        <v>2527935</v>
      </c>
      <c r="DD20" s="44">
        <v>0</v>
      </c>
      <c r="DE20" s="45">
        <v>364113</v>
      </c>
      <c r="DF20" s="46">
        <v>2892048</v>
      </c>
      <c r="DG20" s="40">
        <v>61740</v>
      </c>
      <c r="DH20" s="41">
        <v>0</v>
      </c>
      <c r="DI20" s="42">
        <v>61740</v>
      </c>
      <c r="DJ20" s="42">
        <v>175678</v>
      </c>
      <c r="DK20" s="42">
        <v>727557</v>
      </c>
      <c r="DL20" s="41">
        <v>135626</v>
      </c>
      <c r="DM20" s="41">
        <v>279585</v>
      </c>
      <c r="DN20" s="43">
        <v>6272379</v>
      </c>
      <c r="DO20" s="45">
        <v>119970</v>
      </c>
      <c r="DP20" s="41">
        <v>119970</v>
      </c>
      <c r="DQ20" s="43">
        <v>0</v>
      </c>
      <c r="DR20" s="40">
        <v>75838</v>
      </c>
      <c r="DS20" s="41">
        <v>0</v>
      </c>
      <c r="DT20" s="41">
        <v>9439</v>
      </c>
      <c r="DU20" s="43">
        <v>85277</v>
      </c>
      <c r="DV20" s="45">
        <v>3334</v>
      </c>
      <c r="DW20" s="41">
        <v>0</v>
      </c>
      <c r="DX20" s="43">
        <v>3334</v>
      </c>
      <c r="DY20" s="42">
        <v>5270</v>
      </c>
      <c r="DZ20" s="42">
        <v>21827</v>
      </c>
      <c r="EA20" s="41">
        <v>4069</v>
      </c>
      <c r="EB20" s="41">
        <v>8388</v>
      </c>
      <c r="EC20" s="42">
        <v>248135</v>
      </c>
      <c r="ED20" s="47">
        <f t="shared" si="2"/>
        <v>5.9980651402773297E-2</v>
      </c>
      <c r="EE20" s="45">
        <v>2822879</v>
      </c>
      <c r="EF20" s="41">
        <v>0</v>
      </c>
      <c r="EG20" s="41">
        <v>0</v>
      </c>
      <c r="EH20" s="42">
        <v>2822879</v>
      </c>
      <c r="EI20" s="43">
        <v>0</v>
      </c>
      <c r="EJ20" s="40">
        <v>1761698</v>
      </c>
      <c r="EK20" s="44">
        <v>0</v>
      </c>
      <c r="EL20" s="45">
        <v>474722</v>
      </c>
      <c r="EM20" s="46">
        <v>2236420</v>
      </c>
      <c r="EN20" s="40">
        <v>36926</v>
      </c>
      <c r="EO20" s="41">
        <v>0</v>
      </c>
      <c r="EP20" s="42">
        <v>36926</v>
      </c>
      <c r="EQ20" s="42">
        <v>391911</v>
      </c>
      <c r="ER20" s="42">
        <v>826361</v>
      </c>
      <c r="ES20" s="41">
        <v>101585</v>
      </c>
      <c r="ET20" s="41">
        <v>147034</v>
      </c>
      <c r="EU20" s="43">
        <v>6563116</v>
      </c>
      <c r="EV20" s="45">
        <v>169332</v>
      </c>
      <c r="EW20" s="41">
        <v>169332</v>
      </c>
      <c r="EX20" s="43">
        <v>0</v>
      </c>
      <c r="EY20" s="40">
        <v>52851</v>
      </c>
      <c r="EZ20" s="41">
        <v>0</v>
      </c>
      <c r="FA20" s="41">
        <v>12797</v>
      </c>
      <c r="FB20" s="43">
        <v>65648</v>
      </c>
      <c r="FC20" s="45">
        <v>1994</v>
      </c>
      <c r="FD20" s="41">
        <v>0</v>
      </c>
      <c r="FE20" s="43">
        <v>1994</v>
      </c>
      <c r="FF20" s="42">
        <v>11757</v>
      </c>
      <c r="FG20" s="42">
        <v>24791</v>
      </c>
      <c r="FH20" s="41">
        <v>3048</v>
      </c>
      <c r="FI20" s="41">
        <v>4411</v>
      </c>
      <c r="FJ20" s="42">
        <v>280981</v>
      </c>
      <c r="FK20" s="47">
        <f t="shared" si="3"/>
        <v>5.9985567925511511E-2</v>
      </c>
      <c r="FL20" s="45">
        <v>4475834</v>
      </c>
      <c r="FM20" s="41">
        <v>0</v>
      </c>
      <c r="FN20" s="41">
        <v>0</v>
      </c>
      <c r="FO20" s="42">
        <v>4475834</v>
      </c>
      <c r="FP20" s="43">
        <v>0</v>
      </c>
      <c r="FQ20" s="40">
        <v>3462407</v>
      </c>
      <c r="FR20" s="44">
        <v>0</v>
      </c>
      <c r="FS20" s="45">
        <v>253798</v>
      </c>
      <c r="FT20" s="46">
        <v>3716205</v>
      </c>
      <c r="FU20" s="40">
        <v>51884</v>
      </c>
      <c r="FV20" s="41">
        <v>0</v>
      </c>
      <c r="FW20" s="42">
        <v>51884</v>
      </c>
      <c r="FX20" s="42">
        <v>477293</v>
      </c>
      <c r="FY20" s="42">
        <v>1256549</v>
      </c>
      <c r="FZ20" s="41">
        <v>151241</v>
      </c>
      <c r="GA20" s="41">
        <v>219798</v>
      </c>
      <c r="GB20" s="43">
        <v>10348804</v>
      </c>
      <c r="GC20" s="45">
        <v>268502</v>
      </c>
      <c r="GD20" s="41">
        <v>268502</v>
      </c>
      <c r="GE20" s="43">
        <v>0</v>
      </c>
      <c r="GF20" s="40">
        <v>103872</v>
      </c>
      <c r="GG20" s="41">
        <v>0</v>
      </c>
      <c r="GH20" s="41">
        <v>6633</v>
      </c>
      <c r="GI20" s="43">
        <v>110505</v>
      </c>
      <c r="GJ20" s="45">
        <v>2802</v>
      </c>
      <c r="GK20" s="41">
        <v>0</v>
      </c>
      <c r="GL20" s="43">
        <v>2802</v>
      </c>
      <c r="GM20" s="42">
        <v>14319</v>
      </c>
      <c r="GN20" s="42">
        <v>37696</v>
      </c>
      <c r="GO20" s="41">
        <v>4537</v>
      </c>
      <c r="GP20" s="41">
        <v>6594</v>
      </c>
      <c r="GQ20" s="42">
        <v>444955</v>
      </c>
      <c r="GR20" s="47">
        <f t="shared" si="4"/>
        <v>5.9989266804801072E-2</v>
      </c>
      <c r="GS20" s="45">
        <v>4394635</v>
      </c>
      <c r="GT20" s="41">
        <v>0</v>
      </c>
      <c r="GU20" s="41">
        <v>0</v>
      </c>
      <c r="GV20" s="42">
        <v>4394635</v>
      </c>
      <c r="GW20" s="43">
        <v>0</v>
      </c>
      <c r="GX20" s="40">
        <v>2651929</v>
      </c>
      <c r="GY20" s="44">
        <v>0</v>
      </c>
      <c r="GZ20" s="45">
        <v>37738</v>
      </c>
      <c r="HA20" s="46">
        <v>2689667</v>
      </c>
      <c r="HB20" s="40">
        <v>114545</v>
      </c>
      <c r="HC20" s="41">
        <v>0</v>
      </c>
      <c r="HD20" s="42">
        <v>114545</v>
      </c>
      <c r="HE20" s="42">
        <v>551430</v>
      </c>
      <c r="HF20" s="42">
        <v>902615</v>
      </c>
      <c r="HG20" s="41">
        <v>131297</v>
      </c>
      <c r="HH20" s="41">
        <v>227984</v>
      </c>
      <c r="HI20" s="43">
        <v>9012173</v>
      </c>
      <c r="HJ20" s="45">
        <v>263645</v>
      </c>
      <c r="HK20" s="41">
        <v>263645</v>
      </c>
      <c r="HL20" s="43">
        <v>0</v>
      </c>
      <c r="HM20" s="40">
        <v>79558</v>
      </c>
      <c r="HN20" s="41">
        <v>0</v>
      </c>
      <c r="HO20" s="41">
        <v>906</v>
      </c>
      <c r="HP20" s="43">
        <v>80464</v>
      </c>
      <c r="HQ20" s="45">
        <v>6185</v>
      </c>
      <c r="HR20" s="41">
        <v>0</v>
      </c>
      <c r="HS20" s="43">
        <v>6185</v>
      </c>
      <c r="HT20" s="42">
        <v>16543</v>
      </c>
      <c r="HU20" s="42">
        <v>27078</v>
      </c>
      <c r="HV20" s="41">
        <v>3939</v>
      </c>
      <c r="HW20" s="41">
        <v>6840</v>
      </c>
      <c r="HX20" s="42">
        <v>404694</v>
      </c>
      <c r="HY20" s="47">
        <f t="shared" si="5"/>
        <v>5.9992468088931161E-2</v>
      </c>
    </row>
    <row r="21" spans="1:233" ht="12" customHeight="1" x14ac:dyDescent="0.2">
      <c r="A21" s="20">
        <v>9</v>
      </c>
      <c r="B21" s="21" t="s">
        <v>70</v>
      </c>
      <c r="C21" s="48">
        <v>2072</v>
      </c>
      <c r="D21" s="49">
        <v>0</v>
      </c>
      <c r="E21" s="49">
        <v>0</v>
      </c>
      <c r="F21" s="50">
        <v>2072</v>
      </c>
      <c r="G21" s="51">
        <v>0</v>
      </c>
      <c r="H21" s="48">
        <v>8702940</v>
      </c>
      <c r="I21" s="52">
        <v>164782</v>
      </c>
      <c r="J21" s="53">
        <v>2250065</v>
      </c>
      <c r="K21" s="54">
        <v>11117787</v>
      </c>
      <c r="L21" s="48">
        <v>117749</v>
      </c>
      <c r="M21" s="49">
        <v>0</v>
      </c>
      <c r="N21" s="50">
        <v>117749</v>
      </c>
      <c r="O21" s="50">
        <v>2352825</v>
      </c>
      <c r="P21" s="50">
        <v>1680514</v>
      </c>
      <c r="Q21" s="49">
        <v>174134</v>
      </c>
      <c r="R21" s="49">
        <v>142692</v>
      </c>
      <c r="S21" s="51">
        <v>15587773</v>
      </c>
      <c r="T21" s="53">
        <v>124</v>
      </c>
      <c r="U21" s="49">
        <v>124</v>
      </c>
      <c r="V21" s="51">
        <v>0</v>
      </c>
      <c r="W21" s="48">
        <v>261065</v>
      </c>
      <c r="X21" s="49">
        <v>4743</v>
      </c>
      <c r="Y21" s="49">
        <v>58914</v>
      </c>
      <c r="Z21" s="51">
        <v>324722</v>
      </c>
      <c r="AA21" s="53">
        <v>6358</v>
      </c>
      <c r="AB21" s="49">
        <v>0</v>
      </c>
      <c r="AC21" s="51">
        <v>6358</v>
      </c>
      <c r="AD21" s="50">
        <v>70585</v>
      </c>
      <c r="AE21" s="50">
        <v>50415</v>
      </c>
      <c r="AF21" s="49">
        <v>5224</v>
      </c>
      <c r="AG21" s="49">
        <v>4281</v>
      </c>
      <c r="AH21" s="50">
        <v>461709</v>
      </c>
      <c r="AI21" s="55">
        <f t="shared" si="6"/>
        <v>5.9845559845559844E-2</v>
      </c>
      <c r="AJ21" s="53">
        <v>354427</v>
      </c>
      <c r="AK21" s="49">
        <v>0</v>
      </c>
      <c r="AL21" s="49">
        <v>0</v>
      </c>
      <c r="AM21" s="50">
        <v>354427</v>
      </c>
      <c r="AN21" s="51">
        <v>0</v>
      </c>
      <c r="AO21" s="48">
        <v>6805866</v>
      </c>
      <c r="AP21" s="52">
        <v>0</v>
      </c>
      <c r="AQ21" s="53">
        <v>1113589</v>
      </c>
      <c r="AR21" s="54">
        <v>7919455</v>
      </c>
      <c r="AS21" s="48">
        <v>304558</v>
      </c>
      <c r="AT21" s="49">
        <v>0</v>
      </c>
      <c r="AU21" s="50">
        <v>304558</v>
      </c>
      <c r="AV21" s="50">
        <v>1295118</v>
      </c>
      <c r="AW21" s="50">
        <v>536580</v>
      </c>
      <c r="AX21" s="49">
        <v>72874</v>
      </c>
      <c r="AY21" s="49">
        <v>69226</v>
      </c>
      <c r="AZ21" s="51">
        <v>10552238</v>
      </c>
      <c r="BA21" s="53">
        <v>21266</v>
      </c>
      <c r="BB21" s="49">
        <v>21266</v>
      </c>
      <c r="BC21" s="51">
        <v>0</v>
      </c>
      <c r="BD21" s="48">
        <v>204146</v>
      </c>
      <c r="BE21" s="49">
        <v>0</v>
      </c>
      <c r="BF21" s="49">
        <v>28861</v>
      </c>
      <c r="BG21" s="51">
        <v>233007</v>
      </c>
      <c r="BH21" s="53">
        <v>16446</v>
      </c>
      <c r="BI21" s="49">
        <v>0</v>
      </c>
      <c r="BJ21" s="51">
        <v>16446</v>
      </c>
      <c r="BK21" s="50">
        <v>38854</v>
      </c>
      <c r="BL21" s="50">
        <v>16097</v>
      </c>
      <c r="BM21" s="49">
        <v>2186</v>
      </c>
      <c r="BN21" s="49">
        <v>2077</v>
      </c>
      <c r="BO21" s="50">
        <v>329933</v>
      </c>
      <c r="BP21" s="55">
        <f t="shared" si="0"/>
        <v>6.0001072153080891E-2</v>
      </c>
      <c r="BQ21" s="53">
        <v>1130239</v>
      </c>
      <c r="BR21" s="49">
        <v>0</v>
      </c>
      <c r="BS21" s="49">
        <v>0</v>
      </c>
      <c r="BT21" s="50">
        <v>1130239</v>
      </c>
      <c r="BU21" s="51">
        <v>0</v>
      </c>
      <c r="BV21" s="48">
        <v>6856897</v>
      </c>
      <c r="BW21" s="52">
        <v>0</v>
      </c>
      <c r="BX21" s="53">
        <v>529331</v>
      </c>
      <c r="BY21" s="54">
        <v>7386228</v>
      </c>
      <c r="BZ21" s="48">
        <v>69071</v>
      </c>
      <c r="CA21" s="49">
        <v>0</v>
      </c>
      <c r="CB21" s="50">
        <v>69071</v>
      </c>
      <c r="CC21" s="50">
        <v>1129116</v>
      </c>
      <c r="CD21" s="50">
        <v>1300809</v>
      </c>
      <c r="CE21" s="49">
        <v>120080</v>
      </c>
      <c r="CF21" s="49">
        <v>41585</v>
      </c>
      <c r="CG21" s="51">
        <v>11177128</v>
      </c>
      <c r="CH21" s="53">
        <v>67814</v>
      </c>
      <c r="CI21" s="49">
        <v>67814</v>
      </c>
      <c r="CJ21" s="51">
        <v>0</v>
      </c>
      <c r="CK21" s="48">
        <v>205672</v>
      </c>
      <c r="CL21" s="49">
        <v>0</v>
      </c>
      <c r="CM21" s="49">
        <v>13254</v>
      </c>
      <c r="CN21" s="51">
        <v>218926</v>
      </c>
      <c r="CO21" s="53">
        <v>3730</v>
      </c>
      <c r="CP21" s="49">
        <v>0</v>
      </c>
      <c r="CQ21" s="51">
        <v>3730</v>
      </c>
      <c r="CR21" s="50">
        <v>33873</v>
      </c>
      <c r="CS21" s="50">
        <v>39024</v>
      </c>
      <c r="CT21" s="49">
        <v>3602</v>
      </c>
      <c r="CU21" s="49">
        <v>1248</v>
      </c>
      <c r="CV21" s="50">
        <v>368217</v>
      </c>
      <c r="CW21" s="55">
        <f t="shared" si="1"/>
        <v>5.9999699178669291E-2</v>
      </c>
      <c r="CX21" s="53">
        <v>1884131</v>
      </c>
      <c r="CY21" s="49">
        <v>0</v>
      </c>
      <c r="CZ21" s="49">
        <v>0</v>
      </c>
      <c r="DA21" s="50">
        <v>1884131</v>
      </c>
      <c r="DB21" s="51">
        <v>0</v>
      </c>
      <c r="DC21" s="48">
        <v>3651190</v>
      </c>
      <c r="DD21" s="52">
        <v>85990</v>
      </c>
      <c r="DE21" s="53">
        <v>432538</v>
      </c>
      <c r="DF21" s="54">
        <v>4169718</v>
      </c>
      <c r="DG21" s="48">
        <v>39216</v>
      </c>
      <c r="DH21" s="49">
        <v>0</v>
      </c>
      <c r="DI21" s="50">
        <v>39216</v>
      </c>
      <c r="DJ21" s="50">
        <v>1278444</v>
      </c>
      <c r="DK21" s="50">
        <v>603084</v>
      </c>
      <c r="DL21" s="49">
        <v>84160</v>
      </c>
      <c r="DM21" s="49">
        <v>77082</v>
      </c>
      <c r="DN21" s="51">
        <v>8135835</v>
      </c>
      <c r="DO21" s="53">
        <v>113048</v>
      </c>
      <c r="DP21" s="49">
        <v>113048</v>
      </c>
      <c r="DQ21" s="51">
        <v>0</v>
      </c>
      <c r="DR21" s="48">
        <v>109497</v>
      </c>
      <c r="DS21" s="49">
        <v>2347</v>
      </c>
      <c r="DT21" s="49">
        <v>10729</v>
      </c>
      <c r="DU21" s="51">
        <v>122573</v>
      </c>
      <c r="DV21" s="53">
        <v>2118</v>
      </c>
      <c r="DW21" s="49">
        <v>0</v>
      </c>
      <c r="DX21" s="51">
        <v>2118</v>
      </c>
      <c r="DY21" s="50">
        <v>38353</v>
      </c>
      <c r="DZ21" s="50">
        <v>18093</v>
      </c>
      <c r="EA21" s="49">
        <v>2525</v>
      </c>
      <c r="EB21" s="49">
        <v>2312</v>
      </c>
      <c r="EC21" s="50">
        <v>299022</v>
      </c>
      <c r="ED21" s="55">
        <f t="shared" si="2"/>
        <v>6.0000074304812141E-2</v>
      </c>
      <c r="EE21" s="53">
        <v>2584508</v>
      </c>
      <c r="EF21" s="49">
        <v>0</v>
      </c>
      <c r="EG21" s="49">
        <v>0</v>
      </c>
      <c r="EH21" s="50">
        <v>2584508</v>
      </c>
      <c r="EI21" s="51">
        <v>0</v>
      </c>
      <c r="EJ21" s="48">
        <v>2774629</v>
      </c>
      <c r="EK21" s="52">
        <v>0</v>
      </c>
      <c r="EL21" s="53">
        <v>247820</v>
      </c>
      <c r="EM21" s="54">
        <v>3022449</v>
      </c>
      <c r="EN21" s="48">
        <v>152517</v>
      </c>
      <c r="EO21" s="49">
        <v>0</v>
      </c>
      <c r="EP21" s="50">
        <v>152517</v>
      </c>
      <c r="EQ21" s="50">
        <v>1300404</v>
      </c>
      <c r="ER21" s="50">
        <v>962311</v>
      </c>
      <c r="ES21" s="49">
        <v>103497</v>
      </c>
      <c r="ET21" s="49">
        <v>87962</v>
      </c>
      <c r="EU21" s="51">
        <v>8213648</v>
      </c>
      <c r="EV21" s="53">
        <v>155070</v>
      </c>
      <c r="EW21" s="49">
        <v>155070</v>
      </c>
      <c r="EX21" s="51">
        <v>0</v>
      </c>
      <c r="EY21" s="48">
        <v>83205</v>
      </c>
      <c r="EZ21" s="49">
        <v>0</v>
      </c>
      <c r="FA21" s="49">
        <v>6213</v>
      </c>
      <c r="FB21" s="51">
        <v>89418</v>
      </c>
      <c r="FC21" s="53">
        <v>8236</v>
      </c>
      <c r="FD21" s="49">
        <v>0</v>
      </c>
      <c r="FE21" s="51">
        <v>8236</v>
      </c>
      <c r="FF21" s="50">
        <v>39012</v>
      </c>
      <c r="FG21" s="50">
        <v>28869</v>
      </c>
      <c r="FH21" s="49">
        <v>3105</v>
      </c>
      <c r="FI21" s="49">
        <v>2639</v>
      </c>
      <c r="FJ21" s="50">
        <v>326349</v>
      </c>
      <c r="FK21" s="55">
        <f t="shared" si="3"/>
        <v>5.9999814277997977E-2</v>
      </c>
      <c r="FL21" s="53">
        <v>4233887</v>
      </c>
      <c r="FM21" s="49">
        <v>628</v>
      </c>
      <c r="FN21" s="49">
        <v>0</v>
      </c>
      <c r="FO21" s="50">
        <v>4234515</v>
      </c>
      <c r="FP21" s="51">
        <v>0</v>
      </c>
      <c r="FQ21" s="48">
        <v>1641955</v>
      </c>
      <c r="FR21" s="52">
        <v>0</v>
      </c>
      <c r="FS21" s="53">
        <v>452523</v>
      </c>
      <c r="FT21" s="54">
        <v>2094478</v>
      </c>
      <c r="FU21" s="48">
        <v>94108</v>
      </c>
      <c r="FV21" s="49">
        <v>0</v>
      </c>
      <c r="FW21" s="50">
        <v>94108</v>
      </c>
      <c r="FX21" s="50">
        <v>1337617</v>
      </c>
      <c r="FY21" s="50">
        <v>775925</v>
      </c>
      <c r="FZ21" s="49">
        <v>239818</v>
      </c>
      <c r="GA21" s="49">
        <v>138056</v>
      </c>
      <c r="GB21" s="51">
        <v>8914517</v>
      </c>
      <c r="GC21" s="53">
        <v>254071</v>
      </c>
      <c r="GD21" s="49">
        <v>254071</v>
      </c>
      <c r="GE21" s="51">
        <v>0</v>
      </c>
      <c r="GF21" s="48">
        <v>49214</v>
      </c>
      <c r="GG21" s="49">
        <v>0</v>
      </c>
      <c r="GH21" s="49">
        <v>12345</v>
      </c>
      <c r="GI21" s="51">
        <v>61559</v>
      </c>
      <c r="GJ21" s="53">
        <v>5082</v>
      </c>
      <c r="GK21" s="49">
        <v>0</v>
      </c>
      <c r="GL21" s="51">
        <v>5082</v>
      </c>
      <c r="GM21" s="50">
        <v>40129</v>
      </c>
      <c r="GN21" s="50">
        <v>23278</v>
      </c>
      <c r="GO21" s="49">
        <v>7195</v>
      </c>
      <c r="GP21" s="49">
        <v>4142</v>
      </c>
      <c r="GQ21" s="50">
        <v>395456</v>
      </c>
      <c r="GR21" s="55">
        <f t="shared" si="4"/>
        <v>6.0000023615455374E-2</v>
      </c>
      <c r="GS21" s="53">
        <v>4212169</v>
      </c>
      <c r="GT21" s="49">
        <v>0</v>
      </c>
      <c r="GU21" s="49">
        <v>0</v>
      </c>
      <c r="GV21" s="50">
        <v>4212169</v>
      </c>
      <c r="GW21" s="51">
        <v>0</v>
      </c>
      <c r="GX21" s="48">
        <v>1630458</v>
      </c>
      <c r="GY21" s="52">
        <v>0</v>
      </c>
      <c r="GZ21" s="53">
        <v>328293</v>
      </c>
      <c r="HA21" s="54">
        <v>1958751</v>
      </c>
      <c r="HB21" s="48">
        <v>33740</v>
      </c>
      <c r="HC21" s="49">
        <v>0</v>
      </c>
      <c r="HD21" s="50">
        <v>33740</v>
      </c>
      <c r="HE21" s="50">
        <v>687355</v>
      </c>
      <c r="HF21" s="50">
        <v>2215544</v>
      </c>
      <c r="HG21" s="49">
        <v>169967</v>
      </c>
      <c r="HH21" s="49">
        <v>67306</v>
      </c>
      <c r="HI21" s="51">
        <v>9344832</v>
      </c>
      <c r="HJ21" s="53">
        <v>252730</v>
      </c>
      <c r="HK21" s="49">
        <v>252730</v>
      </c>
      <c r="HL21" s="51">
        <v>0</v>
      </c>
      <c r="HM21" s="48">
        <v>48880</v>
      </c>
      <c r="HN21" s="49">
        <v>0</v>
      </c>
      <c r="HO21" s="49">
        <v>9157</v>
      </c>
      <c r="HP21" s="51">
        <v>58037</v>
      </c>
      <c r="HQ21" s="53">
        <v>1822</v>
      </c>
      <c r="HR21" s="49">
        <v>0</v>
      </c>
      <c r="HS21" s="51">
        <v>1822</v>
      </c>
      <c r="HT21" s="50">
        <v>20621</v>
      </c>
      <c r="HU21" s="50">
        <v>66466</v>
      </c>
      <c r="HV21" s="49">
        <v>5099</v>
      </c>
      <c r="HW21" s="49">
        <v>2019</v>
      </c>
      <c r="HX21" s="50">
        <v>406794</v>
      </c>
      <c r="HY21" s="55">
        <f t="shared" si="5"/>
        <v>5.9999966762967011E-2</v>
      </c>
    </row>
    <row r="22" spans="1:233" ht="12" customHeight="1" x14ac:dyDescent="0.2">
      <c r="A22" s="18">
        <v>10</v>
      </c>
      <c r="B22" s="19" t="s">
        <v>71</v>
      </c>
      <c r="C22" s="40">
        <v>2352</v>
      </c>
      <c r="D22" s="41">
        <v>0</v>
      </c>
      <c r="E22" s="41">
        <v>0</v>
      </c>
      <c r="F22" s="42">
        <v>2352</v>
      </c>
      <c r="G22" s="43">
        <v>0</v>
      </c>
      <c r="H22" s="40">
        <v>12509428</v>
      </c>
      <c r="I22" s="44">
        <v>80536</v>
      </c>
      <c r="J22" s="45">
        <v>3750882</v>
      </c>
      <c r="K22" s="46">
        <v>16340846</v>
      </c>
      <c r="L22" s="40">
        <v>58156</v>
      </c>
      <c r="M22" s="41">
        <v>0</v>
      </c>
      <c r="N22" s="42">
        <v>58156</v>
      </c>
      <c r="O22" s="42">
        <v>2769860</v>
      </c>
      <c r="P22" s="42">
        <v>1157588</v>
      </c>
      <c r="Q22" s="41">
        <v>207689</v>
      </c>
      <c r="R22" s="41">
        <v>197083</v>
      </c>
      <c r="S22" s="43">
        <v>20733574</v>
      </c>
      <c r="T22" s="45">
        <v>119</v>
      </c>
      <c r="U22" s="41">
        <v>119</v>
      </c>
      <c r="V22" s="43">
        <v>0</v>
      </c>
      <c r="W22" s="40">
        <v>375283</v>
      </c>
      <c r="X22" s="41">
        <v>2192</v>
      </c>
      <c r="Y22" s="41">
        <v>102012</v>
      </c>
      <c r="Z22" s="43">
        <v>479487</v>
      </c>
      <c r="AA22" s="45">
        <v>3140</v>
      </c>
      <c r="AB22" s="41">
        <v>0</v>
      </c>
      <c r="AC22" s="43">
        <v>3140</v>
      </c>
      <c r="AD22" s="42">
        <v>83095</v>
      </c>
      <c r="AE22" s="42">
        <v>34728</v>
      </c>
      <c r="AF22" s="41">
        <v>6230</v>
      </c>
      <c r="AG22" s="41">
        <v>5913</v>
      </c>
      <c r="AH22" s="42">
        <v>612712</v>
      </c>
      <c r="AI22" s="47">
        <f t="shared" si="6"/>
        <v>5.0595238095238096E-2</v>
      </c>
      <c r="AJ22" s="45">
        <v>249717</v>
      </c>
      <c r="AK22" s="41">
        <v>188</v>
      </c>
      <c r="AL22" s="41">
        <v>0</v>
      </c>
      <c r="AM22" s="42">
        <v>249905</v>
      </c>
      <c r="AN22" s="43">
        <v>0</v>
      </c>
      <c r="AO22" s="40">
        <v>4589539</v>
      </c>
      <c r="AP22" s="44">
        <v>0</v>
      </c>
      <c r="AQ22" s="45">
        <v>670660</v>
      </c>
      <c r="AR22" s="46">
        <v>5260199</v>
      </c>
      <c r="AS22" s="40">
        <v>95892</v>
      </c>
      <c r="AT22" s="41">
        <v>0</v>
      </c>
      <c r="AU22" s="42">
        <v>95892</v>
      </c>
      <c r="AV22" s="42">
        <v>617712</v>
      </c>
      <c r="AW22" s="42">
        <v>388394</v>
      </c>
      <c r="AX22" s="41">
        <v>46101</v>
      </c>
      <c r="AY22" s="41">
        <v>254796</v>
      </c>
      <c r="AZ22" s="43">
        <v>6912999</v>
      </c>
      <c r="BA22" s="45">
        <v>14975</v>
      </c>
      <c r="BB22" s="41">
        <v>14975</v>
      </c>
      <c r="BC22" s="43">
        <v>0</v>
      </c>
      <c r="BD22" s="40">
        <v>137686</v>
      </c>
      <c r="BE22" s="41">
        <v>0</v>
      </c>
      <c r="BF22" s="41">
        <v>17066</v>
      </c>
      <c r="BG22" s="43">
        <v>154752</v>
      </c>
      <c r="BH22" s="45">
        <v>5178</v>
      </c>
      <c r="BI22" s="41">
        <v>0</v>
      </c>
      <c r="BJ22" s="43">
        <v>5178</v>
      </c>
      <c r="BK22" s="42">
        <v>18531</v>
      </c>
      <c r="BL22" s="42">
        <v>11652</v>
      </c>
      <c r="BM22" s="41">
        <v>1383</v>
      </c>
      <c r="BN22" s="41">
        <v>7644</v>
      </c>
      <c r="BO22" s="42">
        <v>214115</v>
      </c>
      <c r="BP22" s="47">
        <f t="shared" si="0"/>
        <v>5.9922770652848081E-2</v>
      </c>
      <c r="BQ22" s="45">
        <v>770232</v>
      </c>
      <c r="BR22" s="41">
        <v>0</v>
      </c>
      <c r="BS22" s="41">
        <v>0</v>
      </c>
      <c r="BT22" s="42">
        <v>770232</v>
      </c>
      <c r="BU22" s="43">
        <v>0</v>
      </c>
      <c r="BV22" s="40">
        <v>4155693</v>
      </c>
      <c r="BW22" s="44">
        <v>21693</v>
      </c>
      <c r="BX22" s="45">
        <v>913338</v>
      </c>
      <c r="BY22" s="46">
        <v>5090724</v>
      </c>
      <c r="BZ22" s="40">
        <v>80379</v>
      </c>
      <c r="CA22" s="41">
        <v>0</v>
      </c>
      <c r="CB22" s="42">
        <v>80379</v>
      </c>
      <c r="CC22" s="42">
        <v>1061553</v>
      </c>
      <c r="CD22" s="42">
        <v>460977</v>
      </c>
      <c r="CE22" s="41">
        <v>76828</v>
      </c>
      <c r="CF22" s="41">
        <v>144414</v>
      </c>
      <c r="CG22" s="43">
        <v>7685107</v>
      </c>
      <c r="CH22" s="45">
        <v>46189</v>
      </c>
      <c r="CI22" s="41">
        <v>46189</v>
      </c>
      <c r="CJ22" s="43">
        <v>0</v>
      </c>
      <c r="CK22" s="40">
        <v>124670</v>
      </c>
      <c r="CL22" s="41">
        <v>531</v>
      </c>
      <c r="CM22" s="41">
        <v>24744</v>
      </c>
      <c r="CN22" s="43">
        <v>149945</v>
      </c>
      <c r="CO22" s="45">
        <v>4340</v>
      </c>
      <c r="CP22" s="41">
        <v>0</v>
      </c>
      <c r="CQ22" s="43">
        <v>4340</v>
      </c>
      <c r="CR22" s="42">
        <v>31847</v>
      </c>
      <c r="CS22" s="42">
        <v>13829</v>
      </c>
      <c r="CT22" s="41">
        <v>2305</v>
      </c>
      <c r="CU22" s="41">
        <v>4332</v>
      </c>
      <c r="CV22" s="42">
        <v>252787</v>
      </c>
      <c r="CW22" s="47">
        <f t="shared" si="1"/>
        <v>5.9967646111820851E-2</v>
      </c>
      <c r="CX22" s="45">
        <v>1346042</v>
      </c>
      <c r="CY22" s="41">
        <v>0</v>
      </c>
      <c r="CZ22" s="41">
        <v>0</v>
      </c>
      <c r="DA22" s="42">
        <v>1346042</v>
      </c>
      <c r="DB22" s="43">
        <v>0</v>
      </c>
      <c r="DC22" s="40">
        <v>2488883</v>
      </c>
      <c r="DD22" s="44">
        <v>0</v>
      </c>
      <c r="DE22" s="45">
        <v>405015</v>
      </c>
      <c r="DF22" s="46">
        <v>2893898</v>
      </c>
      <c r="DG22" s="40">
        <v>28476</v>
      </c>
      <c r="DH22" s="41">
        <v>0</v>
      </c>
      <c r="DI22" s="42">
        <v>28476</v>
      </c>
      <c r="DJ22" s="42">
        <v>1515658</v>
      </c>
      <c r="DK22" s="42">
        <v>791198</v>
      </c>
      <c r="DL22" s="41">
        <v>234850</v>
      </c>
      <c r="DM22" s="41">
        <v>122787</v>
      </c>
      <c r="DN22" s="43">
        <v>6932909</v>
      </c>
      <c r="DO22" s="45">
        <v>80736</v>
      </c>
      <c r="DP22" s="41">
        <v>80736</v>
      </c>
      <c r="DQ22" s="43">
        <v>0</v>
      </c>
      <c r="DR22" s="40">
        <v>74667</v>
      </c>
      <c r="DS22" s="41">
        <v>0</v>
      </c>
      <c r="DT22" s="41">
        <v>10415</v>
      </c>
      <c r="DU22" s="43">
        <v>85082</v>
      </c>
      <c r="DV22" s="45">
        <v>1538</v>
      </c>
      <c r="DW22" s="41">
        <v>0</v>
      </c>
      <c r="DX22" s="43">
        <v>1538</v>
      </c>
      <c r="DY22" s="42">
        <v>45470</v>
      </c>
      <c r="DZ22" s="42">
        <v>23736</v>
      </c>
      <c r="EA22" s="41">
        <v>7045</v>
      </c>
      <c r="EB22" s="41">
        <v>3684</v>
      </c>
      <c r="EC22" s="42">
        <v>247291</v>
      </c>
      <c r="ED22" s="47">
        <f t="shared" si="2"/>
        <v>5.9980297791599371E-2</v>
      </c>
      <c r="EE22" s="45">
        <v>1616361</v>
      </c>
      <c r="EF22" s="41">
        <v>0</v>
      </c>
      <c r="EG22" s="41">
        <v>0</v>
      </c>
      <c r="EH22" s="42">
        <v>1616361</v>
      </c>
      <c r="EI22" s="43">
        <v>0</v>
      </c>
      <c r="EJ22" s="40">
        <v>2198627</v>
      </c>
      <c r="EK22" s="44">
        <v>0</v>
      </c>
      <c r="EL22" s="45">
        <v>98003</v>
      </c>
      <c r="EM22" s="46">
        <v>2296630</v>
      </c>
      <c r="EN22" s="40">
        <v>11679</v>
      </c>
      <c r="EO22" s="41">
        <v>0</v>
      </c>
      <c r="EP22" s="42">
        <v>11679</v>
      </c>
      <c r="EQ22" s="42">
        <v>264282</v>
      </c>
      <c r="ER22" s="42">
        <v>1237113</v>
      </c>
      <c r="ES22" s="41">
        <v>147922</v>
      </c>
      <c r="ET22" s="41">
        <v>108709</v>
      </c>
      <c r="EU22" s="43">
        <v>5682696</v>
      </c>
      <c r="EV22" s="45">
        <v>96959</v>
      </c>
      <c r="EW22" s="41">
        <v>96959</v>
      </c>
      <c r="EX22" s="43">
        <v>0</v>
      </c>
      <c r="EY22" s="40">
        <v>65959</v>
      </c>
      <c r="EZ22" s="41">
        <v>0</v>
      </c>
      <c r="FA22" s="41">
        <v>2352</v>
      </c>
      <c r="FB22" s="43">
        <v>68311</v>
      </c>
      <c r="FC22" s="45">
        <v>631</v>
      </c>
      <c r="FD22" s="41">
        <v>0</v>
      </c>
      <c r="FE22" s="43">
        <v>631</v>
      </c>
      <c r="FF22" s="42">
        <v>7928</v>
      </c>
      <c r="FG22" s="42">
        <v>37113</v>
      </c>
      <c r="FH22" s="41">
        <v>4438</v>
      </c>
      <c r="FI22" s="41">
        <v>3261</v>
      </c>
      <c r="FJ22" s="42">
        <v>218641</v>
      </c>
      <c r="FK22" s="47">
        <f t="shared" si="3"/>
        <v>5.9985980854524452E-2</v>
      </c>
      <c r="FL22" s="45">
        <v>2661827</v>
      </c>
      <c r="FM22" s="41">
        <v>180</v>
      </c>
      <c r="FN22" s="41">
        <v>0</v>
      </c>
      <c r="FO22" s="42">
        <v>2662007</v>
      </c>
      <c r="FP22" s="43">
        <v>0</v>
      </c>
      <c r="FQ22" s="40">
        <v>1981885</v>
      </c>
      <c r="FR22" s="44">
        <v>63889</v>
      </c>
      <c r="FS22" s="45">
        <v>71939</v>
      </c>
      <c r="FT22" s="46">
        <v>2117713</v>
      </c>
      <c r="FU22" s="40">
        <v>19656</v>
      </c>
      <c r="FV22" s="41">
        <v>0</v>
      </c>
      <c r="FW22" s="42">
        <v>19656</v>
      </c>
      <c r="FX22" s="42">
        <v>2026984</v>
      </c>
      <c r="FY22" s="42">
        <v>616577</v>
      </c>
      <c r="FZ22" s="41">
        <v>161059</v>
      </c>
      <c r="GA22" s="41">
        <v>125289</v>
      </c>
      <c r="GB22" s="43">
        <v>7729285</v>
      </c>
      <c r="GC22" s="45">
        <v>159693</v>
      </c>
      <c r="GD22" s="41">
        <v>159693</v>
      </c>
      <c r="GE22" s="43">
        <v>0</v>
      </c>
      <c r="GF22" s="40">
        <v>59456</v>
      </c>
      <c r="GG22" s="41">
        <v>1797</v>
      </c>
      <c r="GH22" s="41">
        <v>1727</v>
      </c>
      <c r="GI22" s="43">
        <v>62980</v>
      </c>
      <c r="GJ22" s="45">
        <v>1061</v>
      </c>
      <c r="GK22" s="41">
        <v>0</v>
      </c>
      <c r="GL22" s="43">
        <v>1061</v>
      </c>
      <c r="GM22" s="42">
        <v>60810</v>
      </c>
      <c r="GN22" s="42">
        <v>18497</v>
      </c>
      <c r="GO22" s="41">
        <v>4832</v>
      </c>
      <c r="GP22" s="41">
        <v>3759</v>
      </c>
      <c r="GQ22" s="42">
        <v>311632</v>
      </c>
      <c r="GR22" s="47">
        <f t="shared" si="4"/>
        <v>5.9989699501165852E-2</v>
      </c>
      <c r="GS22" s="45">
        <v>2726040</v>
      </c>
      <c r="GT22" s="41">
        <v>0</v>
      </c>
      <c r="GU22" s="41">
        <v>0</v>
      </c>
      <c r="GV22" s="42">
        <v>2726040</v>
      </c>
      <c r="GW22" s="43">
        <v>0</v>
      </c>
      <c r="GX22" s="40">
        <v>3014739</v>
      </c>
      <c r="GY22" s="44">
        <v>463</v>
      </c>
      <c r="GZ22" s="45">
        <v>62341</v>
      </c>
      <c r="HA22" s="46">
        <v>3077543</v>
      </c>
      <c r="HB22" s="40">
        <v>303425</v>
      </c>
      <c r="HC22" s="41">
        <v>0</v>
      </c>
      <c r="HD22" s="42">
        <v>303425</v>
      </c>
      <c r="HE22" s="42">
        <v>683664</v>
      </c>
      <c r="HF22" s="42">
        <v>841180</v>
      </c>
      <c r="HG22" s="41">
        <v>128926</v>
      </c>
      <c r="HH22" s="41">
        <v>113273</v>
      </c>
      <c r="HI22" s="43">
        <v>7874051</v>
      </c>
      <c r="HJ22" s="45">
        <v>163542</v>
      </c>
      <c r="HK22" s="41">
        <v>163542</v>
      </c>
      <c r="HL22" s="43">
        <v>0</v>
      </c>
      <c r="HM22" s="40">
        <v>90442</v>
      </c>
      <c r="HN22" s="41">
        <v>11</v>
      </c>
      <c r="HO22" s="41">
        <v>1496</v>
      </c>
      <c r="HP22" s="43">
        <v>91949</v>
      </c>
      <c r="HQ22" s="45">
        <v>16385</v>
      </c>
      <c r="HR22" s="41">
        <v>0</v>
      </c>
      <c r="HS22" s="43">
        <v>16385</v>
      </c>
      <c r="HT22" s="42">
        <v>20510</v>
      </c>
      <c r="HU22" s="42">
        <v>25235</v>
      </c>
      <c r="HV22" s="41">
        <v>3868</v>
      </c>
      <c r="HW22" s="41">
        <v>3398</v>
      </c>
      <c r="HX22" s="42">
        <v>324887</v>
      </c>
      <c r="HY22" s="47">
        <f t="shared" si="5"/>
        <v>5.9992516617511114E-2</v>
      </c>
    </row>
    <row r="23" spans="1:233" ht="12" customHeight="1" x14ac:dyDescent="0.2">
      <c r="A23" s="20">
        <v>11</v>
      </c>
      <c r="B23" s="21" t="s">
        <v>72</v>
      </c>
      <c r="C23" s="48">
        <v>3787</v>
      </c>
      <c r="D23" s="49">
        <v>0</v>
      </c>
      <c r="E23" s="49">
        <v>0</v>
      </c>
      <c r="F23" s="50">
        <v>3787</v>
      </c>
      <c r="G23" s="51">
        <v>0</v>
      </c>
      <c r="H23" s="48">
        <v>11554859</v>
      </c>
      <c r="I23" s="52">
        <v>236862</v>
      </c>
      <c r="J23" s="53">
        <v>2314945</v>
      </c>
      <c r="K23" s="54">
        <v>14106666</v>
      </c>
      <c r="L23" s="48">
        <v>67728</v>
      </c>
      <c r="M23" s="49">
        <v>0</v>
      </c>
      <c r="N23" s="50">
        <v>67728</v>
      </c>
      <c r="O23" s="50">
        <v>2261891</v>
      </c>
      <c r="P23" s="50">
        <v>5267594</v>
      </c>
      <c r="Q23" s="49">
        <v>253250</v>
      </c>
      <c r="R23" s="49">
        <v>2057210</v>
      </c>
      <c r="S23" s="51">
        <v>24018126</v>
      </c>
      <c r="T23" s="53">
        <v>223</v>
      </c>
      <c r="U23" s="49">
        <v>223</v>
      </c>
      <c r="V23" s="51">
        <v>0</v>
      </c>
      <c r="W23" s="48">
        <v>346623</v>
      </c>
      <c r="X23" s="49">
        <v>6959</v>
      </c>
      <c r="Y23" s="49">
        <v>59286</v>
      </c>
      <c r="Z23" s="51">
        <v>412868</v>
      </c>
      <c r="AA23" s="53">
        <v>3657</v>
      </c>
      <c r="AB23" s="49">
        <v>0</v>
      </c>
      <c r="AC23" s="51">
        <v>3657</v>
      </c>
      <c r="AD23" s="50">
        <v>67854</v>
      </c>
      <c r="AE23" s="50">
        <v>158023</v>
      </c>
      <c r="AF23" s="49">
        <v>7597</v>
      </c>
      <c r="AG23" s="49">
        <v>61715</v>
      </c>
      <c r="AH23" s="50">
        <v>711937</v>
      </c>
      <c r="AI23" s="55">
        <f t="shared" si="6"/>
        <v>5.8885661473461845E-2</v>
      </c>
      <c r="AJ23" s="53">
        <v>581892</v>
      </c>
      <c r="AK23" s="49">
        <v>0</v>
      </c>
      <c r="AL23" s="49">
        <v>0</v>
      </c>
      <c r="AM23" s="50">
        <v>581892</v>
      </c>
      <c r="AN23" s="51">
        <v>0</v>
      </c>
      <c r="AO23" s="48">
        <v>8377091</v>
      </c>
      <c r="AP23" s="52">
        <v>0</v>
      </c>
      <c r="AQ23" s="53">
        <v>1503893</v>
      </c>
      <c r="AR23" s="54">
        <v>9880984</v>
      </c>
      <c r="AS23" s="48">
        <v>80179</v>
      </c>
      <c r="AT23" s="49">
        <v>0</v>
      </c>
      <c r="AU23" s="50">
        <v>80179</v>
      </c>
      <c r="AV23" s="50">
        <v>268265</v>
      </c>
      <c r="AW23" s="50">
        <v>926755</v>
      </c>
      <c r="AX23" s="49">
        <v>179068</v>
      </c>
      <c r="AY23" s="49">
        <v>188137</v>
      </c>
      <c r="AZ23" s="51">
        <v>12105280</v>
      </c>
      <c r="BA23" s="53">
        <v>34866</v>
      </c>
      <c r="BB23" s="49">
        <v>34866</v>
      </c>
      <c r="BC23" s="51">
        <v>0</v>
      </c>
      <c r="BD23" s="48">
        <v>251313</v>
      </c>
      <c r="BE23" s="49">
        <v>0</v>
      </c>
      <c r="BF23" s="49">
        <v>39443</v>
      </c>
      <c r="BG23" s="51">
        <v>290756</v>
      </c>
      <c r="BH23" s="53">
        <v>4330</v>
      </c>
      <c r="BI23" s="49">
        <v>0</v>
      </c>
      <c r="BJ23" s="51">
        <v>4330</v>
      </c>
      <c r="BK23" s="50">
        <v>8048</v>
      </c>
      <c r="BL23" s="50">
        <v>27803</v>
      </c>
      <c r="BM23" s="49">
        <v>5372</v>
      </c>
      <c r="BN23" s="49">
        <v>5644</v>
      </c>
      <c r="BO23" s="50">
        <v>376819</v>
      </c>
      <c r="BP23" s="55">
        <f t="shared" si="0"/>
        <v>5.9918335361201044E-2</v>
      </c>
      <c r="BQ23" s="53">
        <v>1860737</v>
      </c>
      <c r="BR23" s="49">
        <v>176</v>
      </c>
      <c r="BS23" s="49">
        <v>0</v>
      </c>
      <c r="BT23" s="50">
        <v>1860913</v>
      </c>
      <c r="BU23" s="51">
        <v>0</v>
      </c>
      <c r="BV23" s="48">
        <v>7311381</v>
      </c>
      <c r="BW23" s="52">
        <v>0</v>
      </c>
      <c r="BX23" s="53">
        <v>1044355</v>
      </c>
      <c r="BY23" s="54">
        <v>8355736</v>
      </c>
      <c r="BZ23" s="48">
        <v>47135</v>
      </c>
      <c r="CA23" s="49">
        <v>0</v>
      </c>
      <c r="CB23" s="50">
        <v>47135</v>
      </c>
      <c r="CC23" s="50">
        <v>4376173</v>
      </c>
      <c r="CD23" s="50">
        <v>1053644</v>
      </c>
      <c r="CE23" s="49">
        <v>328350</v>
      </c>
      <c r="CF23" s="49">
        <v>149337</v>
      </c>
      <c r="CG23" s="51">
        <v>16171288</v>
      </c>
      <c r="CH23" s="53">
        <v>111597</v>
      </c>
      <c r="CI23" s="49">
        <v>111597</v>
      </c>
      <c r="CJ23" s="51">
        <v>0</v>
      </c>
      <c r="CK23" s="48">
        <v>219341</v>
      </c>
      <c r="CL23" s="49">
        <v>0</v>
      </c>
      <c r="CM23" s="49">
        <v>26205</v>
      </c>
      <c r="CN23" s="51">
        <v>245546</v>
      </c>
      <c r="CO23" s="53">
        <v>2545</v>
      </c>
      <c r="CP23" s="49">
        <v>0</v>
      </c>
      <c r="CQ23" s="51">
        <v>2545</v>
      </c>
      <c r="CR23" s="50">
        <v>131285</v>
      </c>
      <c r="CS23" s="50">
        <v>31609</v>
      </c>
      <c r="CT23" s="49">
        <v>9851</v>
      </c>
      <c r="CU23" s="49">
        <v>4480</v>
      </c>
      <c r="CV23" s="50">
        <v>536913</v>
      </c>
      <c r="CW23" s="55">
        <f t="shared" si="1"/>
        <v>5.9968950724724905E-2</v>
      </c>
      <c r="CX23" s="53">
        <v>2841489</v>
      </c>
      <c r="CY23" s="49">
        <v>250</v>
      </c>
      <c r="CZ23" s="49">
        <v>0</v>
      </c>
      <c r="DA23" s="50">
        <v>2841739</v>
      </c>
      <c r="DB23" s="51">
        <v>0</v>
      </c>
      <c r="DC23" s="48">
        <v>5343157</v>
      </c>
      <c r="DD23" s="52">
        <v>0</v>
      </c>
      <c r="DE23" s="53">
        <v>343357</v>
      </c>
      <c r="DF23" s="54">
        <v>5686514</v>
      </c>
      <c r="DG23" s="48">
        <v>52645</v>
      </c>
      <c r="DH23" s="49">
        <v>0</v>
      </c>
      <c r="DI23" s="50">
        <v>52645</v>
      </c>
      <c r="DJ23" s="50">
        <v>2460864</v>
      </c>
      <c r="DK23" s="50">
        <v>1011512</v>
      </c>
      <c r="DL23" s="49">
        <v>199517</v>
      </c>
      <c r="DM23" s="49">
        <v>208493</v>
      </c>
      <c r="DN23" s="51">
        <v>12461284</v>
      </c>
      <c r="DO23" s="53">
        <v>170449</v>
      </c>
      <c r="DP23" s="49">
        <v>170449</v>
      </c>
      <c r="DQ23" s="51">
        <v>0</v>
      </c>
      <c r="DR23" s="48">
        <v>160295</v>
      </c>
      <c r="DS23" s="49">
        <v>0</v>
      </c>
      <c r="DT23" s="49">
        <v>8389</v>
      </c>
      <c r="DU23" s="51">
        <v>168684</v>
      </c>
      <c r="DV23" s="53">
        <v>2843</v>
      </c>
      <c r="DW23" s="49">
        <v>0</v>
      </c>
      <c r="DX23" s="51">
        <v>2843</v>
      </c>
      <c r="DY23" s="50">
        <v>73826</v>
      </c>
      <c r="DZ23" s="50">
        <v>30345</v>
      </c>
      <c r="EA23" s="49">
        <v>5986</v>
      </c>
      <c r="EB23" s="49">
        <v>6255</v>
      </c>
      <c r="EC23" s="50">
        <v>458388</v>
      </c>
      <c r="ED23" s="55">
        <f t="shared" si="2"/>
        <v>5.9980526008898076E-2</v>
      </c>
      <c r="EE23" s="53">
        <v>3770381</v>
      </c>
      <c r="EF23" s="49">
        <v>0</v>
      </c>
      <c r="EG23" s="49">
        <v>0</v>
      </c>
      <c r="EH23" s="50">
        <v>3770381</v>
      </c>
      <c r="EI23" s="51">
        <v>0</v>
      </c>
      <c r="EJ23" s="48">
        <v>3136405</v>
      </c>
      <c r="EK23" s="52">
        <v>0</v>
      </c>
      <c r="EL23" s="53">
        <v>388693</v>
      </c>
      <c r="EM23" s="54">
        <v>3525098</v>
      </c>
      <c r="EN23" s="48">
        <v>63548</v>
      </c>
      <c r="EO23" s="49">
        <v>0</v>
      </c>
      <c r="EP23" s="50">
        <v>63548</v>
      </c>
      <c r="EQ23" s="50">
        <v>409194</v>
      </c>
      <c r="ER23" s="50">
        <v>1210378</v>
      </c>
      <c r="ES23" s="49">
        <v>444631</v>
      </c>
      <c r="ET23" s="49">
        <v>186178</v>
      </c>
      <c r="EU23" s="51">
        <v>9609408</v>
      </c>
      <c r="EV23" s="53">
        <v>226170</v>
      </c>
      <c r="EW23" s="49">
        <v>226170</v>
      </c>
      <c r="EX23" s="51">
        <v>0</v>
      </c>
      <c r="EY23" s="48">
        <v>94092</v>
      </c>
      <c r="EZ23" s="49">
        <v>0</v>
      </c>
      <c r="FA23" s="49">
        <v>9586</v>
      </c>
      <c r="FB23" s="51">
        <v>103678</v>
      </c>
      <c r="FC23" s="53">
        <v>3432</v>
      </c>
      <c r="FD23" s="49">
        <v>0</v>
      </c>
      <c r="FE23" s="51">
        <v>3432</v>
      </c>
      <c r="FF23" s="50">
        <v>12276</v>
      </c>
      <c r="FG23" s="50">
        <v>36311</v>
      </c>
      <c r="FH23" s="49">
        <v>13339</v>
      </c>
      <c r="FI23" s="49">
        <v>5585</v>
      </c>
      <c r="FJ23" s="50">
        <v>400791</v>
      </c>
      <c r="FK23" s="55">
        <f t="shared" si="3"/>
        <v>5.9985980196696299E-2</v>
      </c>
      <c r="FL23" s="53">
        <v>5818543</v>
      </c>
      <c r="FM23" s="49">
        <v>0</v>
      </c>
      <c r="FN23" s="49">
        <v>0</v>
      </c>
      <c r="FO23" s="50">
        <v>5818543</v>
      </c>
      <c r="FP23" s="51">
        <v>0</v>
      </c>
      <c r="FQ23" s="48">
        <v>4418614</v>
      </c>
      <c r="FR23" s="52">
        <v>87717</v>
      </c>
      <c r="FS23" s="53">
        <v>242729</v>
      </c>
      <c r="FT23" s="54">
        <v>4749060</v>
      </c>
      <c r="FU23" s="48">
        <v>79305</v>
      </c>
      <c r="FV23" s="49">
        <v>0</v>
      </c>
      <c r="FW23" s="50">
        <v>79305</v>
      </c>
      <c r="FX23" s="50">
        <v>1688080</v>
      </c>
      <c r="FY23" s="50">
        <v>2028795</v>
      </c>
      <c r="FZ23" s="49">
        <v>387798</v>
      </c>
      <c r="GA23" s="49">
        <v>204972</v>
      </c>
      <c r="GB23" s="51">
        <v>14956553</v>
      </c>
      <c r="GC23" s="53">
        <v>349052</v>
      </c>
      <c r="GD23" s="49">
        <v>349052</v>
      </c>
      <c r="GE23" s="51">
        <v>0</v>
      </c>
      <c r="GF23" s="48">
        <v>132558</v>
      </c>
      <c r="GG23" s="49">
        <v>2392</v>
      </c>
      <c r="GH23" s="49">
        <v>6489</v>
      </c>
      <c r="GI23" s="51">
        <v>141439</v>
      </c>
      <c r="GJ23" s="53">
        <v>4283</v>
      </c>
      <c r="GK23" s="49">
        <v>0</v>
      </c>
      <c r="GL23" s="51">
        <v>4283</v>
      </c>
      <c r="GM23" s="50">
        <v>50642</v>
      </c>
      <c r="GN23" s="50">
        <v>60864</v>
      </c>
      <c r="GO23" s="49">
        <v>11634</v>
      </c>
      <c r="GP23" s="49">
        <v>6149</v>
      </c>
      <c r="GQ23" s="50">
        <v>624063</v>
      </c>
      <c r="GR23" s="55">
        <f t="shared" si="4"/>
        <v>5.9989588458828957E-2</v>
      </c>
      <c r="GS23" s="53">
        <v>4921676</v>
      </c>
      <c r="GT23" s="49">
        <v>0</v>
      </c>
      <c r="GU23" s="49">
        <v>0</v>
      </c>
      <c r="GV23" s="50">
        <v>4921676</v>
      </c>
      <c r="GW23" s="51">
        <v>0</v>
      </c>
      <c r="GX23" s="48">
        <v>2880882</v>
      </c>
      <c r="GY23" s="52">
        <v>0</v>
      </c>
      <c r="GZ23" s="53">
        <v>454060</v>
      </c>
      <c r="HA23" s="54">
        <v>3334942</v>
      </c>
      <c r="HB23" s="48">
        <v>58294</v>
      </c>
      <c r="HC23" s="49">
        <v>0</v>
      </c>
      <c r="HD23" s="50">
        <v>58294</v>
      </c>
      <c r="HE23" s="50">
        <v>653955</v>
      </c>
      <c r="HF23" s="50">
        <v>714838</v>
      </c>
      <c r="HG23" s="49">
        <v>182416</v>
      </c>
      <c r="HH23" s="49">
        <v>263149</v>
      </c>
      <c r="HI23" s="51">
        <v>10129270</v>
      </c>
      <c r="HJ23" s="53">
        <v>295262</v>
      </c>
      <c r="HK23" s="49">
        <v>295262</v>
      </c>
      <c r="HL23" s="51">
        <v>0</v>
      </c>
      <c r="HM23" s="48">
        <v>86426</v>
      </c>
      <c r="HN23" s="49">
        <v>0</v>
      </c>
      <c r="HO23" s="49">
        <v>12828</v>
      </c>
      <c r="HP23" s="51">
        <v>99254</v>
      </c>
      <c r="HQ23" s="53">
        <v>3148</v>
      </c>
      <c r="HR23" s="49">
        <v>0</v>
      </c>
      <c r="HS23" s="51">
        <v>3148</v>
      </c>
      <c r="HT23" s="50">
        <v>19619</v>
      </c>
      <c r="HU23" s="50">
        <v>21445</v>
      </c>
      <c r="HV23" s="49">
        <v>5472</v>
      </c>
      <c r="HW23" s="49">
        <v>7894</v>
      </c>
      <c r="HX23" s="50">
        <v>452094</v>
      </c>
      <c r="HY23" s="55">
        <f t="shared" si="5"/>
        <v>5.9992165270529793E-2</v>
      </c>
    </row>
    <row r="24" spans="1:233" ht="12" customHeight="1" x14ac:dyDescent="0.2">
      <c r="A24" s="18">
        <v>12</v>
      </c>
      <c r="B24" s="19" t="s">
        <v>73</v>
      </c>
      <c r="C24" s="40">
        <v>5552</v>
      </c>
      <c r="D24" s="41">
        <v>0</v>
      </c>
      <c r="E24" s="41">
        <v>0</v>
      </c>
      <c r="F24" s="42">
        <v>5552</v>
      </c>
      <c r="G24" s="43">
        <v>0</v>
      </c>
      <c r="H24" s="40">
        <v>29049601</v>
      </c>
      <c r="I24" s="44">
        <v>364869</v>
      </c>
      <c r="J24" s="45">
        <v>5812165</v>
      </c>
      <c r="K24" s="46">
        <v>35226635</v>
      </c>
      <c r="L24" s="40">
        <v>336605</v>
      </c>
      <c r="M24" s="41">
        <v>0</v>
      </c>
      <c r="N24" s="42">
        <v>336605</v>
      </c>
      <c r="O24" s="42">
        <v>6513688</v>
      </c>
      <c r="P24" s="42">
        <v>6512493</v>
      </c>
      <c r="Q24" s="41">
        <v>687130</v>
      </c>
      <c r="R24" s="41">
        <v>593760</v>
      </c>
      <c r="S24" s="43">
        <v>49875863</v>
      </c>
      <c r="T24" s="45">
        <v>333</v>
      </c>
      <c r="U24" s="41">
        <v>333</v>
      </c>
      <c r="V24" s="43">
        <v>0</v>
      </c>
      <c r="W24" s="40">
        <v>871415</v>
      </c>
      <c r="X24" s="41">
        <v>10587</v>
      </c>
      <c r="Y24" s="41">
        <v>151515</v>
      </c>
      <c r="Z24" s="43">
        <v>1033517</v>
      </c>
      <c r="AA24" s="45">
        <v>18177</v>
      </c>
      <c r="AB24" s="41">
        <v>0</v>
      </c>
      <c r="AC24" s="43">
        <v>18177</v>
      </c>
      <c r="AD24" s="42">
        <v>195411</v>
      </c>
      <c r="AE24" s="42">
        <v>195375</v>
      </c>
      <c r="AF24" s="41">
        <v>20614</v>
      </c>
      <c r="AG24" s="41">
        <v>17813</v>
      </c>
      <c r="AH24" s="42">
        <v>1481240</v>
      </c>
      <c r="AI24" s="47">
        <f t="shared" si="6"/>
        <v>5.9978386167146971E-2</v>
      </c>
      <c r="AJ24" s="45">
        <v>873249</v>
      </c>
      <c r="AK24" s="41">
        <v>0</v>
      </c>
      <c r="AL24" s="41">
        <v>0</v>
      </c>
      <c r="AM24" s="42">
        <v>873249</v>
      </c>
      <c r="AN24" s="43">
        <v>0</v>
      </c>
      <c r="AO24" s="40">
        <v>11623707</v>
      </c>
      <c r="AP24" s="44">
        <v>234590</v>
      </c>
      <c r="AQ24" s="45">
        <v>3041399</v>
      </c>
      <c r="AR24" s="46">
        <v>14899696</v>
      </c>
      <c r="AS24" s="40">
        <v>210444</v>
      </c>
      <c r="AT24" s="41">
        <v>0</v>
      </c>
      <c r="AU24" s="42">
        <v>210444</v>
      </c>
      <c r="AV24" s="42">
        <v>2861953</v>
      </c>
      <c r="AW24" s="42">
        <v>3334816</v>
      </c>
      <c r="AX24" s="41">
        <v>322537</v>
      </c>
      <c r="AY24" s="41">
        <v>189802</v>
      </c>
      <c r="AZ24" s="43">
        <v>22692497</v>
      </c>
      <c r="BA24" s="45">
        <v>52395</v>
      </c>
      <c r="BB24" s="41">
        <v>52395</v>
      </c>
      <c r="BC24" s="43">
        <v>0</v>
      </c>
      <c r="BD24" s="40">
        <v>348637</v>
      </c>
      <c r="BE24" s="41">
        <v>6558</v>
      </c>
      <c r="BF24" s="41">
        <v>81233</v>
      </c>
      <c r="BG24" s="43">
        <v>436428</v>
      </c>
      <c r="BH24" s="45">
        <v>11364</v>
      </c>
      <c r="BI24" s="41">
        <v>0</v>
      </c>
      <c r="BJ24" s="43">
        <v>11364</v>
      </c>
      <c r="BK24" s="42">
        <v>85859</v>
      </c>
      <c r="BL24" s="42">
        <v>100044</v>
      </c>
      <c r="BM24" s="41">
        <v>9676</v>
      </c>
      <c r="BN24" s="41">
        <v>5694</v>
      </c>
      <c r="BO24" s="42">
        <v>701460</v>
      </c>
      <c r="BP24" s="47">
        <f t="shared" si="0"/>
        <v>6.0000068708924943E-2</v>
      </c>
      <c r="BQ24" s="45">
        <v>2790043</v>
      </c>
      <c r="BR24" s="41">
        <v>0</v>
      </c>
      <c r="BS24" s="41">
        <v>0</v>
      </c>
      <c r="BT24" s="42">
        <v>2790043</v>
      </c>
      <c r="BU24" s="43">
        <v>0</v>
      </c>
      <c r="BV24" s="40">
        <v>13074896</v>
      </c>
      <c r="BW24" s="44">
        <v>182123</v>
      </c>
      <c r="BX24" s="45">
        <v>4008203</v>
      </c>
      <c r="BY24" s="46">
        <v>17265222</v>
      </c>
      <c r="BZ24" s="40">
        <v>378509</v>
      </c>
      <c r="CA24" s="41">
        <v>0</v>
      </c>
      <c r="CB24" s="42">
        <v>378509</v>
      </c>
      <c r="CC24" s="42">
        <v>1361765</v>
      </c>
      <c r="CD24" s="42">
        <v>1781198</v>
      </c>
      <c r="CE24" s="41">
        <v>476862</v>
      </c>
      <c r="CF24" s="41">
        <v>493407</v>
      </c>
      <c r="CG24" s="43">
        <v>24547006</v>
      </c>
      <c r="CH24" s="45">
        <v>167403</v>
      </c>
      <c r="CI24" s="41">
        <v>167403</v>
      </c>
      <c r="CJ24" s="43">
        <v>0</v>
      </c>
      <c r="CK24" s="40">
        <v>392159</v>
      </c>
      <c r="CL24" s="41">
        <v>5296</v>
      </c>
      <c r="CM24" s="41">
        <v>105566</v>
      </c>
      <c r="CN24" s="43">
        <v>503021</v>
      </c>
      <c r="CO24" s="45">
        <v>20439</v>
      </c>
      <c r="CP24" s="41">
        <v>0</v>
      </c>
      <c r="CQ24" s="43">
        <v>20439</v>
      </c>
      <c r="CR24" s="42">
        <v>40853</v>
      </c>
      <c r="CS24" s="42">
        <v>53436</v>
      </c>
      <c r="CT24" s="41">
        <v>14306</v>
      </c>
      <c r="CU24" s="41">
        <v>14802</v>
      </c>
      <c r="CV24" s="42">
        <v>814260</v>
      </c>
      <c r="CW24" s="47">
        <f t="shared" si="1"/>
        <v>6.000015053531433E-2</v>
      </c>
      <c r="CX24" s="45">
        <v>4236618</v>
      </c>
      <c r="CY24" s="41">
        <v>1833</v>
      </c>
      <c r="CZ24" s="41">
        <v>0</v>
      </c>
      <c r="DA24" s="42">
        <v>4238451</v>
      </c>
      <c r="DB24" s="43">
        <v>0</v>
      </c>
      <c r="DC24" s="40">
        <v>9220338</v>
      </c>
      <c r="DD24" s="44">
        <v>105605</v>
      </c>
      <c r="DE24" s="45">
        <v>1721984</v>
      </c>
      <c r="DF24" s="46">
        <v>11047927</v>
      </c>
      <c r="DG24" s="40">
        <v>46752</v>
      </c>
      <c r="DH24" s="41">
        <v>0</v>
      </c>
      <c r="DI24" s="42">
        <v>46752</v>
      </c>
      <c r="DJ24" s="42">
        <v>4362430</v>
      </c>
      <c r="DK24" s="42">
        <v>2178610</v>
      </c>
      <c r="DL24" s="41">
        <v>367879</v>
      </c>
      <c r="DM24" s="41">
        <v>184529</v>
      </c>
      <c r="DN24" s="43">
        <v>22426578</v>
      </c>
      <c r="DO24" s="45">
        <v>254307</v>
      </c>
      <c r="DP24" s="41">
        <v>254307</v>
      </c>
      <c r="DQ24" s="43">
        <v>0</v>
      </c>
      <c r="DR24" s="40">
        <v>276530</v>
      </c>
      <c r="DS24" s="41">
        <v>2883</v>
      </c>
      <c r="DT24" s="41">
        <v>46320</v>
      </c>
      <c r="DU24" s="43">
        <v>325733</v>
      </c>
      <c r="DV24" s="45">
        <v>2525</v>
      </c>
      <c r="DW24" s="41">
        <v>0</v>
      </c>
      <c r="DX24" s="43">
        <v>2525</v>
      </c>
      <c r="DY24" s="42">
        <v>130873</v>
      </c>
      <c r="DZ24" s="42">
        <v>65358</v>
      </c>
      <c r="EA24" s="41">
        <v>11036</v>
      </c>
      <c r="EB24" s="41">
        <v>5536</v>
      </c>
      <c r="EC24" s="42">
        <v>795368</v>
      </c>
      <c r="ED24" s="47">
        <f t="shared" si="2"/>
        <v>5.9999985843884947E-2</v>
      </c>
      <c r="EE24" s="45">
        <v>5129976</v>
      </c>
      <c r="EF24" s="41">
        <v>0</v>
      </c>
      <c r="EG24" s="41">
        <v>0</v>
      </c>
      <c r="EH24" s="42">
        <v>5129976</v>
      </c>
      <c r="EI24" s="43">
        <v>0</v>
      </c>
      <c r="EJ24" s="40">
        <v>10718365</v>
      </c>
      <c r="EK24" s="44">
        <v>289523</v>
      </c>
      <c r="EL24" s="45">
        <v>381808</v>
      </c>
      <c r="EM24" s="46">
        <v>11389696</v>
      </c>
      <c r="EN24" s="40">
        <v>88475</v>
      </c>
      <c r="EO24" s="41">
        <v>0</v>
      </c>
      <c r="EP24" s="42">
        <v>88475</v>
      </c>
      <c r="EQ24" s="42">
        <v>1663487</v>
      </c>
      <c r="ER24" s="42">
        <v>2095769</v>
      </c>
      <c r="ES24" s="41">
        <v>404135</v>
      </c>
      <c r="ET24" s="41">
        <v>150114</v>
      </c>
      <c r="EU24" s="43">
        <v>20921652</v>
      </c>
      <c r="EV24" s="45">
        <v>307799</v>
      </c>
      <c r="EW24" s="41">
        <v>307799</v>
      </c>
      <c r="EX24" s="43">
        <v>0</v>
      </c>
      <c r="EY24" s="40">
        <v>321477</v>
      </c>
      <c r="EZ24" s="41">
        <v>8326</v>
      </c>
      <c r="FA24" s="41">
        <v>9403</v>
      </c>
      <c r="FB24" s="43">
        <v>339206</v>
      </c>
      <c r="FC24" s="45">
        <v>4778</v>
      </c>
      <c r="FD24" s="41">
        <v>0</v>
      </c>
      <c r="FE24" s="43">
        <v>4778</v>
      </c>
      <c r="FF24" s="42">
        <v>49905</v>
      </c>
      <c r="FG24" s="42">
        <v>62873</v>
      </c>
      <c r="FH24" s="41">
        <v>12124</v>
      </c>
      <c r="FI24" s="41">
        <v>4503</v>
      </c>
      <c r="FJ24" s="42">
        <v>781188</v>
      </c>
      <c r="FK24" s="47">
        <f t="shared" si="3"/>
        <v>6.0000085770381774E-2</v>
      </c>
      <c r="FL24" s="45">
        <v>8137548</v>
      </c>
      <c r="FM24" s="41">
        <v>1699</v>
      </c>
      <c r="FN24" s="41">
        <v>0</v>
      </c>
      <c r="FO24" s="42">
        <v>8139247</v>
      </c>
      <c r="FP24" s="43">
        <v>0</v>
      </c>
      <c r="FQ24" s="40">
        <v>8936470</v>
      </c>
      <c r="FR24" s="44">
        <v>7523</v>
      </c>
      <c r="FS24" s="45">
        <v>752770</v>
      </c>
      <c r="FT24" s="46">
        <v>9696763</v>
      </c>
      <c r="FU24" s="40">
        <v>72103</v>
      </c>
      <c r="FV24" s="41">
        <v>0</v>
      </c>
      <c r="FW24" s="42">
        <v>72103</v>
      </c>
      <c r="FX24" s="42">
        <v>4299865</v>
      </c>
      <c r="FY24" s="42">
        <v>2317902</v>
      </c>
      <c r="FZ24" s="41">
        <v>549115</v>
      </c>
      <c r="GA24" s="41">
        <v>251797</v>
      </c>
      <c r="GB24" s="43">
        <v>25326792</v>
      </c>
      <c r="GC24" s="45">
        <v>488355</v>
      </c>
      <c r="GD24" s="41">
        <v>488355</v>
      </c>
      <c r="GE24" s="43">
        <v>0</v>
      </c>
      <c r="GF24" s="40">
        <v>268010</v>
      </c>
      <c r="GG24" s="41">
        <v>181</v>
      </c>
      <c r="GH24" s="41">
        <v>18890</v>
      </c>
      <c r="GI24" s="43">
        <v>287081</v>
      </c>
      <c r="GJ24" s="45">
        <v>3894</v>
      </c>
      <c r="GK24" s="41">
        <v>0</v>
      </c>
      <c r="GL24" s="43">
        <v>3894</v>
      </c>
      <c r="GM24" s="42">
        <v>128996</v>
      </c>
      <c r="GN24" s="42">
        <v>69537</v>
      </c>
      <c r="GO24" s="41">
        <v>16473</v>
      </c>
      <c r="GP24" s="41">
        <v>7554</v>
      </c>
      <c r="GQ24" s="42">
        <v>1001890</v>
      </c>
      <c r="GR24" s="47">
        <f t="shared" si="4"/>
        <v>6.0000022115067893E-2</v>
      </c>
      <c r="GS24" s="45">
        <v>7949290</v>
      </c>
      <c r="GT24" s="41">
        <v>0</v>
      </c>
      <c r="GU24" s="41">
        <v>0</v>
      </c>
      <c r="GV24" s="42">
        <v>7949290</v>
      </c>
      <c r="GW24" s="43">
        <v>0</v>
      </c>
      <c r="GX24" s="40">
        <v>5787853</v>
      </c>
      <c r="GY24" s="44">
        <v>5835</v>
      </c>
      <c r="GZ24" s="45">
        <v>756972</v>
      </c>
      <c r="HA24" s="46">
        <v>6550660</v>
      </c>
      <c r="HB24" s="40">
        <v>284205</v>
      </c>
      <c r="HC24" s="41">
        <v>0</v>
      </c>
      <c r="HD24" s="42">
        <v>284205</v>
      </c>
      <c r="HE24" s="42">
        <v>4070965</v>
      </c>
      <c r="HF24" s="42">
        <v>2035517</v>
      </c>
      <c r="HG24" s="41">
        <v>336405</v>
      </c>
      <c r="HH24" s="41">
        <v>237690</v>
      </c>
      <c r="HI24" s="43">
        <v>21464732</v>
      </c>
      <c r="HJ24" s="45">
        <v>476957</v>
      </c>
      <c r="HK24" s="41">
        <v>476957</v>
      </c>
      <c r="HL24" s="43">
        <v>0</v>
      </c>
      <c r="HM24" s="40">
        <v>173572</v>
      </c>
      <c r="HN24" s="41">
        <v>140</v>
      </c>
      <c r="HO24" s="41">
        <v>20544</v>
      </c>
      <c r="HP24" s="43">
        <v>194256</v>
      </c>
      <c r="HQ24" s="45">
        <v>15347</v>
      </c>
      <c r="HR24" s="41">
        <v>0</v>
      </c>
      <c r="HS24" s="43">
        <v>15347</v>
      </c>
      <c r="HT24" s="42">
        <v>122129</v>
      </c>
      <c r="HU24" s="42">
        <v>61066</v>
      </c>
      <c r="HV24" s="41">
        <v>10092</v>
      </c>
      <c r="HW24" s="41">
        <v>7131</v>
      </c>
      <c r="HX24" s="42">
        <v>886978</v>
      </c>
      <c r="HY24" s="47">
        <f t="shared" si="5"/>
        <v>5.99999496810407E-2</v>
      </c>
    </row>
    <row r="25" spans="1:233" ht="12" customHeight="1" x14ac:dyDescent="0.2">
      <c r="A25" s="20">
        <v>13</v>
      </c>
      <c r="B25" s="21" t="s">
        <v>74</v>
      </c>
      <c r="C25" s="48">
        <v>1521</v>
      </c>
      <c r="D25" s="49">
        <v>0</v>
      </c>
      <c r="E25" s="49">
        <v>0</v>
      </c>
      <c r="F25" s="50">
        <v>1521</v>
      </c>
      <c r="G25" s="51">
        <v>0</v>
      </c>
      <c r="H25" s="48">
        <v>9606208</v>
      </c>
      <c r="I25" s="52">
        <v>0</v>
      </c>
      <c r="J25" s="53">
        <v>2210200</v>
      </c>
      <c r="K25" s="54">
        <v>11816408</v>
      </c>
      <c r="L25" s="48">
        <v>207258</v>
      </c>
      <c r="M25" s="49">
        <v>0</v>
      </c>
      <c r="N25" s="50">
        <v>207258</v>
      </c>
      <c r="O25" s="50">
        <v>1723979</v>
      </c>
      <c r="P25" s="50">
        <v>6145772</v>
      </c>
      <c r="Q25" s="49">
        <v>565632</v>
      </c>
      <c r="R25" s="49">
        <v>159150</v>
      </c>
      <c r="S25" s="51">
        <v>20619720</v>
      </c>
      <c r="T25" s="53">
        <v>90</v>
      </c>
      <c r="U25" s="49">
        <v>90</v>
      </c>
      <c r="V25" s="51">
        <v>0</v>
      </c>
      <c r="W25" s="48">
        <v>288177</v>
      </c>
      <c r="X25" s="49">
        <v>0</v>
      </c>
      <c r="Y25" s="49">
        <v>59661</v>
      </c>
      <c r="Z25" s="51">
        <v>347838</v>
      </c>
      <c r="AA25" s="53">
        <v>11191</v>
      </c>
      <c r="AB25" s="49">
        <v>0</v>
      </c>
      <c r="AC25" s="51">
        <v>11191</v>
      </c>
      <c r="AD25" s="50">
        <v>51717</v>
      </c>
      <c r="AE25" s="50">
        <v>184369</v>
      </c>
      <c r="AF25" s="49">
        <v>16968</v>
      </c>
      <c r="AG25" s="49">
        <v>4774</v>
      </c>
      <c r="AH25" s="50">
        <v>616947</v>
      </c>
      <c r="AI25" s="55">
        <f t="shared" si="6"/>
        <v>5.9171597633136092E-2</v>
      </c>
      <c r="AJ25" s="53">
        <v>230834</v>
      </c>
      <c r="AK25" s="49">
        <v>130</v>
      </c>
      <c r="AL25" s="49">
        <v>0</v>
      </c>
      <c r="AM25" s="50">
        <v>230964</v>
      </c>
      <c r="AN25" s="51">
        <v>0</v>
      </c>
      <c r="AO25" s="48">
        <v>5333814</v>
      </c>
      <c r="AP25" s="52">
        <v>44578</v>
      </c>
      <c r="AQ25" s="53">
        <v>1712539</v>
      </c>
      <c r="AR25" s="54">
        <v>7090931</v>
      </c>
      <c r="AS25" s="48">
        <v>41615</v>
      </c>
      <c r="AT25" s="49">
        <v>0</v>
      </c>
      <c r="AU25" s="50">
        <v>41615</v>
      </c>
      <c r="AV25" s="50">
        <v>663116</v>
      </c>
      <c r="AW25" s="50">
        <v>1945293</v>
      </c>
      <c r="AX25" s="49">
        <v>198698</v>
      </c>
      <c r="AY25" s="49">
        <v>17427</v>
      </c>
      <c r="AZ25" s="51">
        <v>10188044</v>
      </c>
      <c r="BA25" s="53">
        <v>13838</v>
      </c>
      <c r="BB25" s="49">
        <v>13838</v>
      </c>
      <c r="BC25" s="51">
        <v>0</v>
      </c>
      <c r="BD25" s="48">
        <v>160015</v>
      </c>
      <c r="BE25" s="49">
        <v>1217</v>
      </c>
      <c r="BF25" s="49">
        <v>46285</v>
      </c>
      <c r="BG25" s="51">
        <v>207517</v>
      </c>
      <c r="BH25" s="53">
        <v>2247</v>
      </c>
      <c r="BI25" s="49">
        <v>0</v>
      </c>
      <c r="BJ25" s="51">
        <v>2247</v>
      </c>
      <c r="BK25" s="50">
        <v>19894</v>
      </c>
      <c r="BL25" s="50">
        <v>58359</v>
      </c>
      <c r="BM25" s="49">
        <v>5961</v>
      </c>
      <c r="BN25" s="49">
        <v>523</v>
      </c>
      <c r="BO25" s="50">
        <v>308339</v>
      </c>
      <c r="BP25" s="55">
        <f t="shared" si="0"/>
        <v>5.9914099166969742E-2</v>
      </c>
      <c r="BQ25" s="53">
        <v>772774</v>
      </c>
      <c r="BR25" s="49">
        <v>0</v>
      </c>
      <c r="BS25" s="49">
        <v>0</v>
      </c>
      <c r="BT25" s="50">
        <v>772774</v>
      </c>
      <c r="BU25" s="51">
        <v>0</v>
      </c>
      <c r="BV25" s="48">
        <v>5808303</v>
      </c>
      <c r="BW25" s="52">
        <v>65</v>
      </c>
      <c r="BX25" s="53">
        <v>590827</v>
      </c>
      <c r="BY25" s="54">
        <v>6399195</v>
      </c>
      <c r="BZ25" s="48">
        <v>40009</v>
      </c>
      <c r="CA25" s="49">
        <v>0</v>
      </c>
      <c r="CB25" s="50">
        <v>40009</v>
      </c>
      <c r="CC25" s="50">
        <v>740985</v>
      </c>
      <c r="CD25" s="50">
        <v>1866125</v>
      </c>
      <c r="CE25" s="49">
        <v>292634</v>
      </c>
      <c r="CF25" s="49">
        <v>91567</v>
      </c>
      <c r="CG25" s="51">
        <v>10203289</v>
      </c>
      <c r="CH25" s="53">
        <v>46342</v>
      </c>
      <c r="CI25" s="49">
        <v>46342</v>
      </c>
      <c r="CJ25" s="51">
        <v>0</v>
      </c>
      <c r="CK25" s="48">
        <v>174249</v>
      </c>
      <c r="CL25" s="49">
        <v>2</v>
      </c>
      <c r="CM25" s="49">
        <v>15975</v>
      </c>
      <c r="CN25" s="51">
        <v>190226</v>
      </c>
      <c r="CO25" s="53">
        <v>2160</v>
      </c>
      <c r="CP25" s="49">
        <v>0</v>
      </c>
      <c r="CQ25" s="51">
        <v>2160</v>
      </c>
      <c r="CR25" s="50">
        <v>22230</v>
      </c>
      <c r="CS25" s="50">
        <v>55984</v>
      </c>
      <c r="CT25" s="49">
        <v>8779</v>
      </c>
      <c r="CU25" s="49">
        <v>2747</v>
      </c>
      <c r="CV25" s="50">
        <v>328468</v>
      </c>
      <c r="CW25" s="55">
        <f t="shared" si="1"/>
        <v>5.996837367716823E-2</v>
      </c>
      <c r="CX25" s="53">
        <v>1236235</v>
      </c>
      <c r="CY25" s="49">
        <v>0</v>
      </c>
      <c r="CZ25" s="49">
        <v>2497</v>
      </c>
      <c r="DA25" s="50">
        <v>1238732</v>
      </c>
      <c r="DB25" s="51">
        <v>0</v>
      </c>
      <c r="DC25" s="48">
        <v>5287069</v>
      </c>
      <c r="DD25" s="52">
        <v>0</v>
      </c>
      <c r="DE25" s="53">
        <v>1642149</v>
      </c>
      <c r="DF25" s="54">
        <v>6929218</v>
      </c>
      <c r="DG25" s="48">
        <v>170836</v>
      </c>
      <c r="DH25" s="49">
        <v>0</v>
      </c>
      <c r="DI25" s="50">
        <v>170836</v>
      </c>
      <c r="DJ25" s="50">
        <v>845598</v>
      </c>
      <c r="DK25" s="50">
        <v>5874875</v>
      </c>
      <c r="DL25" s="49">
        <v>367557</v>
      </c>
      <c r="DM25" s="49">
        <v>161822</v>
      </c>
      <c r="DN25" s="51">
        <v>15588638</v>
      </c>
      <c r="DO25" s="53">
        <v>74299</v>
      </c>
      <c r="DP25" s="49">
        <v>74299</v>
      </c>
      <c r="DQ25" s="51">
        <v>0</v>
      </c>
      <c r="DR25" s="48">
        <v>158612</v>
      </c>
      <c r="DS25" s="49">
        <v>0</v>
      </c>
      <c r="DT25" s="49">
        <v>45694</v>
      </c>
      <c r="DU25" s="51">
        <v>204306</v>
      </c>
      <c r="DV25" s="53">
        <v>9225</v>
      </c>
      <c r="DW25" s="49">
        <v>0</v>
      </c>
      <c r="DX25" s="51">
        <v>9225</v>
      </c>
      <c r="DY25" s="50">
        <v>25368</v>
      </c>
      <c r="DZ25" s="50">
        <v>176246</v>
      </c>
      <c r="EA25" s="49">
        <v>11027</v>
      </c>
      <c r="EB25" s="49">
        <v>4854</v>
      </c>
      <c r="EC25" s="50">
        <v>505325</v>
      </c>
      <c r="ED25" s="55">
        <f t="shared" si="2"/>
        <v>5.9979882654198E-2</v>
      </c>
      <c r="EE25" s="53">
        <v>1593562</v>
      </c>
      <c r="EF25" s="49">
        <v>0</v>
      </c>
      <c r="EG25" s="49">
        <v>0</v>
      </c>
      <c r="EH25" s="50">
        <v>1593562</v>
      </c>
      <c r="EI25" s="51">
        <v>0</v>
      </c>
      <c r="EJ25" s="48">
        <v>3496788</v>
      </c>
      <c r="EK25" s="52">
        <v>0</v>
      </c>
      <c r="EL25" s="53">
        <v>205717</v>
      </c>
      <c r="EM25" s="54">
        <v>3702505</v>
      </c>
      <c r="EN25" s="48">
        <v>56763</v>
      </c>
      <c r="EO25" s="49">
        <v>0</v>
      </c>
      <c r="EP25" s="50">
        <v>56763</v>
      </c>
      <c r="EQ25" s="50">
        <v>1134554</v>
      </c>
      <c r="ER25" s="50">
        <v>565944</v>
      </c>
      <c r="ES25" s="49">
        <v>142842</v>
      </c>
      <c r="ET25" s="49">
        <v>164666</v>
      </c>
      <c r="EU25" s="51">
        <v>7360836</v>
      </c>
      <c r="EV25" s="53">
        <v>95592</v>
      </c>
      <c r="EW25" s="49">
        <v>95592</v>
      </c>
      <c r="EX25" s="51">
        <v>0</v>
      </c>
      <c r="EY25" s="48">
        <v>104904</v>
      </c>
      <c r="EZ25" s="49">
        <v>0</v>
      </c>
      <c r="FA25" s="49">
        <v>5173</v>
      </c>
      <c r="FB25" s="51">
        <v>110077</v>
      </c>
      <c r="FC25" s="53">
        <v>3065</v>
      </c>
      <c r="FD25" s="49">
        <v>0</v>
      </c>
      <c r="FE25" s="51">
        <v>3065</v>
      </c>
      <c r="FF25" s="50">
        <v>34037</v>
      </c>
      <c r="FG25" s="50">
        <v>16978</v>
      </c>
      <c r="FH25" s="49">
        <v>4285</v>
      </c>
      <c r="FI25" s="49">
        <v>4940</v>
      </c>
      <c r="FJ25" s="50">
        <v>268974</v>
      </c>
      <c r="FK25" s="55">
        <f t="shared" si="3"/>
        <v>5.9986370156918906E-2</v>
      </c>
      <c r="FL25" s="53">
        <v>2677384</v>
      </c>
      <c r="FM25" s="49">
        <v>0</v>
      </c>
      <c r="FN25" s="49">
        <v>0</v>
      </c>
      <c r="FO25" s="50">
        <v>2677384</v>
      </c>
      <c r="FP25" s="51">
        <v>0</v>
      </c>
      <c r="FQ25" s="48">
        <v>4900714</v>
      </c>
      <c r="FR25" s="52">
        <v>0</v>
      </c>
      <c r="FS25" s="53">
        <v>222548</v>
      </c>
      <c r="FT25" s="54">
        <v>5123262</v>
      </c>
      <c r="FU25" s="48">
        <v>93087</v>
      </c>
      <c r="FV25" s="49">
        <v>0</v>
      </c>
      <c r="FW25" s="50">
        <v>93087</v>
      </c>
      <c r="FX25" s="50">
        <v>3647510</v>
      </c>
      <c r="FY25" s="50">
        <v>2446723</v>
      </c>
      <c r="FZ25" s="49">
        <v>1612053</v>
      </c>
      <c r="GA25" s="49">
        <v>842540</v>
      </c>
      <c r="GB25" s="51">
        <v>16442559</v>
      </c>
      <c r="GC25" s="53">
        <v>160616</v>
      </c>
      <c r="GD25" s="49">
        <v>160616</v>
      </c>
      <c r="GE25" s="51">
        <v>0</v>
      </c>
      <c r="GF25" s="48">
        <v>147022</v>
      </c>
      <c r="GG25" s="49">
        <v>0</v>
      </c>
      <c r="GH25" s="49">
        <v>5722</v>
      </c>
      <c r="GI25" s="51">
        <v>152744</v>
      </c>
      <c r="GJ25" s="53">
        <v>5027</v>
      </c>
      <c r="GK25" s="49">
        <v>0</v>
      </c>
      <c r="GL25" s="51">
        <v>5027</v>
      </c>
      <c r="GM25" s="50">
        <v>109425</v>
      </c>
      <c r="GN25" s="50">
        <v>73402</v>
      </c>
      <c r="GO25" s="49">
        <v>48361</v>
      </c>
      <c r="GP25" s="49">
        <v>25276</v>
      </c>
      <c r="GQ25" s="50">
        <v>574851</v>
      </c>
      <c r="GR25" s="55">
        <f t="shared" si="4"/>
        <v>5.9989900589530673E-2</v>
      </c>
      <c r="GS25" s="53">
        <v>2424064</v>
      </c>
      <c r="GT25" s="49">
        <v>0</v>
      </c>
      <c r="GU25" s="49">
        <v>0</v>
      </c>
      <c r="GV25" s="50">
        <v>2424064</v>
      </c>
      <c r="GW25" s="51">
        <v>0</v>
      </c>
      <c r="GX25" s="48">
        <v>2737871</v>
      </c>
      <c r="GY25" s="52">
        <v>0</v>
      </c>
      <c r="GZ25" s="53">
        <v>290082</v>
      </c>
      <c r="HA25" s="54">
        <v>3027953</v>
      </c>
      <c r="HB25" s="48">
        <v>43363</v>
      </c>
      <c r="HC25" s="49">
        <v>0</v>
      </c>
      <c r="HD25" s="50">
        <v>43363</v>
      </c>
      <c r="HE25" s="50">
        <v>1041156</v>
      </c>
      <c r="HF25" s="50">
        <v>2809179</v>
      </c>
      <c r="HG25" s="49">
        <v>203218</v>
      </c>
      <c r="HH25" s="49">
        <v>75391</v>
      </c>
      <c r="HI25" s="51">
        <v>9624324</v>
      </c>
      <c r="HJ25" s="53">
        <v>145426</v>
      </c>
      <c r="HK25" s="49">
        <v>145426</v>
      </c>
      <c r="HL25" s="51">
        <v>0</v>
      </c>
      <c r="HM25" s="48">
        <v>82136</v>
      </c>
      <c r="HN25" s="49">
        <v>0</v>
      </c>
      <c r="HO25" s="49">
        <v>7001</v>
      </c>
      <c r="HP25" s="51">
        <v>89137</v>
      </c>
      <c r="HQ25" s="53">
        <v>2342</v>
      </c>
      <c r="HR25" s="49">
        <v>0</v>
      </c>
      <c r="HS25" s="51">
        <v>2342</v>
      </c>
      <c r="HT25" s="50">
        <v>31235</v>
      </c>
      <c r="HU25" s="50">
        <v>84275</v>
      </c>
      <c r="HV25" s="49">
        <v>6096</v>
      </c>
      <c r="HW25" s="49">
        <v>2262</v>
      </c>
      <c r="HX25" s="50">
        <v>360773</v>
      </c>
      <c r="HY25" s="55">
        <f t="shared" si="5"/>
        <v>5.9992640458337736E-2</v>
      </c>
    </row>
    <row r="26" spans="1:233" ht="12" customHeight="1" x14ac:dyDescent="0.2">
      <c r="A26" s="18">
        <v>14</v>
      </c>
      <c r="B26" s="19" t="s">
        <v>75</v>
      </c>
      <c r="C26" s="40">
        <v>2193</v>
      </c>
      <c r="D26" s="41">
        <v>0</v>
      </c>
      <c r="E26" s="41">
        <v>0</v>
      </c>
      <c r="F26" s="42">
        <v>2193</v>
      </c>
      <c r="G26" s="43">
        <v>0</v>
      </c>
      <c r="H26" s="40">
        <v>5849011</v>
      </c>
      <c r="I26" s="44">
        <v>18177</v>
      </c>
      <c r="J26" s="45">
        <v>792092</v>
      </c>
      <c r="K26" s="46">
        <v>6659280</v>
      </c>
      <c r="L26" s="40">
        <v>81928</v>
      </c>
      <c r="M26" s="41">
        <v>0</v>
      </c>
      <c r="N26" s="42">
        <v>81928</v>
      </c>
      <c r="O26" s="42">
        <v>423987</v>
      </c>
      <c r="P26" s="42">
        <v>560790</v>
      </c>
      <c r="Q26" s="41">
        <v>50014</v>
      </c>
      <c r="R26" s="41">
        <v>267534</v>
      </c>
      <c r="S26" s="43">
        <v>8045726</v>
      </c>
      <c r="T26" s="45">
        <v>114</v>
      </c>
      <c r="U26" s="41">
        <v>114</v>
      </c>
      <c r="V26" s="43">
        <v>0</v>
      </c>
      <c r="W26" s="40">
        <v>175469</v>
      </c>
      <c r="X26" s="41">
        <v>436</v>
      </c>
      <c r="Y26" s="41">
        <v>19457</v>
      </c>
      <c r="Z26" s="43">
        <v>195362</v>
      </c>
      <c r="AA26" s="45">
        <v>4424</v>
      </c>
      <c r="AB26" s="41">
        <v>0</v>
      </c>
      <c r="AC26" s="43">
        <v>4424</v>
      </c>
      <c r="AD26" s="42">
        <v>12720</v>
      </c>
      <c r="AE26" s="42">
        <v>16824</v>
      </c>
      <c r="AF26" s="41">
        <v>1500</v>
      </c>
      <c r="AG26" s="41">
        <v>8026</v>
      </c>
      <c r="AH26" s="42">
        <v>238970</v>
      </c>
      <c r="AI26" s="47">
        <f t="shared" si="6"/>
        <v>5.1983584131326949E-2</v>
      </c>
      <c r="AJ26" s="45">
        <v>255699</v>
      </c>
      <c r="AK26" s="41">
        <v>0</v>
      </c>
      <c r="AL26" s="41">
        <v>0</v>
      </c>
      <c r="AM26" s="42">
        <v>255699</v>
      </c>
      <c r="AN26" s="43">
        <v>0</v>
      </c>
      <c r="AO26" s="40">
        <v>3309637</v>
      </c>
      <c r="AP26" s="44">
        <v>9</v>
      </c>
      <c r="AQ26" s="45">
        <v>654977</v>
      </c>
      <c r="AR26" s="46">
        <v>3964623</v>
      </c>
      <c r="AS26" s="40">
        <v>4377</v>
      </c>
      <c r="AT26" s="41">
        <v>0</v>
      </c>
      <c r="AU26" s="42">
        <v>4377</v>
      </c>
      <c r="AV26" s="42">
        <v>265041</v>
      </c>
      <c r="AW26" s="42">
        <v>314528</v>
      </c>
      <c r="AX26" s="41">
        <v>141964</v>
      </c>
      <c r="AY26" s="41">
        <v>66564</v>
      </c>
      <c r="AZ26" s="43">
        <v>5012796</v>
      </c>
      <c r="BA26" s="45">
        <v>15320</v>
      </c>
      <c r="BB26" s="41">
        <v>15320</v>
      </c>
      <c r="BC26" s="43">
        <v>0</v>
      </c>
      <c r="BD26" s="40">
        <v>99290</v>
      </c>
      <c r="BE26" s="41">
        <v>0</v>
      </c>
      <c r="BF26" s="41">
        <v>16604</v>
      </c>
      <c r="BG26" s="43">
        <v>115894</v>
      </c>
      <c r="BH26" s="45">
        <v>236</v>
      </c>
      <c r="BI26" s="41">
        <v>0</v>
      </c>
      <c r="BJ26" s="43">
        <v>236</v>
      </c>
      <c r="BK26" s="42">
        <v>7951</v>
      </c>
      <c r="BL26" s="42">
        <v>9436</v>
      </c>
      <c r="BM26" s="41">
        <v>4259</v>
      </c>
      <c r="BN26" s="41">
        <v>1997</v>
      </c>
      <c r="BO26" s="42">
        <v>155093</v>
      </c>
      <c r="BP26" s="47">
        <f t="shared" si="0"/>
        <v>5.991419598825181E-2</v>
      </c>
      <c r="BQ26" s="45">
        <v>754869</v>
      </c>
      <c r="BR26" s="41">
        <v>0</v>
      </c>
      <c r="BS26" s="41">
        <v>0</v>
      </c>
      <c r="BT26" s="42">
        <v>754869</v>
      </c>
      <c r="BU26" s="43">
        <v>0</v>
      </c>
      <c r="BV26" s="40">
        <v>2799391</v>
      </c>
      <c r="BW26" s="44">
        <v>0</v>
      </c>
      <c r="BX26" s="45">
        <v>283247</v>
      </c>
      <c r="BY26" s="46">
        <v>3082638</v>
      </c>
      <c r="BZ26" s="40">
        <v>13579</v>
      </c>
      <c r="CA26" s="41">
        <v>0</v>
      </c>
      <c r="CB26" s="42">
        <v>13579</v>
      </c>
      <c r="CC26" s="42">
        <v>1450571</v>
      </c>
      <c r="CD26" s="42">
        <v>365281</v>
      </c>
      <c r="CE26" s="41">
        <v>61057</v>
      </c>
      <c r="CF26" s="41">
        <v>46920</v>
      </c>
      <c r="CG26" s="43">
        <v>5774915</v>
      </c>
      <c r="CH26" s="45">
        <v>45269</v>
      </c>
      <c r="CI26" s="41">
        <v>45269</v>
      </c>
      <c r="CJ26" s="43">
        <v>0</v>
      </c>
      <c r="CK26" s="40">
        <v>83982</v>
      </c>
      <c r="CL26" s="41">
        <v>0</v>
      </c>
      <c r="CM26" s="41">
        <v>7164</v>
      </c>
      <c r="CN26" s="43">
        <v>91146</v>
      </c>
      <c r="CO26" s="45">
        <v>733</v>
      </c>
      <c r="CP26" s="41">
        <v>0</v>
      </c>
      <c r="CQ26" s="43">
        <v>733</v>
      </c>
      <c r="CR26" s="42">
        <v>43517</v>
      </c>
      <c r="CS26" s="42">
        <v>10958</v>
      </c>
      <c r="CT26" s="41">
        <v>1832</v>
      </c>
      <c r="CU26" s="41">
        <v>1408</v>
      </c>
      <c r="CV26" s="42">
        <v>194863</v>
      </c>
      <c r="CW26" s="47">
        <f t="shared" si="1"/>
        <v>5.9969345674547501E-2</v>
      </c>
      <c r="CX26" s="45">
        <v>1292153</v>
      </c>
      <c r="CY26" s="41">
        <v>0</v>
      </c>
      <c r="CZ26" s="41">
        <v>0</v>
      </c>
      <c r="DA26" s="42">
        <v>1292153</v>
      </c>
      <c r="DB26" s="43">
        <v>0</v>
      </c>
      <c r="DC26" s="40">
        <v>2895919</v>
      </c>
      <c r="DD26" s="44">
        <v>0</v>
      </c>
      <c r="DE26" s="45">
        <v>666971</v>
      </c>
      <c r="DF26" s="46">
        <v>3562890</v>
      </c>
      <c r="DG26" s="40">
        <v>12307</v>
      </c>
      <c r="DH26" s="41">
        <v>0</v>
      </c>
      <c r="DI26" s="42">
        <v>12307</v>
      </c>
      <c r="DJ26" s="42">
        <v>1560652</v>
      </c>
      <c r="DK26" s="42">
        <v>1032787</v>
      </c>
      <c r="DL26" s="41">
        <v>107037</v>
      </c>
      <c r="DM26" s="41">
        <v>81912</v>
      </c>
      <c r="DN26" s="43">
        <v>7649738</v>
      </c>
      <c r="DO26" s="45">
        <v>77506</v>
      </c>
      <c r="DP26" s="41">
        <v>77506</v>
      </c>
      <c r="DQ26" s="43">
        <v>0</v>
      </c>
      <c r="DR26" s="40">
        <v>86877</v>
      </c>
      <c r="DS26" s="41">
        <v>0</v>
      </c>
      <c r="DT26" s="41">
        <v>18323</v>
      </c>
      <c r="DU26" s="43">
        <v>105200</v>
      </c>
      <c r="DV26" s="45">
        <v>665</v>
      </c>
      <c r="DW26" s="41">
        <v>0</v>
      </c>
      <c r="DX26" s="43">
        <v>665</v>
      </c>
      <c r="DY26" s="42">
        <v>46819</v>
      </c>
      <c r="DZ26" s="42">
        <v>30983</v>
      </c>
      <c r="EA26" s="41">
        <v>3211</v>
      </c>
      <c r="EB26" s="41">
        <v>2457</v>
      </c>
      <c r="EC26" s="42">
        <v>266841</v>
      </c>
      <c r="ED26" s="47">
        <f t="shared" si="2"/>
        <v>5.9982060947890846E-2</v>
      </c>
      <c r="EE26" s="45">
        <v>1661293</v>
      </c>
      <c r="EF26" s="41">
        <v>0</v>
      </c>
      <c r="EG26" s="41">
        <v>0</v>
      </c>
      <c r="EH26" s="42">
        <v>1661293</v>
      </c>
      <c r="EI26" s="43">
        <v>0</v>
      </c>
      <c r="EJ26" s="40">
        <v>2400775</v>
      </c>
      <c r="EK26" s="44">
        <v>0</v>
      </c>
      <c r="EL26" s="45">
        <v>157744</v>
      </c>
      <c r="EM26" s="46">
        <v>2558519</v>
      </c>
      <c r="EN26" s="40">
        <v>31495</v>
      </c>
      <c r="EO26" s="41">
        <v>0</v>
      </c>
      <c r="EP26" s="42">
        <v>31495</v>
      </c>
      <c r="EQ26" s="42">
        <v>534075</v>
      </c>
      <c r="ER26" s="42">
        <v>433382</v>
      </c>
      <c r="ES26" s="41">
        <v>78791</v>
      </c>
      <c r="ET26" s="41">
        <v>70295</v>
      </c>
      <c r="EU26" s="43">
        <v>5367850</v>
      </c>
      <c r="EV26" s="45">
        <v>99654</v>
      </c>
      <c r="EW26" s="41">
        <v>99654</v>
      </c>
      <c r="EX26" s="43">
        <v>0</v>
      </c>
      <c r="EY26" s="40">
        <v>72023</v>
      </c>
      <c r="EZ26" s="41">
        <v>0</v>
      </c>
      <c r="FA26" s="41">
        <v>3786</v>
      </c>
      <c r="FB26" s="43">
        <v>75809</v>
      </c>
      <c r="FC26" s="45">
        <v>1701</v>
      </c>
      <c r="FD26" s="41">
        <v>0</v>
      </c>
      <c r="FE26" s="43">
        <v>1701</v>
      </c>
      <c r="FF26" s="42">
        <v>16022</v>
      </c>
      <c r="FG26" s="42">
        <v>13001</v>
      </c>
      <c r="FH26" s="41">
        <v>2364</v>
      </c>
      <c r="FI26" s="41">
        <v>2109</v>
      </c>
      <c r="FJ26" s="42">
        <v>210660</v>
      </c>
      <c r="FK26" s="47">
        <f t="shared" si="3"/>
        <v>5.9985806236467619E-2</v>
      </c>
      <c r="FL26" s="45">
        <v>2377501</v>
      </c>
      <c r="FM26" s="41">
        <v>0</v>
      </c>
      <c r="FN26" s="41">
        <v>0</v>
      </c>
      <c r="FO26" s="42">
        <v>2377501</v>
      </c>
      <c r="FP26" s="43">
        <v>0</v>
      </c>
      <c r="FQ26" s="40">
        <v>1985184</v>
      </c>
      <c r="FR26" s="44">
        <v>56605</v>
      </c>
      <c r="FS26" s="45">
        <v>205833</v>
      </c>
      <c r="FT26" s="46">
        <v>2247622</v>
      </c>
      <c r="FU26" s="40">
        <v>13799</v>
      </c>
      <c r="FV26" s="41">
        <v>0</v>
      </c>
      <c r="FW26" s="42">
        <v>13799</v>
      </c>
      <c r="FX26" s="42">
        <v>877711</v>
      </c>
      <c r="FY26" s="42">
        <v>675290</v>
      </c>
      <c r="FZ26" s="41">
        <v>103078</v>
      </c>
      <c r="GA26" s="41">
        <v>323736</v>
      </c>
      <c r="GB26" s="43">
        <v>6618737</v>
      </c>
      <c r="GC26" s="45">
        <v>142626</v>
      </c>
      <c r="GD26" s="41">
        <v>142626</v>
      </c>
      <c r="GE26" s="43">
        <v>0</v>
      </c>
      <c r="GF26" s="40">
        <v>59555</v>
      </c>
      <c r="GG26" s="41">
        <v>1538</v>
      </c>
      <c r="GH26" s="41">
        <v>5187</v>
      </c>
      <c r="GI26" s="43">
        <v>66280</v>
      </c>
      <c r="GJ26" s="45">
        <v>745</v>
      </c>
      <c r="GK26" s="41">
        <v>0</v>
      </c>
      <c r="GL26" s="43">
        <v>745</v>
      </c>
      <c r="GM26" s="42">
        <v>26331</v>
      </c>
      <c r="GN26" s="42">
        <v>20259</v>
      </c>
      <c r="GO26" s="41">
        <v>3092</v>
      </c>
      <c r="GP26" s="41">
        <v>9713</v>
      </c>
      <c r="GQ26" s="42">
        <v>269046</v>
      </c>
      <c r="GR26" s="47">
        <f t="shared" si="4"/>
        <v>5.9989880130439481E-2</v>
      </c>
      <c r="GS26" s="45">
        <v>2114366</v>
      </c>
      <c r="GT26" s="41">
        <v>0</v>
      </c>
      <c r="GU26" s="41">
        <v>0</v>
      </c>
      <c r="GV26" s="42">
        <v>2114366</v>
      </c>
      <c r="GW26" s="43">
        <v>0</v>
      </c>
      <c r="GX26" s="40">
        <v>1240667</v>
      </c>
      <c r="GY26" s="44">
        <v>0</v>
      </c>
      <c r="GZ26" s="45">
        <v>100161</v>
      </c>
      <c r="HA26" s="46">
        <v>1340828</v>
      </c>
      <c r="HB26" s="40">
        <v>129712</v>
      </c>
      <c r="HC26" s="41">
        <v>0</v>
      </c>
      <c r="HD26" s="42">
        <v>129712</v>
      </c>
      <c r="HE26" s="42">
        <v>538692</v>
      </c>
      <c r="HF26" s="42">
        <v>677437</v>
      </c>
      <c r="HG26" s="41">
        <v>75109</v>
      </c>
      <c r="HH26" s="41">
        <v>34534</v>
      </c>
      <c r="HI26" s="43">
        <v>4910678</v>
      </c>
      <c r="HJ26" s="45">
        <v>126847</v>
      </c>
      <c r="HK26" s="41">
        <v>126847</v>
      </c>
      <c r="HL26" s="43">
        <v>0</v>
      </c>
      <c r="HM26" s="40">
        <v>37220</v>
      </c>
      <c r="HN26" s="41">
        <v>0</v>
      </c>
      <c r="HO26" s="41">
        <v>2404</v>
      </c>
      <c r="HP26" s="43">
        <v>39624</v>
      </c>
      <c r="HQ26" s="45">
        <v>7004</v>
      </c>
      <c r="HR26" s="41">
        <v>0</v>
      </c>
      <c r="HS26" s="43">
        <v>7004</v>
      </c>
      <c r="HT26" s="42">
        <v>16161</v>
      </c>
      <c r="HU26" s="42">
        <v>20323</v>
      </c>
      <c r="HV26" s="41">
        <v>2253</v>
      </c>
      <c r="HW26" s="41">
        <v>1036</v>
      </c>
      <c r="HX26" s="42">
        <v>213248</v>
      </c>
      <c r="HY26" s="47">
        <f t="shared" si="5"/>
        <v>5.9992924592998563E-2</v>
      </c>
    </row>
    <row r="27" spans="1:233" ht="12" customHeight="1" x14ac:dyDescent="0.2">
      <c r="A27" s="20">
        <v>15</v>
      </c>
      <c r="B27" s="21" t="s">
        <v>76</v>
      </c>
      <c r="C27" s="48">
        <v>4066</v>
      </c>
      <c r="D27" s="49">
        <v>0</v>
      </c>
      <c r="E27" s="49">
        <v>0</v>
      </c>
      <c r="F27" s="50">
        <v>4066</v>
      </c>
      <c r="G27" s="51">
        <v>0</v>
      </c>
      <c r="H27" s="48">
        <v>20958620</v>
      </c>
      <c r="I27" s="52">
        <v>8740</v>
      </c>
      <c r="J27" s="53">
        <v>3392433</v>
      </c>
      <c r="K27" s="54">
        <v>24359793</v>
      </c>
      <c r="L27" s="48">
        <v>69689</v>
      </c>
      <c r="M27" s="49">
        <v>0</v>
      </c>
      <c r="N27" s="50">
        <v>69689</v>
      </c>
      <c r="O27" s="50">
        <v>979612</v>
      </c>
      <c r="P27" s="50">
        <v>1260650</v>
      </c>
      <c r="Q27" s="49">
        <v>72457</v>
      </c>
      <c r="R27" s="49">
        <v>704740</v>
      </c>
      <c r="S27" s="51">
        <v>27451007</v>
      </c>
      <c r="T27" s="53">
        <v>201</v>
      </c>
      <c r="U27" s="49">
        <v>201</v>
      </c>
      <c r="V27" s="51">
        <v>0</v>
      </c>
      <c r="W27" s="48">
        <v>628758</v>
      </c>
      <c r="X27" s="49">
        <v>210</v>
      </c>
      <c r="Y27" s="49">
        <v>89408</v>
      </c>
      <c r="Z27" s="51">
        <v>718376</v>
      </c>
      <c r="AA27" s="53">
        <v>3763</v>
      </c>
      <c r="AB27" s="49">
        <v>0</v>
      </c>
      <c r="AC27" s="51">
        <v>3763</v>
      </c>
      <c r="AD27" s="50">
        <v>29388</v>
      </c>
      <c r="AE27" s="50">
        <v>37820</v>
      </c>
      <c r="AF27" s="49">
        <v>2174</v>
      </c>
      <c r="AG27" s="49">
        <v>21143</v>
      </c>
      <c r="AH27" s="50">
        <v>812865</v>
      </c>
      <c r="AI27" s="55">
        <f t="shared" si="6"/>
        <v>4.943433349729464E-2</v>
      </c>
      <c r="AJ27" s="53">
        <v>531938</v>
      </c>
      <c r="AK27" s="49">
        <v>0</v>
      </c>
      <c r="AL27" s="49">
        <v>0</v>
      </c>
      <c r="AM27" s="50">
        <v>531938</v>
      </c>
      <c r="AN27" s="51">
        <v>0</v>
      </c>
      <c r="AO27" s="48">
        <v>11299851</v>
      </c>
      <c r="AP27" s="52">
        <v>0</v>
      </c>
      <c r="AQ27" s="53">
        <v>2191560</v>
      </c>
      <c r="AR27" s="54">
        <v>13491411</v>
      </c>
      <c r="AS27" s="48">
        <v>14512</v>
      </c>
      <c r="AT27" s="49">
        <v>1386</v>
      </c>
      <c r="AU27" s="50">
        <v>15898</v>
      </c>
      <c r="AV27" s="50">
        <v>455369</v>
      </c>
      <c r="AW27" s="50">
        <v>1049128</v>
      </c>
      <c r="AX27" s="49">
        <v>215863</v>
      </c>
      <c r="AY27" s="49">
        <v>62220</v>
      </c>
      <c r="AZ27" s="51">
        <v>15821827</v>
      </c>
      <c r="BA27" s="53">
        <v>31871</v>
      </c>
      <c r="BB27" s="49">
        <v>31871</v>
      </c>
      <c r="BC27" s="51">
        <v>0</v>
      </c>
      <c r="BD27" s="48">
        <v>338995</v>
      </c>
      <c r="BE27" s="49">
        <v>0</v>
      </c>
      <c r="BF27" s="49">
        <v>59391</v>
      </c>
      <c r="BG27" s="51">
        <v>398386</v>
      </c>
      <c r="BH27" s="53">
        <v>783</v>
      </c>
      <c r="BI27" s="49">
        <v>42</v>
      </c>
      <c r="BJ27" s="51">
        <v>825</v>
      </c>
      <c r="BK27" s="50">
        <v>13661</v>
      </c>
      <c r="BL27" s="50">
        <v>31474</v>
      </c>
      <c r="BM27" s="49">
        <v>6476</v>
      </c>
      <c r="BN27" s="49">
        <v>1867</v>
      </c>
      <c r="BO27" s="50">
        <v>484560</v>
      </c>
      <c r="BP27" s="55">
        <f t="shared" si="0"/>
        <v>5.9914877297730186E-2</v>
      </c>
      <c r="BQ27" s="53">
        <v>1539087</v>
      </c>
      <c r="BR27" s="49">
        <v>0</v>
      </c>
      <c r="BS27" s="49">
        <v>0</v>
      </c>
      <c r="BT27" s="50">
        <v>1539087</v>
      </c>
      <c r="BU27" s="51">
        <v>0</v>
      </c>
      <c r="BV27" s="48">
        <v>5919912</v>
      </c>
      <c r="BW27" s="52">
        <v>67134</v>
      </c>
      <c r="BX27" s="53">
        <v>1068665</v>
      </c>
      <c r="BY27" s="54">
        <v>7055711</v>
      </c>
      <c r="BZ27" s="48">
        <v>68891</v>
      </c>
      <c r="CA27" s="49">
        <v>0</v>
      </c>
      <c r="CB27" s="50">
        <v>68891</v>
      </c>
      <c r="CC27" s="50">
        <v>958744</v>
      </c>
      <c r="CD27" s="50">
        <v>1264529</v>
      </c>
      <c r="CE27" s="49">
        <v>446615</v>
      </c>
      <c r="CF27" s="49">
        <v>270877</v>
      </c>
      <c r="CG27" s="51">
        <v>11604454</v>
      </c>
      <c r="CH27" s="53">
        <v>92297</v>
      </c>
      <c r="CI27" s="49">
        <v>92297</v>
      </c>
      <c r="CJ27" s="51">
        <v>0</v>
      </c>
      <c r="CK27" s="48">
        <v>177598</v>
      </c>
      <c r="CL27" s="49">
        <v>1655</v>
      </c>
      <c r="CM27" s="49">
        <v>26819</v>
      </c>
      <c r="CN27" s="51">
        <v>206072</v>
      </c>
      <c r="CO27" s="53">
        <v>3720</v>
      </c>
      <c r="CP27" s="49">
        <v>0</v>
      </c>
      <c r="CQ27" s="51">
        <v>3720</v>
      </c>
      <c r="CR27" s="50">
        <v>28762</v>
      </c>
      <c r="CS27" s="50">
        <v>37936</v>
      </c>
      <c r="CT27" s="49">
        <v>13398</v>
      </c>
      <c r="CU27" s="49">
        <v>8126</v>
      </c>
      <c r="CV27" s="50">
        <v>390311</v>
      </c>
      <c r="CW27" s="55">
        <f t="shared" si="1"/>
        <v>5.9968669737318292E-2</v>
      </c>
      <c r="CX27" s="53">
        <v>2492132</v>
      </c>
      <c r="CY27" s="49">
        <v>274</v>
      </c>
      <c r="CZ27" s="49">
        <v>0</v>
      </c>
      <c r="DA27" s="50">
        <v>2492406</v>
      </c>
      <c r="DB27" s="51">
        <v>0</v>
      </c>
      <c r="DC27" s="48">
        <v>4997570</v>
      </c>
      <c r="DD27" s="52">
        <v>0</v>
      </c>
      <c r="DE27" s="53">
        <v>699989</v>
      </c>
      <c r="DF27" s="54">
        <v>5697559</v>
      </c>
      <c r="DG27" s="48">
        <v>33003</v>
      </c>
      <c r="DH27" s="49">
        <v>0</v>
      </c>
      <c r="DI27" s="50">
        <v>33003</v>
      </c>
      <c r="DJ27" s="50">
        <v>592965</v>
      </c>
      <c r="DK27" s="50">
        <v>972772</v>
      </c>
      <c r="DL27" s="49">
        <v>230523</v>
      </c>
      <c r="DM27" s="49">
        <v>179609</v>
      </c>
      <c r="DN27" s="51">
        <v>10198837</v>
      </c>
      <c r="DO27" s="53">
        <v>149496</v>
      </c>
      <c r="DP27" s="49">
        <v>149496</v>
      </c>
      <c r="DQ27" s="51">
        <v>0</v>
      </c>
      <c r="DR27" s="48">
        <v>149927</v>
      </c>
      <c r="DS27" s="49">
        <v>0</v>
      </c>
      <c r="DT27" s="49">
        <v>18324</v>
      </c>
      <c r="DU27" s="51">
        <v>168251</v>
      </c>
      <c r="DV27" s="53">
        <v>1782</v>
      </c>
      <c r="DW27" s="49">
        <v>0</v>
      </c>
      <c r="DX27" s="51">
        <v>1782</v>
      </c>
      <c r="DY27" s="50">
        <v>17789</v>
      </c>
      <c r="DZ27" s="50">
        <v>29183</v>
      </c>
      <c r="EA27" s="49">
        <v>6916</v>
      </c>
      <c r="EB27" s="49">
        <v>5388</v>
      </c>
      <c r="EC27" s="50">
        <v>378805</v>
      </c>
      <c r="ED27" s="55">
        <f t="shared" si="2"/>
        <v>5.9980597061634423E-2</v>
      </c>
      <c r="EE27" s="53">
        <v>3337524</v>
      </c>
      <c r="EF27" s="49">
        <v>0</v>
      </c>
      <c r="EG27" s="49">
        <v>0</v>
      </c>
      <c r="EH27" s="50">
        <v>3337524</v>
      </c>
      <c r="EI27" s="51">
        <v>0</v>
      </c>
      <c r="EJ27" s="48">
        <v>5895658</v>
      </c>
      <c r="EK27" s="52">
        <v>0</v>
      </c>
      <c r="EL27" s="53">
        <v>212501</v>
      </c>
      <c r="EM27" s="54">
        <v>6108159</v>
      </c>
      <c r="EN27" s="48">
        <v>46752</v>
      </c>
      <c r="EO27" s="49">
        <v>0</v>
      </c>
      <c r="EP27" s="50">
        <v>46752</v>
      </c>
      <c r="EQ27" s="50">
        <v>1450080</v>
      </c>
      <c r="ER27" s="50">
        <v>1356526</v>
      </c>
      <c r="ES27" s="49">
        <v>168548</v>
      </c>
      <c r="ET27" s="49">
        <v>254805</v>
      </c>
      <c r="EU27" s="51">
        <v>12722394</v>
      </c>
      <c r="EV27" s="53">
        <v>200207</v>
      </c>
      <c r="EW27" s="49">
        <v>200207</v>
      </c>
      <c r="EX27" s="51">
        <v>0</v>
      </c>
      <c r="EY27" s="48">
        <v>176869</v>
      </c>
      <c r="EZ27" s="49">
        <v>0</v>
      </c>
      <c r="FA27" s="49">
        <v>5304</v>
      </c>
      <c r="FB27" s="51">
        <v>182173</v>
      </c>
      <c r="FC27" s="53">
        <v>2525</v>
      </c>
      <c r="FD27" s="49">
        <v>0</v>
      </c>
      <c r="FE27" s="51">
        <v>2525</v>
      </c>
      <c r="FF27" s="50">
        <v>43503</v>
      </c>
      <c r="FG27" s="50">
        <v>40696</v>
      </c>
      <c r="FH27" s="49">
        <v>5056</v>
      </c>
      <c r="FI27" s="49">
        <v>7644</v>
      </c>
      <c r="FJ27" s="50">
        <v>481804</v>
      </c>
      <c r="FK27" s="55">
        <f t="shared" si="3"/>
        <v>5.9986684739944944E-2</v>
      </c>
      <c r="FL27" s="53">
        <v>4594666</v>
      </c>
      <c r="FM27" s="49">
        <v>0</v>
      </c>
      <c r="FN27" s="49">
        <v>0</v>
      </c>
      <c r="FO27" s="50">
        <v>4594666</v>
      </c>
      <c r="FP27" s="51">
        <v>0</v>
      </c>
      <c r="FQ27" s="48">
        <v>6716137</v>
      </c>
      <c r="FR27" s="52">
        <v>236583</v>
      </c>
      <c r="FS27" s="53">
        <v>41141</v>
      </c>
      <c r="FT27" s="54">
        <v>6993861</v>
      </c>
      <c r="FU27" s="48">
        <v>82208</v>
      </c>
      <c r="FV27" s="49">
        <v>0</v>
      </c>
      <c r="FW27" s="50">
        <v>82208</v>
      </c>
      <c r="FX27" s="50">
        <v>654964</v>
      </c>
      <c r="FY27" s="50">
        <v>1886594</v>
      </c>
      <c r="FZ27" s="49">
        <v>541768</v>
      </c>
      <c r="GA27" s="49">
        <v>680088</v>
      </c>
      <c r="GB27" s="51">
        <v>15434149</v>
      </c>
      <c r="GC27" s="53">
        <v>275630</v>
      </c>
      <c r="GD27" s="49">
        <v>275630</v>
      </c>
      <c r="GE27" s="51">
        <v>0</v>
      </c>
      <c r="GF27" s="48">
        <v>201485</v>
      </c>
      <c r="GG27" s="49">
        <v>6977</v>
      </c>
      <c r="GH27" s="49">
        <v>987</v>
      </c>
      <c r="GI27" s="51">
        <v>209449</v>
      </c>
      <c r="GJ27" s="53">
        <v>4439</v>
      </c>
      <c r="GK27" s="49">
        <v>0</v>
      </c>
      <c r="GL27" s="51">
        <v>4439</v>
      </c>
      <c r="GM27" s="50">
        <v>19649</v>
      </c>
      <c r="GN27" s="50">
        <v>56597</v>
      </c>
      <c r="GO27" s="49">
        <v>16254</v>
      </c>
      <c r="GP27" s="49">
        <v>20403</v>
      </c>
      <c r="GQ27" s="50">
        <v>602421</v>
      </c>
      <c r="GR27" s="55">
        <f t="shared" si="4"/>
        <v>5.9989126521927817E-2</v>
      </c>
      <c r="GS27" s="53">
        <v>4270182</v>
      </c>
      <c r="GT27" s="49">
        <v>746</v>
      </c>
      <c r="GU27" s="49">
        <v>0</v>
      </c>
      <c r="GV27" s="50">
        <v>4270928</v>
      </c>
      <c r="GW27" s="51">
        <v>0</v>
      </c>
      <c r="GX27" s="48">
        <v>5747164</v>
      </c>
      <c r="GY27" s="52">
        <v>0</v>
      </c>
      <c r="GZ27" s="53">
        <v>334950</v>
      </c>
      <c r="HA27" s="54">
        <v>6082114</v>
      </c>
      <c r="HB27" s="48">
        <v>68875</v>
      </c>
      <c r="HC27" s="49">
        <v>0</v>
      </c>
      <c r="HD27" s="50">
        <v>68875</v>
      </c>
      <c r="HE27" s="50">
        <v>832939</v>
      </c>
      <c r="HF27" s="50">
        <v>1286110</v>
      </c>
      <c r="HG27" s="49">
        <v>171110</v>
      </c>
      <c r="HH27" s="49">
        <v>77120</v>
      </c>
      <c r="HI27" s="51">
        <v>12789196</v>
      </c>
      <c r="HJ27" s="53">
        <v>256222</v>
      </c>
      <c r="HK27" s="49">
        <v>256222</v>
      </c>
      <c r="HL27" s="51">
        <v>0</v>
      </c>
      <c r="HM27" s="48">
        <v>172415</v>
      </c>
      <c r="HN27" s="49">
        <v>0</v>
      </c>
      <c r="HO27" s="49">
        <v>8553</v>
      </c>
      <c r="HP27" s="51">
        <v>180968</v>
      </c>
      <c r="HQ27" s="53">
        <v>3719</v>
      </c>
      <c r="HR27" s="49">
        <v>0</v>
      </c>
      <c r="HS27" s="51">
        <v>3719</v>
      </c>
      <c r="HT27" s="50">
        <v>24988</v>
      </c>
      <c r="HU27" s="50">
        <v>38583</v>
      </c>
      <c r="HV27" s="49">
        <v>5133</v>
      </c>
      <c r="HW27" s="49">
        <v>2314</v>
      </c>
      <c r="HX27" s="50">
        <v>511927</v>
      </c>
      <c r="HY27" s="55">
        <f t="shared" si="5"/>
        <v>5.9992114126016641E-2</v>
      </c>
    </row>
    <row r="28" spans="1:233" ht="12" customHeight="1" x14ac:dyDescent="0.2">
      <c r="A28" s="18">
        <v>16</v>
      </c>
      <c r="B28" s="19" t="s">
        <v>77</v>
      </c>
      <c r="C28" s="40">
        <v>1679</v>
      </c>
      <c r="D28" s="41">
        <v>0</v>
      </c>
      <c r="E28" s="41">
        <v>0</v>
      </c>
      <c r="F28" s="42">
        <v>1679</v>
      </c>
      <c r="G28" s="43">
        <v>0</v>
      </c>
      <c r="H28" s="40">
        <v>5145700</v>
      </c>
      <c r="I28" s="44">
        <v>0</v>
      </c>
      <c r="J28" s="45">
        <v>1111643</v>
      </c>
      <c r="K28" s="46">
        <v>6257343</v>
      </c>
      <c r="L28" s="40">
        <v>68417</v>
      </c>
      <c r="M28" s="41">
        <v>0</v>
      </c>
      <c r="N28" s="42">
        <v>68417</v>
      </c>
      <c r="O28" s="42">
        <v>475463</v>
      </c>
      <c r="P28" s="42">
        <v>979469</v>
      </c>
      <c r="Q28" s="41">
        <v>21336</v>
      </c>
      <c r="R28" s="41">
        <v>674180</v>
      </c>
      <c r="S28" s="43">
        <v>8477887</v>
      </c>
      <c r="T28" s="45">
        <v>101</v>
      </c>
      <c r="U28" s="41">
        <v>101</v>
      </c>
      <c r="V28" s="43">
        <v>0</v>
      </c>
      <c r="W28" s="40">
        <v>154360</v>
      </c>
      <c r="X28" s="41">
        <v>0</v>
      </c>
      <c r="Y28" s="41">
        <v>27682</v>
      </c>
      <c r="Z28" s="43">
        <v>182042</v>
      </c>
      <c r="AA28" s="45">
        <v>3694</v>
      </c>
      <c r="AB28" s="41">
        <v>0</v>
      </c>
      <c r="AC28" s="43">
        <v>3694</v>
      </c>
      <c r="AD28" s="42">
        <v>14263</v>
      </c>
      <c r="AE28" s="42">
        <v>29382</v>
      </c>
      <c r="AF28" s="41">
        <v>640</v>
      </c>
      <c r="AG28" s="41">
        <v>20224</v>
      </c>
      <c r="AH28" s="42">
        <v>250346</v>
      </c>
      <c r="AI28" s="47">
        <f t="shared" si="6"/>
        <v>6.015485407980941E-2</v>
      </c>
      <c r="AJ28" s="45">
        <v>220668</v>
      </c>
      <c r="AK28" s="41">
        <v>0</v>
      </c>
      <c r="AL28" s="41">
        <v>0</v>
      </c>
      <c r="AM28" s="42">
        <v>220668</v>
      </c>
      <c r="AN28" s="43">
        <v>0</v>
      </c>
      <c r="AO28" s="40">
        <v>5603416</v>
      </c>
      <c r="AP28" s="44">
        <v>0</v>
      </c>
      <c r="AQ28" s="45">
        <v>450308</v>
      </c>
      <c r="AR28" s="46">
        <v>6053724</v>
      </c>
      <c r="AS28" s="40">
        <v>13464</v>
      </c>
      <c r="AT28" s="41">
        <v>0</v>
      </c>
      <c r="AU28" s="42">
        <v>13464</v>
      </c>
      <c r="AV28" s="42">
        <v>124648</v>
      </c>
      <c r="AW28" s="42">
        <v>632508</v>
      </c>
      <c r="AX28" s="41">
        <v>88830</v>
      </c>
      <c r="AY28" s="41">
        <v>242779</v>
      </c>
      <c r="AZ28" s="43">
        <v>7376621</v>
      </c>
      <c r="BA28" s="45">
        <v>13239</v>
      </c>
      <c r="BB28" s="41">
        <v>13239</v>
      </c>
      <c r="BC28" s="43">
        <v>0</v>
      </c>
      <c r="BD28" s="40">
        <v>168089</v>
      </c>
      <c r="BE28" s="41">
        <v>0</v>
      </c>
      <c r="BF28" s="41">
        <v>11461</v>
      </c>
      <c r="BG28" s="43">
        <v>179550</v>
      </c>
      <c r="BH28" s="45">
        <v>727</v>
      </c>
      <c r="BI28" s="41">
        <v>0</v>
      </c>
      <c r="BJ28" s="43">
        <v>727</v>
      </c>
      <c r="BK28" s="42">
        <v>3739</v>
      </c>
      <c r="BL28" s="42">
        <v>18974</v>
      </c>
      <c r="BM28" s="41">
        <v>2665</v>
      </c>
      <c r="BN28" s="41">
        <v>7283</v>
      </c>
      <c r="BO28" s="42">
        <v>226177</v>
      </c>
      <c r="BP28" s="47">
        <f t="shared" si="0"/>
        <v>5.9995105769753657E-2</v>
      </c>
      <c r="BQ28" s="45">
        <v>763658</v>
      </c>
      <c r="BR28" s="41">
        <v>0</v>
      </c>
      <c r="BS28" s="41">
        <v>0</v>
      </c>
      <c r="BT28" s="42">
        <v>763658</v>
      </c>
      <c r="BU28" s="43">
        <v>0</v>
      </c>
      <c r="BV28" s="40">
        <v>2915392</v>
      </c>
      <c r="BW28" s="44">
        <v>0</v>
      </c>
      <c r="BX28" s="45">
        <v>432120</v>
      </c>
      <c r="BY28" s="46">
        <v>3347512</v>
      </c>
      <c r="BZ28" s="40">
        <v>17749</v>
      </c>
      <c r="CA28" s="41">
        <v>0</v>
      </c>
      <c r="CB28" s="42">
        <v>17749</v>
      </c>
      <c r="CC28" s="42">
        <v>127792</v>
      </c>
      <c r="CD28" s="42">
        <v>1071582</v>
      </c>
      <c r="CE28" s="41">
        <v>96731</v>
      </c>
      <c r="CF28" s="41">
        <v>88386</v>
      </c>
      <c r="CG28" s="43">
        <v>5513410</v>
      </c>
      <c r="CH28" s="45">
        <v>45814</v>
      </c>
      <c r="CI28" s="41">
        <v>45814</v>
      </c>
      <c r="CJ28" s="43">
        <v>0</v>
      </c>
      <c r="CK28" s="40">
        <v>87450</v>
      </c>
      <c r="CL28" s="41">
        <v>0</v>
      </c>
      <c r="CM28" s="41">
        <v>10437</v>
      </c>
      <c r="CN28" s="43">
        <v>97887</v>
      </c>
      <c r="CO28" s="45">
        <v>959</v>
      </c>
      <c r="CP28" s="41">
        <v>0</v>
      </c>
      <c r="CQ28" s="43">
        <v>959</v>
      </c>
      <c r="CR28" s="42">
        <v>3833</v>
      </c>
      <c r="CS28" s="42">
        <v>32143</v>
      </c>
      <c r="CT28" s="41">
        <v>2902</v>
      </c>
      <c r="CU28" s="41">
        <v>2651</v>
      </c>
      <c r="CV28" s="42">
        <v>186189</v>
      </c>
      <c r="CW28" s="47">
        <f t="shared" si="1"/>
        <v>5.9992824012843449E-2</v>
      </c>
      <c r="CX28" s="45">
        <v>1166128</v>
      </c>
      <c r="CY28" s="41">
        <v>0</v>
      </c>
      <c r="CZ28" s="41">
        <v>0</v>
      </c>
      <c r="DA28" s="42">
        <v>1166128</v>
      </c>
      <c r="DB28" s="43">
        <v>0</v>
      </c>
      <c r="DC28" s="40">
        <v>2473847</v>
      </c>
      <c r="DD28" s="44">
        <v>0</v>
      </c>
      <c r="DE28" s="45">
        <v>111210</v>
      </c>
      <c r="DF28" s="46">
        <v>2585057</v>
      </c>
      <c r="DG28" s="40">
        <v>36255</v>
      </c>
      <c r="DH28" s="41">
        <v>0</v>
      </c>
      <c r="DI28" s="42">
        <v>36255</v>
      </c>
      <c r="DJ28" s="42">
        <v>261893</v>
      </c>
      <c r="DK28" s="42">
        <v>524485</v>
      </c>
      <c r="DL28" s="41">
        <v>67891</v>
      </c>
      <c r="DM28" s="41">
        <v>141408</v>
      </c>
      <c r="DN28" s="43">
        <v>4783117</v>
      </c>
      <c r="DO28" s="45">
        <v>69959</v>
      </c>
      <c r="DP28" s="41">
        <v>69959</v>
      </c>
      <c r="DQ28" s="43">
        <v>0</v>
      </c>
      <c r="DR28" s="40">
        <v>74206</v>
      </c>
      <c r="DS28" s="41">
        <v>0</v>
      </c>
      <c r="DT28" s="41">
        <v>2812</v>
      </c>
      <c r="DU28" s="43">
        <v>77018</v>
      </c>
      <c r="DV28" s="45">
        <v>1958</v>
      </c>
      <c r="DW28" s="41">
        <v>0</v>
      </c>
      <c r="DX28" s="43">
        <v>1958</v>
      </c>
      <c r="DY28" s="42">
        <v>7856</v>
      </c>
      <c r="DZ28" s="42">
        <v>15732</v>
      </c>
      <c r="EA28" s="41">
        <v>2036</v>
      </c>
      <c r="EB28" s="41">
        <v>4242</v>
      </c>
      <c r="EC28" s="42">
        <v>178801</v>
      </c>
      <c r="ED28" s="47">
        <f t="shared" si="2"/>
        <v>5.9992556563258921E-2</v>
      </c>
      <c r="EE28" s="45">
        <v>1487774</v>
      </c>
      <c r="EF28" s="41">
        <v>0</v>
      </c>
      <c r="EG28" s="41">
        <v>0</v>
      </c>
      <c r="EH28" s="42">
        <v>1487774</v>
      </c>
      <c r="EI28" s="43">
        <v>0</v>
      </c>
      <c r="EJ28" s="40">
        <v>876717</v>
      </c>
      <c r="EK28" s="44">
        <v>118512</v>
      </c>
      <c r="EL28" s="45">
        <v>960411</v>
      </c>
      <c r="EM28" s="46">
        <v>1955640</v>
      </c>
      <c r="EN28" s="40">
        <v>8820</v>
      </c>
      <c r="EO28" s="41">
        <v>0</v>
      </c>
      <c r="EP28" s="42">
        <v>8820</v>
      </c>
      <c r="EQ28" s="42">
        <v>125503</v>
      </c>
      <c r="ER28" s="42">
        <v>241751</v>
      </c>
      <c r="ES28" s="41">
        <v>68227</v>
      </c>
      <c r="ET28" s="41">
        <v>188789</v>
      </c>
      <c r="EU28" s="43">
        <v>4076504</v>
      </c>
      <c r="EV28" s="45">
        <v>89256</v>
      </c>
      <c r="EW28" s="41">
        <v>89256</v>
      </c>
      <c r="EX28" s="43">
        <v>0</v>
      </c>
      <c r="EY28" s="40">
        <v>26298</v>
      </c>
      <c r="EZ28" s="41">
        <v>3315</v>
      </c>
      <c r="FA28" s="41">
        <v>26293</v>
      </c>
      <c r="FB28" s="43">
        <v>55906</v>
      </c>
      <c r="FC28" s="45">
        <v>476</v>
      </c>
      <c r="FD28" s="41">
        <v>0</v>
      </c>
      <c r="FE28" s="43">
        <v>476</v>
      </c>
      <c r="FF28" s="42">
        <v>3765</v>
      </c>
      <c r="FG28" s="42">
        <v>7252</v>
      </c>
      <c r="FH28" s="41">
        <v>2047</v>
      </c>
      <c r="FI28" s="41">
        <v>5663</v>
      </c>
      <c r="FJ28" s="42">
        <v>164365</v>
      </c>
      <c r="FK28" s="47">
        <f t="shared" si="3"/>
        <v>5.9992982805184121E-2</v>
      </c>
      <c r="FL28" s="45">
        <v>2346434</v>
      </c>
      <c r="FM28" s="41">
        <v>0</v>
      </c>
      <c r="FN28" s="41">
        <v>0</v>
      </c>
      <c r="FO28" s="42">
        <v>2346434</v>
      </c>
      <c r="FP28" s="43">
        <v>0</v>
      </c>
      <c r="FQ28" s="40">
        <v>1001337</v>
      </c>
      <c r="FR28" s="44">
        <v>26147</v>
      </c>
      <c r="FS28" s="45">
        <v>305812</v>
      </c>
      <c r="FT28" s="46">
        <v>1333296</v>
      </c>
      <c r="FU28" s="40">
        <v>38087</v>
      </c>
      <c r="FV28" s="41">
        <v>0</v>
      </c>
      <c r="FW28" s="42">
        <v>38087</v>
      </c>
      <c r="FX28" s="42">
        <v>309369</v>
      </c>
      <c r="FY28" s="42">
        <v>562217</v>
      </c>
      <c r="FZ28" s="41">
        <v>147848</v>
      </c>
      <c r="GA28" s="41">
        <v>92304</v>
      </c>
      <c r="GB28" s="43">
        <v>4829555</v>
      </c>
      <c r="GC28" s="45">
        <v>140770</v>
      </c>
      <c r="GD28" s="41">
        <v>140770</v>
      </c>
      <c r="GE28" s="43">
        <v>0</v>
      </c>
      <c r="GF28" s="40">
        <v>30037</v>
      </c>
      <c r="GG28" s="41">
        <v>664</v>
      </c>
      <c r="GH28" s="41">
        <v>7795</v>
      </c>
      <c r="GI28" s="43">
        <v>38496</v>
      </c>
      <c r="GJ28" s="45">
        <v>2056</v>
      </c>
      <c r="GK28" s="41">
        <v>0</v>
      </c>
      <c r="GL28" s="43">
        <v>2056</v>
      </c>
      <c r="GM28" s="42">
        <v>9280</v>
      </c>
      <c r="GN28" s="42">
        <v>16864</v>
      </c>
      <c r="GO28" s="41">
        <v>4435</v>
      </c>
      <c r="GP28" s="41">
        <v>2769</v>
      </c>
      <c r="GQ28" s="42">
        <v>214670</v>
      </c>
      <c r="GR28" s="47">
        <f t="shared" si="4"/>
        <v>5.9993164094962824E-2</v>
      </c>
      <c r="GS28" s="45">
        <v>2112437</v>
      </c>
      <c r="GT28" s="41">
        <v>0</v>
      </c>
      <c r="GU28" s="41">
        <v>0</v>
      </c>
      <c r="GV28" s="42">
        <v>2112437</v>
      </c>
      <c r="GW28" s="43">
        <v>0</v>
      </c>
      <c r="GX28" s="40">
        <v>1735279</v>
      </c>
      <c r="GY28" s="44">
        <v>0</v>
      </c>
      <c r="GZ28" s="45">
        <v>27614</v>
      </c>
      <c r="HA28" s="46">
        <v>1762893</v>
      </c>
      <c r="HB28" s="40">
        <v>145003</v>
      </c>
      <c r="HC28" s="41">
        <v>0</v>
      </c>
      <c r="HD28" s="42">
        <v>145003</v>
      </c>
      <c r="HE28" s="42">
        <v>896365</v>
      </c>
      <c r="HF28" s="42">
        <v>388922</v>
      </c>
      <c r="HG28" s="41">
        <v>100302</v>
      </c>
      <c r="HH28" s="41">
        <v>139659</v>
      </c>
      <c r="HI28" s="43">
        <v>5545581</v>
      </c>
      <c r="HJ28" s="45">
        <v>126737</v>
      </c>
      <c r="HK28" s="41">
        <v>126737</v>
      </c>
      <c r="HL28" s="43">
        <v>0</v>
      </c>
      <c r="HM28" s="40">
        <v>52054</v>
      </c>
      <c r="HN28" s="41">
        <v>0</v>
      </c>
      <c r="HO28" s="41">
        <v>663</v>
      </c>
      <c r="HP28" s="43">
        <v>52717</v>
      </c>
      <c r="HQ28" s="45">
        <v>7829</v>
      </c>
      <c r="HR28" s="41">
        <v>0</v>
      </c>
      <c r="HS28" s="43">
        <v>7829</v>
      </c>
      <c r="HT28" s="42">
        <v>26889</v>
      </c>
      <c r="HU28" s="42">
        <v>11667</v>
      </c>
      <c r="HV28" s="41">
        <v>3009</v>
      </c>
      <c r="HW28" s="41">
        <v>4189</v>
      </c>
      <c r="HX28" s="42">
        <v>233037</v>
      </c>
      <c r="HY28" s="47">
        <f t="shared" si="5"/>
        <v>5.9995635372794551E-2</v>
      </c>
    </row>
    <row r="29" spans="1:233" ht="12" customHeight="1" x14ac:dyDescent="0.2">
      <c r="A29" s="20">
        <v>17</v>
      </c>
      <c r="B29" s="21" t="s">
        <v>78</v>
      </c>
      <c r="C29" s="48">
        <v>1108</v>
      </c>
      <c r="D29" s="49">
        <v>0</v>
      </c>
      <c r="E29" s="49">
        <v>0</v>
      </c>
      <c r="F29" s="50">
        <v>1108</v>
      </c>
      <c r="G29" s="51">
        <v>0</v>
      </c>
      <c r="H29" s="48">
        <v>5184806</v>
      </c>
      <c r="I29" s="52">
        <v>30528</v>
      </c>
      <c r="J29" s="53">
        <v>703128</v>
      </c>
      <c r="K29" s="54">
        <v>5918462</v>
      </c>
      <c r="L29" s="48">
        <v>36376</v>
      </c>
      <c r="M29" s="49">
        <v>0</v>
      </c>
      <c r="N29" s="50">
        <v>36376</v>
      </c>
      <c r="O29" s="50">
        <v>147460</v>
      </c>
      <c r="P29" s="50">
        <v>1925870</v>
      </c>
      <c r="Q29" s="49">
        <v>6386</v>
      </c>
      <c r="R29" s="49">
        <v>24696</v>
      </c>
      <c r="S29" s="51">
        <v>8060358</v>
      </c>
      <c r="T29" s="53">
        <v>47</v>
      </c>
      <c r="U29" s="49">
        <v>47</v>
      </c>
      <c r="V29" s="51">
        <v>0</v>
      </c>
      <c r="W29" s="48">
        <v>155545</v>
      </c>
      <c r="X29" s="49">
        <v>745</v>
      </c>
      <c r="Y29" s="49">
        <v>17114</v>
      </c>
      <c r="Z29" s="51">
        <v>173404</v>
      </c>
      <c r="AA29" s="53">
        <v>1964</v>
      </c>
      <c r="AB29" s="49">
        <v>0</v>
      </c>
      <c r="AC29" s="51">
        <v>1964</v>
      </c>
      <c r="AD29" s="50">
        <v>4424</v>
      </c>
      <c r="AE29" s="50">
        <v>57777</v>
      </c>
      <c r="AF29" s="49">
        <v>192</v>
      </c>
      <c r="AG29" s="49">
        <v>741</v>
      </c>
      <c r="AH29" s="50">
        <v>238549</v>
      </c>
      <c r="AI29" s="55">
        <f t="shared" si="6"/>
        <v>4.2418772563176894E-2</v>
      </c>
      <c r="AJ29" s="53">
        <v>227238</v>
      </c>
      <c r="AK29" s="49">
        <v>0</v>
      </c>
      <c r="AL29" s="49">
        <v>0</v>
      </c>
      <c r="AM29" s="50">
        <v>227238</v>
      </c>
      <c r="AN29" s="51">
        <v>0</v>
      </c>
      <c r="AO29" s="48">
        <v>2744000</v>
      </c>
      <c r="AP29" s="52">
        <v>6670</v>
      </c>
      <c r="AQ29" s="53">
        <v>597956</v>
      </c>
      <c r="AR29" s="54">
        <v>3348626</v>
      </c>
      <c r="AS29" s="48">
        <v>26495</v>
      </c>
      <c r="AT29" s="49">
        <v>0</v>
      </c>
      <c r="AU29" s="50">
        <v>26495</v>
      </c>
      <c r="AV29" s="50">
        <v>141735</v>
      </c>
      <c r="AW29" s="50">
        <v>228229</v>
      </c>
      <c r="AX29" s="49">
        <v>29683</v>
      </c>
      <c r="AY29" s="49">
        <v>43223</v>
      </c>
      <c r="AZ29" s="51">
        <v>4045229</v>
      </c>
      <c r="BA29" s="53">
        <v>13613</v>
      </c>
      <c r="BB29" s="49">
        <v>13613</v>
      </c>
      <c r="BC29" s="51">
        <v>0</v>
      </c>
      <c r="BD29" s="48">
        <v>82320</v>
      </c>
      <c r="BE29" s="49">
        <v>160</v>
      </c>
      <c r="BF29" s="49">
        <v>15462</v>
      </c>
      <c r="BG29" s="51">
        <v>97942</v>
      </c>
      <c r="BH29" s="53">
        <v>1431</v>
      </c>
      <c r="BI29" s="49">
        <v>0</v>
      </c>
      <c r="BJ29" s="51">
        <v>1431</v>
      </c>
      <c r="BK29" s="50">
        <v>4252</v>
      </c>
      <c r="BL29" s="50">
        <v>6847</v>
      </c>
      <c r="BM29" s="49">
        <v>890</v>
      </c>
      <c r="BN29" s="49">
        <v>1297</v>
      </c>
      <c r="BO29" s="50">
        <v>126272</v>
      </c>
      <c r="BP29" s="55">
        <f t="shared" si="0"/>
        <v>5.9906353690843961E-2</v>
      </c>
      <c r="BQ29" s="53">
        <v>715708</v>
      </c>
      <c r="BR29" s="49">
        <v>0</v>
      </c>
      <c r="BS29" s="49">
        <v>0</v>
      </c>
      <c r="BT29" s="50">
        <v>715708</v>
      </c>
      <c r="BU29" s="51">
        <v>0</v>
      </c>
      <c r="BV29" s="48">
        <v>2418150</v>
      </c>
      <c r="BW29" s="52">
        <v>827</v>
      </c>
      <c r="BX29" s="53">
        <v>264625</v>
      </c>
      <c r="BY29" s="54">
        <v>2683602</v>
      </c>
      <c r="BZ29" s="48">
        <v>26275</v>
      </c>
      <c r="CA29" s="49">
        <v>0</v>
      </c>
      <c r="CB29" s="50">
        <v>26275</v>
      </c>
      <c r="CC29" s="50">
        <v>592295</v>
      </c>
      <c r="CD29" s="50">
        <v>317853</v>
      </c>
      <c r="CE29" s="49">
        <v>59057</v>
      </c>
      <c r="CF29" s="49">
        <v>63517</v>
      </c>
      <c r="CG29" s="51">
        <v>4458307</v>
      </c>
      <c r="CH29" s="53">
        <v>42920</v>
      </c>
      <c r="CI29" s="49">
        <v>42920</v>
      </c>
      <c r="CJ29" s="51">
        <v>0</v>
      </c>
      <c r="CK29" s="48">
        <v>72544</v>
      </c>
      <c r="CL29" s="49">
        <v>20</v>
      </c>
      <c r="CM29" s="49">
        <v>6362</v>
      </c>
      <c r="CN29" s="51">
        <v>78926</v>
      </c>
      <c r="CO29" s="53">
        <v>1419</v>
      </c>
      <c r="CP29" s="49">
        <v>0</v>
      </c>
      <c r="CQ29" s="51">
        <v>1419</v>
      </c>
      <c r="CR29" s="50">
        <v>17768</v>
      </c>
      <c r="CS29" s="50">
        <v>9536</v>
      </c>
      <c r="CT29" s="49">
        <v>1772</v>
      </c>
      <c r="CU29" s="49">
        <v>1905</v>
      </c>
      <c r="CV29" s="50">
        <v>154246</v>
      </c>
      <c r="CW29" s="55">
        <f t="shared" si="1"/>
        <v>5.9968590542511753E-2</v>
      </c>
      <c r="CX29" s="53">
        <v>1241855</v>
      </c>
      <c r="CY29" s="49">
        <v>0</v>
      </c>
      <c r="CZ29" s="49">
        <v>0</v>
      </c>
      <c r="DA29" s="50">
        <v>1241855</v>
      </c>
      <c r="DB29" s="51">
        <v>0</v>
      </c>
      <c r="DC29" s="48">
        <v>2372412</v>
      </c>
      <c r="DD29" s="52">
        <v>67559</v>
      </c>
      <c r="DE29" s="53">
        <v>101171</v>
      </c>
      <c r="DF29" s="54">
        <v>2541142</v>
      </c>
      <c r="DG29" s="48">
        <v>38520</v>
      </c>
      <c r="DH29" s="49">
        <v>0</v>
      </c>
      <c r="DI29" s="50">
        <v>38520</v>
      </c>
      <c r="DJ29" s="50">
        <v>132713</v>
      </c>
      <c r="DK29" s="50">
        <v>240883</v>
      </c>
      <c r="DL29" s="49">
        <v>57663</v>
      </c>
      <c r="DM29" s="49">
        <v>78577</v>
      </c>
      <c r="DN29" s="51">
        <v>4331353</v>
      </c>
      <c r="DO29" s="53">
        <v>74488</v>
      </c>
      <c r="DP29" s="49">
        <v>74488</v>
      </c>
      <c r="DQ29" s="51">
        <v>0</v>
      </c>
      <c r="DR29" s="48">
        <v>71172</v>
      </c>
      <c r="DS29" s="49">
        <v>1907</v>
      </c>
      <c r="DT29" s="49">
        <v>2428</v>
      </c>
      <c r="DU29" s="51">
        <v>75507</v>
      </c>
      <c r="DV29" s="53">
        <v>2080</v>
      </c>
      <c r="DW29" s="49">
        <v>0</v>
      </c>
      <c r="DX29" s="51">
        <v>2080</v>
      </c>
      <c r="DY29" s="50">
        <v>3981</v>
      </c>
      <c r="DZ29" s="50">
        <v>7226</v>
      </c>
      <c r="EA29" s="49">
        <v>1730</v>
      </c>
      <c r="EB29" s="49">
        <v>2357</v>
      </c>
      <c r="EC29" s="50">
        <v>167369</v>
      </c>
      <c r="ED29" s="55">
        <f t="shared" si="2"/>
        <v>5.9981237745147381E-2</v>
      </c>
      <c r="EE29" s="53">
        <v>1668018</v>
      </c>
      <c r="EF29" s="49">
        <v>0</v>
      </c>
      <c r="EG29" s="49">
        <v>0</v>
      </c>
      <c r="EH29" s="50">
        <v>1668018</v>
      </c>
      <c r="EI29" s="51">
        <v>0</v>
      </c>
      <c r="EJ29" s="48">
        <v>1744343</v>
      </c>
      <c r="EK29" s="52">
        <v>768</v>
      </c>
      <c r="EL29" s="53">
        <v>116362</v>
      </c>
      <c r="EM29" s="54">
        <v>1861473</v>
      </c>
      <c r="EN29" s="48">
        <v>62274</v>
      </c>
      <c r="EO29" s="49">
        <v>15344</v>
      </c>
      <c r="EP29" s="50">
        <v>77618</v>
      </c>
      <c r="EQ29" s="50">
        <v>277426</v>
      </c>
      <c r="ER29" s="50">
        <v>317677</v>
      </c>
      <c r="ES29" s="49">
        <v>67559</v>
      </c>
      <c r="ET29" s="49">
        <v>56499</v>
      </c>
      <c r="EU29" s="51">
        <v>4326270</v>
      </c>
      <c r="EV29" s="53">
        <v>100058</v>
      </c>
      <c r="EW29" s="49">
        <v>100058</v>
      </c>
      <c r="EX29" s="51">
        <v>0</v>
      </c>
      <c r="EY29" s="48">
        <v>52331</v>
      </c>
      <c r="EZ29" s="49">
        <v>18</v>
      </c>
      <c r="FA29" s="49">
        <v>2807</v>
      </c>
      <c r="FB29" s="51">
        <v>55156</v>
      </c>
      <c r="FC29" s="53">
        <v>3363</v>
      </c>
      <c r="FD29" s="49">
        <v>460</v>
      </c>
      <c r="FE29" s="51">
        <v>3823</v>
      </c>
      <c r="FF29" s="50">
        <v>8323</v>
      </c>
      <c r="FG29" s="50">
        <v>9530</v>
      </c>
      <c r="FH29" s="49">
        <v>2027</v>
      </c>
      <c r="FI29" s="49">
        <v>1695</v>
      </c>
      <c r="FJ29" s="50">
        <v>180612</v>
      </c>
      <c r="FK29" s="55">
        <f t="shared" si="3"/>
        <v>5.9986163218862146E-2</v>
      </c>
      <c r="FL29" s="53">
        <v>2272080</v>
      </c>
      <c r="FM29" s="49">
        <v>0</v>
      </c>
      <c r="FN29" s="49">
        <v>0</v>
      </c>
      <c r="FO29" s="50">
        <v>2272080</v>
      </c>
      <c r="FP29" s="51">
        <v>0</v>
      </c>
      <c r="FQ29" s="48">
        <v>1899352</v>
      </c>
      <c r="FR29" s="52">
        <v>0</v>
      </c>
      <c r="FS29" s="53">
        <v>0</v>
      </c>
      <c r="FT29" s="54">
        <v>1899352</v>
      </c>
      <c r="FU29" s="48">
        <v>13505</v>
      </c>
      <c r="FV29" s="49">
        <v>0</v>
      </c>
      <c r="FW29" s="50">
        <v>13505</v>
      </c>
      <c r="FX29" s="50">
        <v>830976</v>
      </c>
      <c r="FY29" s="50">
        <v>1017896</v>
      </c>
      <c r="FZ29" s="49">
        <v>69750</v>
      </c>
      <c r="GA29" s="49">
        <v>75543</v>
      </c>
      <c r="GB29" s="51">
        <v>6179102</v>
      </c>
      <c r="GC29" s="53">
        <v>136301</v>
      </c>
      <c r="GD29" s="49">
        <v>136301</v>
      </c>
      <c r="GE29" s="51">
        <v>0</v>
      </c>
      <c r="GF29" s="48">
        <v>56981</v>
      </c>
      <c r="GG29" s="49">
        <v>0</v>
      </c>
      <c r="GH29" s="49">
        <v>0</v>
      </c>
      <c r="GI29" s="51">
        <v>56981</v>
      </c>
      <c r="GJ29" s="53">
        <v>729</v>
      </c>
      <c r="GK29" s="49">
        <v>0</v>
      </c>
      <c r="GL29" s="51">
        <v>729</v>
      </c>
      <c r="GM29" s="50">
        <v>24929</v>
      </c>
      <c r="GN29" s="50">
        <v>30537</v>
      </c>
      <c r="GO29" s="49">
        <v>2092</v>
      </c>
      <c r="GP29" s="49">
        <v>2266</v>
      </c>
      <c r="GQ29" s="50">
        <v>253835</v>
      </c>
      <c r="GR29" s="55">
        <f t="shared" si="4"/>
        <v>5.9989525016724762E-2</v>
      </c>
      <c r="GS29" s="53">
        <v>2073584</v>
      </c>
      <c r="GT29" s="49">
        <v>655</v>
      </c>
      <c r="GU29" s="49">
        <v>0</v>
      </c>
      <c r="GV29" s="50">
        <v>2074239</v>
      </c>
      <c r="GW29" s="51">
        <v>0</v>
      </c>
      <c r="GX29" s="48">
        <v>949866</v>
      </c>
      <c r="GY29" s="52">
        <v>0</v>
      </c>
      <c r="GZ29" s="53">
        <v>19824</v>
      </c>
      <c r="HA29" s="54">
        <v>969690</v>
      </c>
      <c r="HB29" s="48">
        <v>53317</v>
      </c>
      <c r="HC29" s="49">
        <v>0</v>
      </c>
      <c r="HD29" s="50">
        <v>53317</v>
      </c>
      <c r="HE29" s="50">
        <v>432199</v>
      </c>
      <c r="HF29" s="50">
        <v>356346</v>
      </c>
      <c r="HG29" s="49">
        <v>51546</v>
      </c>
      <c r="HH29" s="49">
        <v>90283</v>
      </c>
      <c r="HI29" s="51">
        <v>4027620</v>
      </c>
      <c r="HJ29" s="53">
        <v>124441</v>
      </c>
      <c r="HK29" s="49">
        <v>124441</v>
      </c>
      <c r="HL29" s="51">
        <v>0</v>
      </c>
      <c r="HM29" s="48">
        <v>28496</v>
      </c>
      <c r="HN29" s="49">
        <v>0</v>
      </c>
      <c r="HO29" s="49">
        <v>476</v>
      </c>
      <c r="HP29" s="51">
        <v>28972</v>
      </c>
      <c r="HQ29" s="53">
        <v>2879</v>
      </c>
      <c r="HR29" s="49">
        <v>0</v>
      </c>
      <c r="HS29" s="51">
        <v>2879</v>
      </c>
      <c r="HT29" s="50">
        <v>12966</v>
      </c>
      <c r="HU29" s="50">
        <v>10690</v>
      </c>
      <c r="HV29" s="49">
        <v>1546</v>
      </c>
      <c r="HW29" s="49">
        <v>2708</v>
      </c>
      <c r="HX29" s="50">
        <v>184202</v>
      </c>
      <c r="HY29" s="55">
        <f t="shared" si="5"/>
        <v>5.9993568725686869E-2</v>
      </c>
    </row>
    <row r="30" spans="1:233" ht="12" customHeight="1" x14ac:dyDescent="0.2">
      <c r="A30" s="18">
        <v>18</v>
      </c>
      <c r="B30" s="19" t="s">
        <v>79</v>
      </c>
      <c r="C30" s="40">
        <v>786</v>
      </c>
      <c r="D30" s="41">
        <v>0</v>
      </c>
      <c r="E30" s="41">
        <v>0</v>
      </c>
      <c r="F30" s="42">
        <v>786</v>
      </c>
      <c r="G30" s="43">
        <v>0</v>
      </c>
      <c r="H30" s="40">
        <v>2756805</v>
      </c>
      <c r="I30" s="44">
        <v>4349</v>
      </c>
      <c r="J30" s="45">
        <v>696025</v>
      </c>
      <c r="K30" s="46">
        <v>3457179</v>
      </c>
      <c r="L30" s="40">
        <v>4928</v>
      </c>
      <c r="M30" s="41">
        <v>0</v>
      </c>
      <c r="N30" s="42">
        <v>4928</v>
      </c>
      <c r="O30" s="42">
        <v>123787</v>
      </c>
      <c r="P30" s="42">
        <v>209634</v>
      </c>
      <c r="Q30" s="41">
        <v>21606</v>
      </c>
      <c r="R30" s="41">
        <v>125614</v>
      </c>
      <c r="S30" s="43">
        <v>3943534</v>
      </c>
      <c r="T30" s="45">
        <v>38</v>
      </c>
      <c r="U30" s="41">
        <v>38</v>
      </c>
      <c r="V30" s="43">
        <v>0</v>
      </c>
      <c r="W30" s="40">
        <v>82705</v>
      </c>
      <c r="X30" s="41">
        <v>104</v>
      </c>
      <c r="Y30" s="41">
        <v>16907</v>
      </c>
      <c r="Z30" s="43">
        <v>99716</v>
      </c>
      <c r="AA30" s="45">
        <v>266</v>
      </c>
      <c r="AB30" s="41">
        <v>0</v>
      </c>
      <c r="AC30" s="43">
        <v>266</v>
      </c>
      <c r="AD30" s="42">
        <v>3714</v>
      </c>
      <c r="AE30" s="42">
        <v>6289</v>
      </c>
      <c r="AF30" s="41">
        <v>648</v>
      </c>
      <c r="AG30" s="41">
        <v>3768</v>
      </c>
      <c r="AH30" s="42">
        <v>114439</v>
      </c>
      <c r="AI30" s="47">
        <f t="shared" si="6"/>
        <v>4.8346055979643768E-2</v>
      </c>
      <c r="AJ30" s="45">
        <v>140192</v>
      </c>
      <c r="AK30" s="41">
        <v>0</v>
      </c>
      <c r="AL30" s="41">
        <v>0</v>
      </c>
      <c r="AM30" s="42">
        <v>140192</v>
      </c>
      <c r="AN30" s="43">
        <v>0</v>
      </c>
      <c r="AO30" s="40">
        <v>2079951</v>
      </c>
      <c r="AP30" s="44">
        <v>0</v>
      </c>
      <c r="AQ30" s="45">
        <v>476867</v>
      </c>
      <c r="AR30" s="46">
        <v>2556818</v>
      </c>
      <c r="AS30" s="40">
        <v>4882</v>
      </c>
      <c r="AT30" s="41">
        <v>0</v>
      </c>
      <c r="AU30" s="42">
        <v>4882</v>
      </c>
      <c r="AV30" s="42">
        <v>40346</v>
      </c>
      <c r="AW30" s="42">
        <v>71197</v>
      </c>
      <c r="AX30" s="41">
        <v>22105</v>
      </c>
      <c r="AY30" s="41">
        <v>31259</v>
      </c>
      <c r="AZ30" s="43">
        <v>2866799</v>
      </c>
      <c r="BA30" s="45">
        <v>8398</v>
      </c>
      <c r="BB30" s="41">
        <v>8398</v>
      </c>
      <c r="BC30" s="43">
        <v>0</v>
      </c>
      <c r="BD30" s="40">
        <v>62399</v>
      </c>
      <c r="BE30" s="41">
        <v>0</v>
      </c>
      <c r="BF30" s="41">
        <v>11984</v>
      </c>
      <c r="BG30" s="43">
        <v>74383</v>
      </c>
      <c r="BH30" s="45">
        <v>264</v>
      </c>
      <c r="BI30" s="41">
        <v>0</v>
      </c>
      <c r="BJ30" s="43">
        <v>264</v>
      </c>
      <c r="BK30" s="42">
        <v>1210</v>
      </c>
      <c r="BL30" s="42">
        <v>2136</v>
      </c>
      <c r="BM30" s="41">
        <v>663</v>
      </c>
      <c r="BN30" s="41">
        <v>938</v>
      </c>
      <c r="BO30" s="42">
        <v>87992</v>
      </c>
      <c r="BP30" s="47">
        <f t="shared" si="0"/>
        <v>5.9903560830860535E-2</v>
      </c>
      <c r="BQ30" s="45">
        <v>450578</v>
      </c>
      <c r="BR30" s="41">
        <v>0</v>
      </c>
      <c r="BS30" s="41">
        <v>0</v>
      </c>
      <c r="BT30" s="42">
        <v>450578</v>
      </c>
      <c r="BU30" s="43">
        <v>0</v>
      </c>
      <c r="BV30" s="40">
        <v>1966812</v>
      </c>
      <c r="BW30" s="44">
        <v>0</v>
      </c>
      <c r="BX30" s="45">
        <v>269560</v>
      </c>
      <c r="BY30" s="46">
        <v>2236372</v>
      </c>
      <c r="BZ30" s="40">
        <v>1304</v>
      </c>
      <c r="CA30" s="41">
        <v>0</v>
      </c>
      <c r="CB30" s="42">
        <v>1304</v>
      </c>
      <c r="CC30" s="42">
        <v>287445</v>
      </c>
      <c r="CD30" s="42">
        <v>113820</v>
      </c>
      <c r="CE30" s="41">
        <v>30825</v>
      </c>
      <c r="CF30" s="41">
        <v>65556</v>
      </c>
      <c r="CG30" s="43">
        <v>3185900</v>
      </c>
      <c r="CH30" s="45">
        <v>27020</v>
      </c>
      <c r="CI30" s="41">
        <v>27020</v>
      </c>
      <c r="CJ30" s="43">
        <v>0</v>
      </c>
      <c r="CK30" s="40">
        <v>59005</v>
      </c>
      <c r="CL30" s="41">
        <v>0</v>
      </c>
      <c r="CM30" s="41">
        <v>6469</v>
      </c>
      <c r="CN30" s="43">
        <v>65474</v>
      </c>
      <c r="CO30" s="45">
        <v>70</v>
      </c>
      <c r="CP30" s="41">
        <v>0</v>
      </c>
      <c r="CQ30" s="43">
        <v>70</v>
      </c>
      <c r="CR30" s="42">
        <v>8623</v>
      </c>
      <c r="CS30" s="42">
        <v>3415</v>
      </c>
      <c r="CT30" s="41">
        <v>925</v>
      </c>
      <c r="CU30" s="41">
        <v>1966</v>
      </c>
      <c r="CV30" s="42">
        <v>107493</v>
      </c>
      <c r="CW30" s="47">
        <f t="shared" si="1"/>
        <v>5.9967419625458852E-2</v>
      </c>
      <c r="CX30" s="45">
        <v>732460</v>
      </c>
      <c r="CY30" s="41">
        <v>0</v>
      </c>
      <c r="CZ30" s="41">
        <v>0</v>
      </c>
      <c r="DA30" s="42">
        <v>732460</v>
      </c>
      <c r="DB30" s="43">
        <v>0</v>
      </c>
      <c r="DC30" s="40">
        <v>1618431</v>
      </c>
      <c r="DD30" s="44">
        <v>0</v>
      </c>
      <c r="DE30" s="45">
        <v>34325</v>
      </c>
      <c r="DF30" s="46">
        <v>1652756</v>
      </c>
      <c r="DG30" s="40">
        <v>12919</v>
      </c>
      <c r="DH30" s="41">
        <v>0</v>
      </c>
      <c r="DI30" s="42">
        <v>12919</v>
      </c>
      <c r="DJ30" s="42">
        <v>48901</v>
      </c>
      <c r="DK30" s="42">
        <v>161473</v>
      </c>
      <c r="DL30" s="41">
        <v>16429</v>
      </c>
      <c r="DM30" s="41">
        <v>57251</v>
      </c>
      <c r="DN30" s="43">
        <v>2682189</v>
      </c>
      <c r="DO30" s="45">
        <v>43932</v>
      </c>
      <c r="DP30" s="41">
        <v>43932</v>
      </c>
      <c r="DQ30" s="43">
        <v>0</v>
      </c>
      <c r="DR30" s="40">
        <v>48553</v>
      </c>
      <c r="DS30" s="41">
        <v>0</v>
      </c>
      <c r="DT30" s="41">
        <v>824</v>
      </c>
      <c r="DU30" s="43">
        <v>49377</v>
      </c>
      <c r="DV30" s="45">
        <v>698</v>
      </c>
      <c r="DW30" s="41">
        <v>0</v>
      </c>
      <c r="DX30" s="43">
        <v>698</v>
      </c>
      <c r="DY30" s="42">
        <v>1467</v>
      </c>
      <c r="DZ30" s="42">
        <v>4844</v>
      </c>
      <c r="EA30" s="41">
        <v>493</v>
      </c>
      <c r="EB30" s="41">
        <v>1718</v>
      </c>
      <c r="EC30" s="42">
        <v>102529</v>
      </c>
      <c r="ED30" s="47">
        <f t="shared" si="2"/>
        <v>5.9978701908636647E-2</v>
      </c>
      <c r="EE30" s="45">
        <v>918604</v>
      </c>
      <c r="EF30" s="41">
        <v>0</v>
      </c>
      <c r="EG30" s="41">
        <v>0</v>
      </c>
      <c r="EH30" s="42">
        <v>918604</v>
      </c>
      <c r="EI30" s="43">
        <v>0</v>
      </c>
      <c r="EJ30" s="40">
        <v>978278</v>
      </c>
      <c r="EK30" s="44">
        <v>0</v>
      </c>
      <c r="EL30" s="45">
        <v>5620</v>
      </c>
      <c r="EM30" s="46">
        <v>983898</v>
      </c>
      <c r="EN30" s="40">
        <v>33302</v>
      </c>
      <c r="EO30" s="41">
        <v>0</v>
      </c>
      <c r="EP30" s="42">
        <v>33302</v>
      </c>
      <c r="EQ30" s="42">
        <v>114845</v>
      </c>
      <c r="ER30" s="42">
        <v>171586</v>
      </c>
      <c r="ES30" s="41">
        <v>32054</v>
      </c>
      <c r="ET30" s="41">
        <v>50607</v>
      </c>
      <c r="EU30" s="43">
        <v>2304896</v>
      </c>
      <c r="EV30" s="45">
        <v>55104</v>
      </c>
      <c r="EW30" s="41">
        <v>55104</v>
      </c>
      <c r="EX30" s="43">
        <v>0</v>
      </c>
      <c r="EY30" s="40">
        <v>29348</v>
      </c>
      <c r="EZ30" s="41">
        <v>0</v>
      </c>
      <c r="FA30" s="41">
        <v>135</v>
      </c>
      <c r="FB30" s="43">
        <v>29483</v>
      </c>
      <c r="FC30" s="45">
        <v>1798</v>
      </c>
      <c r="FD30" s="41">
        <v>0</v>
      </c>
      <c r="FE30" s="43">
        <v>1798</v>
      </c>
      <c r="FF30" s="42">
        <v>3445</v>
      </c>
      <c r="FG30" s="42">
        <v>5148</v>
      </c>
      <c r="FH30" s="41">
        <v>962</v>
      </c>
      <c r="FI30" s="41">
        <v>1518</v>
      </c>
      <c r="FJ30" s="42">
        <v>97458</v>
      </c>
      <c r="FK30" s="47">
        <f t="shared" si="3"/>
        <v>5.9986675433592714E-2</v>
      </c>
      <c r="FL30" s="45">
        <v>1486604</v>
      </c>
      <c r="FM30" s="41">
        <v>703</v>
      </c>
      <c r="FN30" s="41">
        <v>0</v>
      </c>
      <c r="FO30" s="42">
        <v>1487307</v>
      </c>
      <c r="FP30" s="43">
        <v>0</v>
      </c>
      <c r="FQ30" s="40">
        <v>1576770</v>
      </c>
      <c r="FR30" s="44">
        <v>105168</v>
      </c>
      <c r="FS30" s="45">
        <v>4950</v>
      </c>
      <c r="FT30" s="46">
        <v>1686888</v>
      </c>
      <c r="FU30" s="40">
        <v>3143</v>
      </c>
      <c r="FV30" s="41">
        <v>0</v>
      </c>
      <c r="FW30" s="42">
        <v>3143</v>
      </c>
      <c r="FX30" s="42">
        <v>437432</v>
      </c>
      <c r="FY30" s="42">
        <v>256347</v>
      </c>
      <c r="FZ30" s="41">
        <v>46144</v>
      </c>
      <c r="GA30" s="41">
        <v>351305</v>
      </c>
      <c r="GB30" s="43">
        <v>4268566</v>
      </c>
      <c r="GC30" s="45">
        <v>89222</v>
      </c>
      <c r="GD30" s="41">
        <v>89222</v>
      </c>
      <c r="GE30" s="43">
        <v>0</v>
      </c>
      <c r="GF30" s="40">
        <v>47303</v>
      </c>
      <c r="GG30" s="41">
        <v>3035</v>
      </c>
      <c r="GH30" s="41">
        <v>119</v>
      </c>
      <c r="GI30" s="43">
        <v>50457</v>
      </c>
      <c r="GJ30" s="45">
        <v>170</v>
      </c>
      <c r="GK30" s="41">
        <v>0</v>
      </c>
      <c r="GL30" s="43">
        <v>170</v>
      </c>
      <c r="GM30" s="42">
        <v>13123</v>
      </c>
      <c r="GN30" s="42">
        <v>7690</v>
      </c>
      <c r="GO30" s="41">
        <v>1384</v>
      </c>
      <c r="GP30" s="41">
        <v>10539</v>
      </c>
      <c r="GQ30" s="42">
        <v>172585</v>
      </c>
      <c r="GR30" s="47">
        <f t="shared" si="4"/>
        <v>5.9988959912109605E-2</v>
      </c>
      <c r="GS30" s="45">
        <v>1272245</v>
      </c>
      <c r="GT30" s="41">
        <v>0</v>
      </c>
      <c r="GU30" s="41">
        <v>0</v>
      </c>
      <c r="GV30" s="42">
        <v>1272245</v>
      </c>
      <c r="GW30" s="43">
        <v>0</v>
      </c>
      <c r="GX30" s="40">
        <v>473210</v>
      </c>
      <c r="GY30" s="44">
        <v>0</v>
      </c>
      <c r="GZ30" s="45">
        <v>0</v>
      </c>
      <c r="HA30" s="46">
        <v>473210</v>
      </c>
      <c r="HB30" s="40">
        <v>11285</v>
      </c>
      <c r="HC30" s="41">
        <v>0</v>
      </c>
      <c r="HD30" s="42">
        <v>11285</v>
      </c>
      <c r="HE30" s="42">
        <v>117203</v>
      </c>
      <c r="HF30" s="42">
        <v>272177</v>
      </c>
      <c r="HG30" s="41">
        <v>29843</v>
      </c>
      <c r="HH30" s="41">
        <v>21841</v>
      </c>
      <c r="HI30" s="43">
        <v>2197804</v>
      </c>
      <c r="HJ30" s="45">
        <v>76327</v>
      </c>
      <c r="HK30" s="41">
        <v>76327</v>
      </c>
      <c r="HL30" s="43">
        <v>0</v>
      </c>
      <c r="HM30" s="40">
        <v>14196</v>
      </c>
      <c r="HN30" s="41">
        <v>0</v>
      </c>
      <c r="HO30" s="41">
        <v>0</v>
      </c>
      <c r="HP30" s="43">
        <v>14196</v>
      </c>
      <c r="HQ30" s="45">
        <v>609</v>
      </c>
      <c r="HR30" s="41">
        <v>0</v>
      </c>
      <c r="HS30" s="43">
        <v>609</v>
      </c>
      <c r="HT30" s="42">
        <v>3516</v>
      </c>
      <c r="HU30" s="42">
        <v>8165</v>
      </c>
      <c r="HV30" s="41">
        <v>895</v>
      </c>
      <c r="HW30" s="41">
        <v>655</v>
      </c>
      <c r="HX30" s="42">
        <v>104363</v>
      </c>
      <c r="HY30" s="47">
        <f t="shared" si="5"/>
        <v>5.9993947706613114E-2</v>
      </c>
    </row>
    <row r="31" spans="1:233" ht="12" customHeight="1" x14ac:dyDescent="0.2">
      <c r="A31" s="20">
        <v>19</v>
      </c>
      <c r="B31" s="21" t="s">
        <v>80</v>
      </c>
      <c r="C31" s="48">
        <v>1928</v>
      </c>
      <c r="D31" s="49">
        <v>0</v>
      </c>
      <c r="E31" s="49">
        <v>0</v>
      </c>
      <c r="F31" s="50">
        <v>1928</v>
      </c>
      <c r="G31" s="51">
        <v>0</v>
      </c>
      <c r="H31" s="48">
        <v>8271770</v>
      </c>
      <c r="I31" s="52">
        <v>135902</v>
      </c>
      <c r="J31" s="53">
        <v>994356</v>
      </c>
      <c r="K31" s="54">
        <v>9402028</v>
      </c>
      <c r="L31" s="48">
        <v>25696</v>
      </c>
      <c r="M31" s="49">
        <v>0</v>
      </c>
      <c r="N31" s="50">
        <v>25696</v>
      </c>
      <c r="O31" s="50">
        <v>1652675</v>
      </c>
      <c r="P31" s="50">
        <v>563215</v>
      </c>
      <c r="Q31" s="49">
        <v>36221</v>
      </c>
      <c r="R31" s="49">
        <v>222002</v>
      </c>
      <c r="S31" s="51">
        <v>11903765</v>
      </c>
      <c r="T31" s="53">
        <v>113</v>
      </c>
      <c r="U31" s="49">
        <v>113</v>
      </c>
      <c r="V31" s="51">
        <v>0</v>
      </c>
      <c r="W31" s="48">
        <v>248135</v>
      </c>
      <c r="X31" s="49">
        <v>3780</v>
      </c>
      <c r="Y31" s="49">
        <v>24163</v>
      </c>
      <c r="Z31" s="51">
        <v>276078</v>
      </c>
      <c r="AA31" s="53">
        <v>1387</v>
      </c>
      <c r="AB31" s="49">
        <v>0</v>
      </c>
      <c r="AC31" s="51">
        <v>1387</v>
      </c>
      <c r="AD31" s="50">
        <v>49579</v>
      </c>
      <c r="AE31" s="50">
        <v>16893</v>
      </c>
      <c r="AF31" s="49">
        <v>1086</v>
      </c>
      <c r="AG31" s="49">
        <v>6659</v>
      </c>
      <c r="AH31" s="50">
        <v>351795</v>
      </c>
      <c r="AI31" s="55">
        <f t="shared" si="6"/>
        <v>5.8609958506224066E-2</v>
      </c>
      <c r="AJ31" s="53">
        <v>383797</v>
      </c>
      <c r="AK31" s="49">
        <v>291</v>
      </c>
      <c r="AL31" s="49">
        <v>0</v>
      </c>
      <c r="AM31" s="50">
        <v>384088</v>
      </c>
      <c r="AN31" s="51">
        <v>0</v>
      </c>
      <c r="AO31" s="48">
        <v>5120027</v>
      </c>
      <c r="AP31" s="52">
        <v>25289</v>
      </c>
      <c r="AQ31" s="53">
        <v>891990</v>
      </c>
      <c r="AR31" s="54">
        <v>6037306</v>
      </c>
      <c r="AS31" s="48">
        <v>7157</v>
      </c>
      <c r="AT31" s="49">
        <v>0</v>
      </c>
      <c r="AU31" s="50">
        <v>7157</v>
      </c>
      <c r="AV31" s="50">
        <v>409110</v>
      </c>
      <c r="AW31" s="50">
        <v>394602</v>
      </c>
      <c r="AX31" s="49">
        <v>59679</v>
      </c>
      <c r="AY31" s="49">
        <v>43462</v>
      </c>
      <c r="AZ31" s="51">
        <v>7335404</v>
      </c>
      <c r="BA31" s="53">
        <v>23014</v>
      </c>
      <c r="BB31" s="49">
        <v>23014</v>
      </c>
      <c r="BC31" s="51">
        <v>0</v>
      </c>
      <c r="BD31" s="48">
        <v>153601</v>
      </c>
      <c r="BE31" s="49">
        <v>607</v>
      </c>
      <c r="BF31" s="49">
        <v>22793</v>
      </c>
      <c r="BG31" s="51">
        <v>177001</v>
      </c>
      <c r="BH31" s="53">
        <v>387</v>
      </c>
      <c r="BI31" s="49">
        <v>0</v>
      </c>
      <c r="BJ31" s="51">
        <v>387</v>
      </c>
      <c r="BK31" s="50">
        <v>12274</v>
      </c>
      <c r="BL31" s="50">
        <v>11838</v>
      </c>
      <c r="BM31" s="49">
        <v>1790</v>
      </c>
      <c r="BN31" s="49">
        <v>1304</v>
      </c>
      <c r="BO31" s="50">
        <v>227608</v>
      </c>
      <c r="BP31" s="55">
        <f t="shared" si="0"/>
        <v>5.9918560329924389E-2</v>
      </c>
      <c r="BQ31" s="53">
        <v>1215014</v>
      </c>
      <c r="BR31" s="49">
        <v>0</v>
      </c>
      <c r="BS31" s="49">
        <v>0</v>
      </c>
      <c r="BT31" s="50">
        <v>1215014</v>
      </c>
      <c r="BU31" s="51">
        <v>0</v>
      </c>
      <c r="BV31" s="48">
        <v>4153957</v>
      </c>
      <c r="BW31" s="52">
        <v>15011</v>
      </c>
      <c r="BX31" s="53">
        <v>266021</v>
      </c>
      <c r="BY31" s="54">
        <v>4434989</v>
      </c>
      <c r="BZ31" s="48">
        <v>38589</v>
      </c>
      <c r="CA31" s="49">
        <v>0</v>
      </c>
      <c r="CB31" s="50">
        <v>38589</v>
      </c>
      <c r="CC31" s="50">
        <v>487019</v>
      </c>
      <c r="CD31" s="50">
        <v>618044</v>
      </c>
      <c r="CE31" s="49">
        <v>102997</v>
      </c>
      <c r="CF31" s="49">
        <v>140799</v>
      </c>
      <c r="CG31" s="51">
        <v>7037451</v>
      </c>
      <c r="CH31" s="53">
        <v>72862</v>
      </c>
      <c r="CI31" s="49">
        <v>72862</v>
      </c>
      <c r="CJ31" s="51">
        <v>0</v>
      </c>
      <c r="CK31" s="48">
        <v>124619</v>
      </c>
      <c r="CL31" s="49">
        <v>360</v>
      </c>
      <c r="CM31" s="49">
        <v>6384</v>
      </c>
      <c r="CN31" s="51">
        <v>131363</v>
      </c>
      <c r="CO31" s="53">
        <v>2084</v>
      </c>
      <c r="CP31" s="49">
        <v>0</v>
      </c>
      <c r="CQ31" s="51">
        <v>2084</v>
      </c>
      <c r="CR31" s="50">
        <v>14611</v>
      </c>
      <c r="CS31" s="50">
        <v>18541</v>
      </c>
      <c r="CT31" s="49">
        <v>3090</v>
      </c>
      <c r="CU31" s="49">
        <v>4224</v>
      </c>
      <c r="CV31" s="50">
        <v>246775</v>
      </c>
      <c r="CW31" s="55">
        <f t="shared" si="1"/>
        <v>5.9968033290151386E-2</v>
      </c>
      <c r="CX31" s="53">
        <v>1960798</v>
      </c>
      <c r="CY31" s="49">
        <v>0</v>
      </c>
      <c r="CZ31" s="49">
        <v>0</v>
      </c>
      <c r="DA31" s="50">
        <v>1960798</v>
      </c>
      <c r="DB31" s="51">
        <v>0</v>
      </c>
      <c r="DC31" s="48">
        <v>2567518</v>
      </c>
      <c r="DD31" s="52">
        <v>259540</v>
      </c>
      <c r="DE31" s="53">
        <v>432087</v>
      </c>
      <c r="DF31" s="54">
        <v>3259145</v>
      </c>
      <c r="DG31" s="48">
        <v>50748</v>
      </c>
      <c r="DH31" s="49">
        <v>0</v>
      </c>
      <c r="DI31" s="50">
        <v>50748</v>
      </c>
      <c r="DJ31" s="50">
        <v>1901914</v>
      </c>
      <c r="DK31" s="50">
        <v>527580</v>
      </c>
      <c r="DL31" s="49">
        <v>71657</v>
      </c>
      <c r="DM31" s="49">
        <v>138409</v>
      </c>
      <c r="DN31" s="51">
        <v>7910251</v>
      </c>
      <c r="DO31" s="53">
        <v>117607</v>
      </c>
      <c r="DP31" s="49">
        <v>117607</v>
      </c>
      <c r="DQ31" s="51">
        <v>0</v>
      </c>
      <c r="DR31" s="48">
        <v>77026</v>
      </c>
      <c r="DS31" s="49">
        <v>7546</v>
      </c>
      <c r="DT31" s="49">
        <v>11738</v>
      </c>
      <c r="DU31" s="51">
        <v>96310</v>
      </c>
      <c r="DV31" s="53">
        <v>2740</v>
      </c>
      <c r="DW31" s="49">
        <v>0</v>
      </c>
      <c r="DX31" s="51">
        <v>2740</v>
      </c>
      <c r="DY31" s="50">
        <v>57058</v>
      </c>
      <c r="DZ31" s="50">
        <v>15827</v>
      </c>
      <c r="EA31" s="49">
        <v>2150</v>
      </c>
      <c r="EB31" s="49">
        <v>4152</v>
      </c>
      <c r="EC31" s="50">
        <v>295844</v>
      </c>
      <c r="ED31" s="55">
        <f t="shared" si="2"/>
        <v>5.9979151345523611E-2</v>
      </c>
      <c r="EE31" s="53">
        <v>2040054</v>
      </c>
      <c r="EF31" s="49">
        <v>0</v>
      </c>
      <c r="EG31" s="49">
        <v>0</v>
      </c>
      <c r="EH31" s="50">
        <v>2040054</v>
      </c>
      <c r="EI31" s="51">
        <v>0</v>
      </c>
      <c r="EJ31" s="48">
        <v>1588142</v>
      </c>
      <c r="EK31" s="52">
        <v>94811</v>
      </c>
      <c r="EL31" s="53">
        <v>33641</v>
      </c>
      <c r="EM31" s="54">
        <v>1716594</v>
      </c>
      <c r="EN31" s="48">
        <v>72036</v>
      </c>
      <c r="EO31" s="49">
        <v>8892</v>
      </c>
      <c r="EP31" s="50">
        <v>80928</v>
      </c>
      <c r="EQ31" s="50">
        <v>262828</v>
      </c>
      <c r="ER31" s="50">
        <v>385384</v>
      </c>
      <c r="ES31" s="49">
        <v>51104</v>
      </c>
      <c r="ET31" s="49">
        <v>86914</v>
      </c>
      <c r="EU31" s="51">
        <v>4623806</v>
      </c>
      <c r="EV31" s="53">
        <v>122374</v>
      </c>
      <c r="EW31" s="49">
        <v>122374</v>
      </c>
      <c r="EX31" s="51">
        <v>0</v>
      </c>
      <c r="EY31" s="48">
        <v>47644</v>
      </c>
      <c r="EZ31" s="49">
        <v>2591</v>
      </c>
      <c r="FA31" s="49">
        <v>807</v>
      </c>
      <c r="FB31" s="51">
        <v>51042</v>
      </c>
      <c r="FC31" s="53">
        <v>3890</v>
      </c>
      <c r="FD31" s="49">
        <v>267</v>
      </c>
      <c r="FE31" s="51">
        <v>4157</v>
      </c>
      <c r="FF31" s="50">
        <v>7885</v>
      </c>
      <c r="FG31" s="50">
        <v>11562</v>
      </c>
      <c r="FH31" s="49">
        <v>1533</v>
      </c>
      <c r="FI31" s="49">
        <v>2607</v>
      </c>
      <c r="FJ31" s="50">
        <v>201160</v>
      </c>
      <c r="FK31" s="55">
        <f t="shared" si="3"/>
        <v>5.9985667046068392E-2</v>
      </c>
      <c r="FL31" s="53">
        <v>2855900</v>
      </c>
      <c r="FM31" s="49">
        <v>0</v>
      </c>
      <c r="FN31" s="49">
        <v>0</v>
      </c>
      <c r="FO31" s="50">
        <v>2855900</v>
      </c>
      <c r="FP31" s="51">
        <v>0</v>
      </c>
      <c r="FQ31" s="48">
        <v>2073037</v>
      </c>
      <c r="FR31" s="52">
        <v>82211</v>
      </c>
      <c r="FS31" s="53">
        <v>20899</v>
      </c>
      <c r="FT31" s="54">
        <v>2176147</v>
      </c>
      <c r="FU31" s="48">
        <v>11922</v>
      </c>
      <c r="FV31" s="49">
        <v>0</v>
      </c>
      <c r="FW31" s="50">
        <v>11922</v>
      </c>
      <c r="FX31" s="50">
        <v>410928</v>
      </c>
      <c r="FY31" s="50">
        <v>519296</v>
      </c>
      <c r="FZ31" s="49">
        <v>103992</v>
      </c>
      <c r="GA31" s="49">
        <v>135743</v>
      </c>
      <c r="GB31" s="51">
        <v>6213928</v>
      </c>
      <c r="GC31" s="53">
        <v>171325</v>
      </c>
      <c r="GD31" s="49">
        <v>171325</v>
      </c>
      <c r="GE31" s="51">
        <v>0</v>
      </c>
      <c r="GF31" s="48">
        <v>62191</v>
      </c>
      <c r="GG31" s="49">
        <v>2346</v>
      </c>
      <c r="GH31" s="49">
        <v>502</v>
      </c>
      <c r="GI31" s="51">
        <v>65039</v>
      </c>
      <c r="GJ31" s="53">
        <v>644</v>
      </c>
      <c r="GK31" s="49">
        <v>0</v>
      </c>
      <c r="GL31" s="51">
        <v>644</v>
      </c>
      <c r="GM31" s="50">
        <v>12328</v>
      </c>
      <c r="GN31" s="50">
        <v>15579</v>
      </c>
      <c r="GO31" s="49">
        <v>3120</v>
      </c>
      <c r="GP31" s="49">
        <v>4072</v>
      </c>
      <c r="GQ31" s="50">
        <v>272107</v>
      </c>
      <c r="GR31" s="55">
        <f t="shared" si="4"/>
        <v>5.9989845582828528E-2</v>
      </c>
      <c r="GS31" s="53">
        <v>2138922</v>
      </c>
      <c r="GT31" s="49">
        <v>0</v>
      </c>
      <c r="GU31" s="49">
        <v>0</v>
      </c>
      <c r="GV31" s="50">
        <v>2138922</v>
      </c>
      <c r="GW31" s="51">
        <v>0</v>
      </c>
      <c r="GX31" s="48">
        <v>1426386</v>
      </c>
      <c r="GY31" s="52">
        <v>0</v>
      </c>
      <c r="GZ31" s="53">
        <v>0</v>
      </c>
      <c r="HA31" s="54">
        <v>1426386</v>
      </c>
      <c r="HB31" s="48">
        <v>22501</v>
      </c>
      <c r="HC31" s="49">
        <v>0</v>
      </c>
      <c r="HD31" s="50">
        <v>22501</v>
      </c>
      <c r="HE31" s="50">
        <v>674113</v>
      </c>
      <c r="HF31" s="50">
        <v>377288</v>
      </c>
      <c r="HG31" s="49">
        <v>64074</v>
      </c>
      <c r="HH31" s="49">
        <v>73750</v>
      </c>
      <c r="HI31" s="51">
        <v>4777034</v>
      </c>
      <c r="HJ31" s="53">
        <v>128319</v>
      </c>
      <c r="HK31" s="49">
        <v>128319</v>
      </c>
      <c r="HL31" s="51">
        <v>0</v>
      </c>
      <c r="HM31" s="48">
        <v>42791</v>
      </c>
      <c r="HN31" s="49">
        <v>0</v>
      </c>
      <c r="HO31" s="49">
        <v>0</v>
      </c>
      <c r="HP31" s="51">
        <v>42791</v>
      </c>
      <c r="HQ31" s="53">
        <v>1215</v>
      </c>
      <c r="HR31" s="49">
        <v>0</v>
      </c>
      <c r="HS31" s="51">
        <v>1215</v>
      </c>
      <c r="HT31" s="50">
        <v>20223</v>
      </c>
      <c r="HU31" s="50">
        <v>11319</v>
      </c>
      <c r="HV31" s="49">
        <v>1922</v>
      </c>
      <c r="HW31" s="49">
        <v>2213</v>
      </c>
      <c r="HX31" s="50">
        <v>208002</v>
      </c>
      <c r="HY31" s="55">
        <f t="shared" si="5"/>
        <v>5.9992369988246419E-2</v>
      </c>
    </row>
    <row r="32" spans="1:233" ht="12" customHeight="1" x14ac:dyDescent="0.2">
      <c r="A32" s="18">
        <v>20</v>
      </c>
      <c r="B32" s="19" t="s">
        <v>81</v>
      </c>
      <c r="C32" s="40">
        <v>3232</v>
      </c>
      <c r="D32" s="41">
        <v>0</v>
      </c>
      <c r="E32" s="41">
        <v>0</v>
      </c>
      <c r="F32" s="42">
        <v>3232</v>
      </c>
      <c r="G32" s="43">
        <v>0</v>
      </c>
      <c r="H32" s="40">
        <v>19136111</v>
      </c>
      <c r="I32" s="44">
        <v>1256798</v>
      </c>
      <c r="J32" s="45">
        <v>2894958</v>
      </c>
      <c r="K32" s="46">
        <v>23287867</v>
      </c>
      <c r="L32" s="40">
        <v>109622</v>
      </c>
      <c r="M32" s="41">
        <v>0</v>
      </c>
      <c r="N32" s="42">
        <v>109622</v>
      </c>
      <c r="O32" s="42">
        <v>505741</v>
      </c>
      <c r="P32" s="42">
        <v>1407599</v>
      </c>
      <c r="Q32" s="41">
        <v>46118</v>
      </c>
      <c r="R32" s="41">
        <v>232584</v>
      </c>
      <c r="S32" s="43">
        <v>25592763</v>
      </c>
      <c r="T32" s="45">
        <v>194</v>
      </c>
      <c r="U32" s="41">
        <v>194</v>
      </c>
      <c r="V32" s="43">
        <v>0</v>
      </c>
      <c r="W32" s="40">
        <v>574037</v>
      </c>
      <c r="X32" s="41">
        <v>37535</v>
      </c>
      <c r="Y32" s="41">
        <v>74434</v>
      </c>
      <c r="Z32" s="43">
        <v>686006</v>
      </c>
      <c r="AA32" s="45">
        <v>5920</v>
      </c>
      <c r="AB32" s="41">
        <v>0</v>
      </c>
      <c r="AC32" s="43">
        <v>5920</v>
      </c>
      <c r="AD32" s="42">
        <v>15172</v>
      </c>
      <c r="AE32" s="42">
        <v>42228</v>
      </c>
      <c r="AF32" s="41">
        <v>1384</v>
      </c>
      <c r="AG32" s="41">
        <v>6978</v>
      </c>
      <c r="AH32" s="42">
        <v>757882</v>
      </c>
      <c r="AI32" s="47">
        <f t="shared" si="6"/>
        <v>6.0024752475247523E-2</v>
      </c>
      <c r="AJ32" s="45">
        <v>585163</v>
      </c>
      <c r="AK32" s="41">
        <v>0</v>
      </c>
      <c r="AL32" s="41">
        <v>0</v>
      </c>
      <c r="AM32" s="42">
        <v>585163</v>
      </c>
      <c r="AN32" s="43">
        <v>0</v>
      </c>
      <c r="AO32" s="40">
        <v>7052142</v>
      </c>
      <c r="AP32" s="44">
        <v>342068</v>
      </c>
      <c r="AQ32" s="45">
        <v>1393630</v>
      </c>
      <c r="AR32" s="46">
        <v>8787840</v>
      </c>
      <c r="AS32" s="40">
        <v>22696</v>
      </c>
      <c r="AT32" s="41">
        <v>58633</v>
      </c>
      <c r="AU32" s="42">
        <v>81329</v>
      </c>
      <c r="AV32" s="42">
        <v>873223</v>
      </c>
      <c r="AW32" s="42">
        <v>515526</v>
      </c>
      <c r="AX32" s="41">
        <v>104927</v>
      </c>
      <c r="AY32" s="41">
        <v>186706</v>
      </c>
      <c r="AZ32" s="43">
        <v>11134714</v>
      </c>
      <c r="BA32" s="45">
        <v>35110</v>
      </c>
      <c r="BB32" s="41">
        <v>35110</v>
      </c>
      <c r="BC32" s="43">
        <v>0</v>
      </c>
      <c r="BD32" s="40">
        <v>211515</v>
      </c>
      <c r="BE32" s="41">
        <v>9998</v>
      </c>
      <c r="BF32" s="41">
        <v>37035</v>
      </c>
      <c r="BG32" s="43">
        <v>258548</v>
      </c>
      <c r="BH32" s="45">
        <v>1226</v>
      </c>
      <c r="BI32" s="41">
        <v>1759</v>
      </c>
      <c r="BJ32" s="43">
        <v>2985</v>
      </c>
      <c r="BK32" s="42">
        <v>26197</v>
      </c>
      <c r="BL32" s="42">
        <v>15466</v>
      </c>
      <c r="BM32" s="41">
        <v>3148</v>
      </c>
      <c r="BN32" s="41">
        <v>5601</v>
      </c>
      <c r="BO32" s="42">
        <v>347055</v>
      </c>
      <c r="BP32" s="47">
        <f t="shared" si="0"/>
        <v>6.0000375963620393E-2</v>
      </c>
      <c r="BQ32" s="45">
        <v>1701261</v>
      </c>
      <c r="BR32" s="41">
        <v>0</v>
      </c>
      <c r="BS32" s="41">
        <v>0</v>
      </c>
      <c r="BT32" s="42">
        <v>1701261</v>
      </c>
      <c r="BU32" s="43">
        <v>0</v>
      </c>
      <c r="BV32" s="40">
        <v>6958952</v>
      </c>
      <c r="BW32" s="44">
        <v>229732</v>
      </c>
      <c r="BX32" s="45">
        <v>1106197</v>
      </c>
      <c r="BY32" s="46">
        <v>8294881</v>
      </c>
      <c r="BZ32" s="40">
        <v>15908</v>
      </c>
      <c r="CA32" s="41">
        <v>0</v>
      </c>
      <c r="CB32" s="42">
        <v>15908</v>
      </c>
      <c r="CC32" s="42">
        <v>397752</v>
      </c>
      <c r="CD32" s="42">
        <v>1096678</v>
      </c>
      <c r="CE32" s="41">
        <v>133498</v>
      </c>
      <c r="CF32" s="41">
        <v>325310</v>
      </c>
      <c r="CG32" s="43">
        <v>11965288</v>
      </c>
      <c r="CH32" s="45">
        <v>102076</v>
      </c>
      <c r="CI32" s="41">
        <v>102076</v>
      </c>
      <c r="CJ32" s="43">
        <v>0</v>
      </c>
      <c r="CK32" s="40">
        <v>208716</v>
      </c>
      <c r="CL32" s="41">
        <v>6709</v>
      </c>
      <c r="CM32" s="41">
        <v>27567</v>
      </c>
      <c r="CN32" s="43">
        <v>242992</v>
      </c>
      <c r="CO32" s="45">
        <v>859</v>
      </c>
      <c r="CP32" s="41">
        <v>0</v>
      </c>
      <c r="CQ32" s="43">
        <v>859</v>
      </c>
      <c r="CR32" s="42">
        <v>11933</v>
      </c>
      <c r="CS32" s="42">
        <v>32900</v>
      </c>
      <c r="CT32" s="41">
        <v>4005</v>
      </c>
      <c r="CU32" s="41">
        <v>9759</v>
      </c>
      <c r="CV32" s="42">
        <v>404524</v>
      </c>
      <c r="CW32" s="47">
        <f t="shared" si="1"/>
        <v>6.0000199851757023E-2</v>
      </c>
      <c r="CX32" s="45">
        <v>2754965</v>
      </c>
      <c r="CY32" s="41">
        <v>0</v>
      </c>
      <c r="CZ32" s="41">
        <v>0</v>
      </c>
      <c r="DA32" s="42">
        <v>2754965</v>
      </c>
      <c r="DB32" s="43">
        <v>0</v>
      </c>
      <c r="DC32" s="40">
        <v>7096049</v>
      </c>
      <c r="DD32" s="44">
        <v>80918</v>
      </c>
      <c r="DE32" s="45">
        <v>374280</v>
      </c>
      <c r="DF32" s="46">
        <v>7551247</v>
      </c>
      <c r="DG32" s="40">
        <v>20755</v>
      </c>
      <c r="DH32" s="41">
        <v>0</v>
      </c>
      <c r="DI32" s="42">
        <v>20755</v>
      </c>
      <c r="DJ32" s="42">
        <v>1322604</v>
      </c>
      <c r="DK32" s="42">
        <v>1102150</v>
      </c>
      <c r="DL32" s="41">
        <v>142986</v>
      </c>
      <c r="DM32" s="41">
        <v>122090</v>
      </c>
      <c r="DN32" s="43">
        <v>13016797</v>
      </c>
      <c r="DO32" s="45">
        <v>165298</v>
      </c>
      <c r="DP32" s="41">
        <v>165298</v>
      </c>
      <c r="DQ32" s="43">
        <v>0</v>
      </c>
      <c r="DR32" s="40">
        <v>212825</v>
      </c>
      <c r="DS32" s="41">
        <v>2188</v>
      </c>
      <c r="DT32" s="41">
        <v>9845</v>
      </c>
      <c r="DU32" s="43">
        <v>224858</v>
      </c>
      <c r="DV32" s="45">
        <v>1121</v>
      </c>
      <c r="DW32" s="41">
        <v>0</v>
      </c>
      <c r="DX32" s="43">
        <v>1121</v>
      </c>
      <c r="DY32" s="42">
        <v>39678</v>
      </c>
      <c r="DZ32" s="42">
        <v>33065</v>
      </c>
      <c r="EA32" s="41">
        <v>4290</v>
      </c>
      <c r="EB32" s="41">
        <v>3663</v>
      </c>
      <c r="EC32" s="42">
        <v>471973</v>
      </c>
      <c r="ED32" s="47">
        <f t="shared" si="2"/>
        <v>6.0000036298101793E-2</v>
      </c>
      <c r="EE32" s="45">
        <v>3265760</v>
      </c>
      <c r="EF32" s="41">
        <v>3370</v>
      </c>
      <c r="EG32" s="41">
        <v>0</v>
      </c>
      <c r="EH32" s="42">
        <v>3269130</v>
      </c>
      <c r="EI32" s="43">
        <v>0</v>
      </c>
      <c r="EJ32" s="40">
        <v>4579834</v>
      </c>
      <c r="EK32" s="44">
        <v>862212</v>
      </c>
      <c r="EL32" s="45">
        <v>187468</v>
      </c>
      <c r="EM32" s="46">
        <v>5629514</v>
      </c>
      <c r="EN32" s="40">
        <v>38003</v>
      </c>
      <c r="EO32" s="41">
        <v>0</v>
      </c>
      <c r="EP32" s="42">
        <v>38003</v>
      </c>
      <c r="EQ32" s="42">
        <v>252905</v>
      </c>
      <c r="ER32" s="42">
        <v>1254960</v>
      </c>
      <c r="ES32" s="41">
        <v>123290</v>
      </c>
      <c r="ET32" s="41">
        <v>78254</v>
      </c>
      <c r="EU32" s="43">
        <v>10646056</v>
      </c>
      <c r="EV32" s="45">
        <v>196148</v>
      </c>
      <c r="EW32" s="41">
        <v>196148</v>
      </c>
      <c r="EX32" s="43">
        <v>0</v>
      </c>
      <c r="EY32" s="40">
        <v>137349</v>
      </c>
      <c r="EZ32" s="41">
        <v>25338</v>
      </c>
      <c r="FA32" s="41">
        <v>4582</v>
      </c>
      <c r="FB32" s="43">
        <v>167269</v>
      </c>
      <c r="FC32" s="45">
        <v>2052</v>
      </c>
      <c r="FD32" s="41">
        <v>0</v>
      </c>
      <c r="FE32" s="43">
        <v>2052</v>
      </c>
      <c r="FF32" s="42">
        <v>7587</v>
      </c>
      <c r="FG32" s="42">
        <v>37649</v>
      </c>
      <c r="FH32" s="41">
        <v>3699</v>
      </c>
      <c r="FI32" s="41">
        <v>2348</v>
      </c>
      <c r="FJ32" s="42">
        <v>416752</v>
      </c>
      <c r="FK32" s="47">
        <f t="shared" si="3"/>
        <v>6.0000061178356323E-2</v>
      </c>
      <c r="FL32" s="45">
        <v>4692061</v>
      </c>
      <c r="FM32" s="41">
        <v>0</v>
      </c>
      <c r="FN32" s="41">
        <v>0</v>
      </c>
      <c r="FO32" s="42">
        <v>4692061</v>
      </c>
      <c r="FP32" s="43">
        <v>0</v>
      </c>
      <c r="FQ32" s="40">
        <v>5746728</v>
      </c>
      <c r="FR32" s="44">
        <v>300791</v>
      </c>
      <c r="FS32" s="45">
        <v>217139</v>
      </c>
      <c r="FT32" s="46">
        <v>6264658</v>
      </c>
      <c r="FU32" s="40">
        <v>39272</v>
      </c>
      <c r="FV32" s="41">
        <v>13214</v>
      </c>
      <c r="FW32" s="42">
        <v>52486</v>
      </c>
      <c r="FX32" s="42">
        <v>440229</v>
      </c>
      <c r="FY32" s="42">
        <v>922088</v>
      </c>
      <c r="FZ32" s="41">
        <v>155075</v>
      </c>
      <c r="GA32" s="41">
        <v>228596</v>
      </c>
      <c r="GB32" s="43">
        <v>12755193</v>
      </c>
      <c r="GC32" s="45">
        <v>281524</v>
      </c>
      <c r="GD32" s="41">
        <v>281524</v>
      </c>
      <c r="GE32" s="43">
        <v>0</v>
      </c>
      <c r="GF32" s="40">
        <v>172352</v>
      </c>
      <c r="GG32" s="41">
        <v>8736</v>
      </c>
      <c r="GH32" s="41">
        <v>5281</v>
      </c>
      <c r="GI32" s="43">
        <v>186369</v>
      </c>
      <c r="GJ32" s="45">
        <v>2121</v>
      </c>
      <c r="GK32" s="41">
        <v>396</v>
      </c>
      <c r="GL32" s="43">
        <v>2517</v>
      </c>
      <c r="GM32" s="42">
        <v>13207</v>
      </c>
      <c r="GN32" s="42">
        <v>27663</v>
      </c>
      <c r="GO32" s="41">
        <v>4652</v>
      </c>
      <c r="GP32" s="41">
        <v>6858</v>
      </c>
      <c r="GQ32" s="42">
        <v>522790</v>
      </c>
      <c r="GR32" s="47">
        <f t="shared" si="4"/>
        <v>6.0000072462826036E-2</v>
      </c>
      <c r="GS32" s="45">
        <v>3848787</v>
      </c>
      <c r="GT32" s="41">
        <v>0</v>
      </c>
      <c r="GU32" s="41">
        <v>0</v>
      </c>
      <c r="GV32" s="42">
        <v>3848787</v>
      </c>
      <c r="GW32" s="43">
        <v>0</v>
      </c>
      <c r="GX32" s="40">
        <v>4017178</v>
      </c>
      <c r="GY32" s="44">
        <v>0</v>
      </c>
      <c r="GZ32" s="45">
        <v>247358</v>
      </c>
      <c r="HA32" s="46">
        <v>4264536</v>
      </c>
      <c r="HB32" s="40">
        <v>27226</v>
      </c>
      <c r="HC32" s="41">
        <v>0</v>
      </c>
      <c r="HD32" s="42">
        <v>27226</v>
      </c>
      <c r="HE32" s="42">
        <v>699665</v>
      </c>
      <c r="HF32" s="42">
        <v>1069940</v>
      </c>
      <c r="HG32" s="41">
        <v>81444</v>
      </c>
      <c r="HH32" s="41">
        <v>65931</v>
      </c>
      <c r="HI32" s="43">
        <v>10057529</v>
      </c>
      <c r="HJ32" s="45">
        <v>230927</v>
      </c>
      <c r="HK32" s="41">
        <v>230927</v>
      </c>
      <c r="HL32" s="43">
        <v>0</v>
      </c>
      <c r="HM32" s="40">
        <v>120486</v>
      </c>
      <c r="HN32" s="41">
        <v>0</v>
      </c>
      <c r="HO32" s="41">
        <v>6647</v>
      </c>
      <c r="HP32" s="43">
        <v>127133</v>
      </c>
      <c r="HQ32" s="45">
        <v>1470</v>
      </c>
      <c r="HR32" s="41">
        <v>0</v>
      </c>
      <c r="HS32" s="43">
        <v>1470</v>
      </c>
      <c r="HT32" s="42">
        <v>20990</v>
      </c>
      <c r="HU32" s="42">
        <v>32098</v>
      </c>
      <c r="HV32" s="41">
        <v>2443</v>
      </c>
      <c r="HW32" s="41">
        <v>1978</v>
      </c>
      <c r="HX32" s="42">
        <v>417039</v>
      </c>
      <c r="HY32" s="47">
        <f t="shared" si="5"/>
        <v>5.9999942839133472E-2</v>
      </c>
    </row>
    <row r="33" spans="1:233" ht="12" customHeight="1" x14ac:dyDescent="0.2">
      <c r="A33" s="20">
        <v>21</v>
      </c>
      <c r="B33" s="21" t="s">
        <v>82</v>
      </c>
      <c r="C33" s="48">
        <v>2784</v>
      </c>
      <c r="D33" s="49">
        <v>0</v>
      </c>
      <c r="E33" s="49">
        <v>0</v>
      </c>
      <c r="F33" s="50">
        <v>2784</v>
      </c>
      <c r="G33" s="51">
        <v>0</v>
      </c>
      <c r="H33" s="48">
        <v>9644460</v>
      </c>
      <c r="I33" s="52">
        <v>6578</v>
      </c>
      <c r="J33" s="53">
        <v>1188210</v>
      </c>
      <c r="K33" s="54">
        <v>10839248</v>
      </c>
      <c r="L33" s="48">
        <v>80085</v>
      </c>
      <c r="M33" s="49">
        <v>0</v>
      </c>
      <c r="N33" s="50">
        <v>80085</v>
      </c>
      <c r="O33" s="50">
        <v>2723134</v>
      </c>
      <c r="P33" s="50">
        <v>263812</v>
      </c>
      <c r="Q33" s="49">
        <v>16572</v>
      </c>
      <c r="R33" s="49">
        <v>206681</v>
      </c>
      <c r="S33" s="51">
        <v>14132316</v>
      </c>
      <c r="T33" s="53">
        <v>137</v>
      </c>
      <c r="U33" s="49">
        <v>137</v>
      </c>
      <c r="V33" s="51">
        <v>0</v>
      </c>
      <c r="W33" s="48">
        <v>289334</v>
      </c>
      <c r="X33" s="49">
        <v>158</v>
      </c>
      <c r="Y33" s="49">
        <v>29985</v>
      </c>
      <c r="Z33" s="51">
        <v>319477</v>
      </c>
      <c r="AA33" s="53">
        <v>4324</v>
      </c>
      <c r="AB33" s="49">
        <v>0</v>
      </c>
      <c r="AC33" s="51">
        <v>4324</v>
      </c>
      <c r="AD33" s="50">
        <v>81694</v>
      </c>
      <c r="AE33" s="50">
        <v>7914</v>
      </c>
      <c r="AF33" s="49">
        <v>497</v>
      </c>
      <c r="AG33" s="49">
        <v>6201</v>
      </c>
      <c r="AH33" s="50">
        <v>420244</v>
      </c>
      <c r="AI33" s="55">
        <f t="shared" si="6"/>
        <v>4.9209770114942528E-2</v>
      </c>
      <c r="AJ33" s="53">
        <v>332241</v>
      </c>
      <c r="AK33" s="49">
        <v>0</v>
      </c>
      <c r="AL33" s="49">
        <v>0</v>
      </c>
      <c r="AM33" s="50">
        <v>332241</v>
      </c>
      <c r="AN33" s="51">
        <v>0</v>
      </c>
      <c r="AO33" s="48">
        <v>5147491</v>
      </c>
      <c r="AP33" s="52">
        <v>10171</v>
      </c>
      <c r="AQ33" s="53">
        <v>341482</v>
      </c>
      <c r="AR33" s="54">
        <v>5499144</v>
      </c>
      <c r="AS33" s="48">
        <v>26456</v>
      </c>
      <c r="AT33" s="49">
        <v>0</v>
      </c>
      <c r="AU33" s="50">
        <v>26456</v>
      </c>
      <c r="AV33" s="50">
        <v>177184</v>
      </c>
      <c r="AW33" s="50">
        <v>369193</v>
      </c>
      <c r="AX33" s="49">
        <v>58923</v>
      </c>
      <c r="AY33" s="49">
        <v>81308</v>
      </c>
      <c r="AZ33" s="51">
        <v>6544449</v>
      </c>
      <c r="BA33" s="53">
        <v>19906</v>
      </c>
      <c r="BB33" s="49">
        <v>19906</v>
      </c>
      <c r="BC33" s="51">
        <v>0</v>
      </c>
      <c r="BD33" s="48">
        <v>154425</v>
      </c>
      <c r="BE33" s="49">
        <v>244</v>
      </c>
      <c r="BF33" s="49">
        <v>8454</v>
      </c>
      <c r="BG33" s="51">
        <v>163123</v>
      </c>
      <c r="BH33" s="53">
        <v>1429</v>
      </c>
      <c r="BI33" s="49">
        <v>0</v>
      </c>
      <c r="BJ33" s="51">
        <v>1429</v>
      </c>
      <c r="BK33" s="50">
        <v>5316</v>
      </c>
      <c r="BL33" s="50">
        <v>11076</v>
      </c>
      <c r="BM33" s="49">
        <v>1768</v>
      </c>
      <c r="BN33" s="49">
        <v>2439</v>
      </c>
      <c r="BO33" s="50">
        <v>205057</v>
      </c>
      <c r="BP33" s="55">
        <f t="shared" si="0"/>
        <v>5.9914339289852847E-2</v>
      </c>
      <c r="BQ33" s="53">
        <v>1053314</v>
      </c>
      <c r="BR33" s="49">
        <v>0</v>
      </c>
      <c r="BS33" s="49">
        <v>0</v>
      </c>
      <c r="BT33" s="50">
        <v>1053314</v>
      </c>
      <c r="BU33" s="51">
        <v>0</v>
      </c>
      <c r="BV33" s="48">
        <v>5241336</v>
      </c>
      <c r="BW33" s="52">
        <v>6760</v>
      </c>
      <c r="BX33" s="53">
        <v>680355</v>
      </c>
      <c r="BY33" s="54">
        <v>5928451</v>
      </c>
      <c r="BZ33" s="48">
        <v>53838</v>
      </c>
      <c r="CA33" s="49">
        <v>0</v>
      </c>
      <c r="CB33" s="50">
        <v>53838</v>
      </c>
      <c r="CC33" s="50">
        <v>352339</v>
      </c>
      <c r="CD33" s="50">
        <v>375704</v>
      </c>
      <c r="CE33" s="49">
        <v>35451</v>
      </c>
      <c r="CF33" s="49">
        <v>167459</v>
      </c>
      <c r="CG33" s="51">
        <v>7966556</v>
      </c>
      <c r="CH33" s="53">
        <v>63166</v>
      </c>
      <c r="CI33" s="49">
        <v>63166</v>
      </c>
      <c r="CJ33" s="51">
        <v>0</v>
      </c>
      <c r="CK33" s="48">
        <v>157241</v>
      </c>
      <c r="CL33" s="49">
        <v>162</v>
      </c>
      <c r="CM33" s="49">
        <v>17584</v>
      </c>
      <c r="CN33" s="51">
        <v>174987</v>
      </c>
      <c r="CO33" s="53">
        <v>2907</v>
      </c>
      <c r="CP33" s="49">
        <v>0</v>
      </c>
      <c r="CQ33" s="51">
        <v>2907</v>
      </c>
      <c r="CR33" s="50">
        <v>10570</v>
      </c>
      <c r="CS33" s="50">
        <v>11271</v>
      </c>
      <c r="CT33" s="49">
        <v>1064</v>
      </c>
      <c r="CU33" s="49">
        <v>5024</v>
      </c>
      <c r="CV33" s="50">
        <v>268989</v>
      </c>
      <c r="CW33" s="55">
        <f t="shared" si="1"/>
        <v>5.99688222125596E-2</v>
      </c>
      <c r="CX33" s="53">
        <v>1715778</v>
      </c>
      <c r="CY33" s="49">
        <v>0</v>
      </c>
      <c r="CZ33" s="49">
        <v>0</v>
      </c>
      <c r="DA33" s="50">
        <v>1715778</v>
      </c>
      <c r="DB33" s="51">
        <v>0</v>
      </c>
      <c r="DC33" s="48">
        <v>3117027</v>
      </c>
      <c r="DD33" s="52">
        <v>0</v>
      </c>
      <c r="DE33" s="53">
        <v>166220</v>
      </c>
      <c r="DF33" s="54">
        <v>3283247</v>
      </c>
      <c r="DG33" s="48">
        <v>54607</v>
      </c>
      <c r="DH33" s="49">
        <v>0</v>
      </c>
      <c r="DI33" s="50">
        <v>54607</v>
      </c>
      <c r="DJ33" s="50">
        <v>287923</v>
      </c>
      <c r="DK33" s="50">
        <v>455702</v>
      </c>
      <c r="DL33" s="49">
        <v>64280</v>
      </c>
      <c r="DM33" s="49">
        <v>159923</v>
      </c>
      <c r="DN33" s="51">
        <v>6021460</v>
      </c>
      <c r="DO33" s="53">
        <v>102914</v>
      </c>
      <c r="DP33" s="49">
        <v>102914</v>
      </c>
      <c r="DQ33" s="51">
        <v>0</v>
      </c>
      <c r="DR33" s="48">
        <v>93511</v>
      </c>
      <c r="DS33" s="49">
        <v>0</v>
      </c>
      <c r="DT33" s="49">
        <v>3989</v>
      </c>
      <c r="DU33" s="51">
        <v>97500</v>
      </c>
      <c r="DV33" s="53">
        <v>2949</v>
      </c>
      <c r="DW33" s="49">
        <v>0</v>
      </c>
      <c r="DX33" s="51">
        <v>2949</v>
      </c>
      <c r="DY33" s="50">
        <v>8638</v>
      </c>
      <c r="DZ33" s="50">
        <v>13671</v>
      </c>
      <c r="EA33" s="49">
        <v>1928</v>
      </c>
      <c r="EB33" s="49">
        <v>4798</v>
      </c>
      <c r="EC33" s="50">
        <v>232398</v>
      </c>
      <c r="ED33" s="55">
        <f t="shared" si="2"/>
        <v>5.9980953246865268E-2</v>
      </c>
      <c r="EE33" s="53">
        <v>1849348</v>
      </c>
      <c r="EF33" s="49">
        <v>0</v>
      </c>
      <c r="EG33" s="49">
        <v>0</v>
      </c>
      <c r="EH33" s="50">
        <v>1849348</v>
      </c>
      <c r="EI33" s="51">
        <v>0</v>
      </c>
      <c r="EJ33" s="48">
        <v>3691763</v>
      </c>
      <c r="EK33" s="52">
        <v>0</v>
      </c>
      <c r="EL33" s="53">
        <v>224625</v>
      </c>
      <c r="EM33" s="54">
        <v>3916388</v>
      </c>
      <c r="EN33" s="48">
        <v>24240</v>
      </c>
      <c r="EO33" s="49">
        <v>0</v>
      </c>
      <c r="EP33" s="50">
        <v>24240</v>
      </c>
      <c r="EQ33" s="50">
        <v>116746</v>
      </c>
      <c r="ER33" s="50">
        <v>1030312</v>
      </c>
      <c r="ES33" s="49">
        <v>41791</v>
      </c>
      <c r="ET33" s="49">
        <v>54568</v>
      </c>
      <c r="EU33" s="51">
        <v>7033393</v>
      </c>
      <c r="EV33" s="53">
        <v>110937</v>
      </c>
      <c r="EW33" s="49">
        <v>110937</v>
      </c>
      <c r="EX33" s="51">
        <v>0</v>
      </c>
      <c r="EY33" s="48">
        <v>110753</v>
      </c>
      <c r="EZ33" s="49">
        <v>0</v>
      </c>
      <c r="FA33" s="49">
        <v>5701</v>
      </c>
      <c r="FB33" s="51">
        <v>116454</v>
      </c>
      <c r="FC33" s="53">
        <v>1309</v>
      </c>
      <c r="FD33" s="49">
        <v>0</v>
      </c>
      <c r="FE33" s="51">
        <v>1309</v>
      </c>
      <c r="FF33" s="50">
        <v>3502</v>
      </c>
      <c r="FG33" s="50">
        <v>30909</v>
      </c>
      <c r="FH33" s="49">
        <v>1254</v>
      </c>
      <c r="FI33" s="49">
        <v>1637</v>
      </c>
      <c r="FJ33" s="50">
        <v>266002</v>
      </c>
      <c r="FK33" s="55">
        <f t="shared" si="3"/>
        <v>5.9987087341052091E-2</v>
      </c>
      <c r="FL33" s="53">
        <v>2885747</v>
      </c>
      <c r="FM33" s="49">
        <v>0</v>
      </c>
      <c r="FN33" s="49">
        <v>0</v>
      </c>
      <c r="FO33" s="50">
        <v>2885747</v>
      </c>
      <c r="FP33" s="51">
        <v>0</v>
      </c>
      <c r="FQ33" s="48">
        <v>3679854</v>
      </c>
      <c r="FR33" s="52">
        <v>237623</v>
      </c>
      <c r="FS33" s="53">
        <v>118642</v>
      </c>
      <c r="FT33" s="54">
        <v>4036119</v>
      </c>
      <c r="FU33" s="48">
        <v>16574</v>
      </c>
      <c r="FV33" s="49">
        <v>0</v>
      </c>
      <c r="FW33" s="50">
        <v>16574</v>
      </c>
      <c r="FX33" s="50">
        <v>76696</v>
      </c>
      <c r="FY33" s="50">
        <v>476634</v>
      </c>
      <c r="FZ33" s="49">
        <v>85788</v>
      </c>
      <c r="GA33" s="49">
        <v>133007</v>
      </c>
      <c r="GB33" s="51">
        <v>7710565</v>
      </c>
      <c r="GC33" s="53">
        <v>173114</v>
      </c>
      <c r="GD33" s="49">
        <v>173114</v>
      </c>
      <c r="GE33" s="51">
        <v>0</v>
      </c>
      <c r="GF33" s="48">
        <v>110395</v>
      </c>
      <c r="GG33" s="49">
        <v>6889</v>
      </c>
      <c r="GH33" s="49">
        <v>3074</v>
      </c>
      <c r="GI33" s="51">
        <v>120358</v>
      </c>
      <c r="GJ33" s="53">
        <v>895</v>
      </c>
      <c r="GK33" s="49">
        <v>0</v>
      </c>
      <c r="GL33" s="51">
        <v>895</v>
      </c>
      <c r="GM33" s="50">
        <v>2301</v>
      </c>
      <c r="GN33" s="50">
        <v>14299</v>
      </c>
      <c r="GO33" s="49">
        <v>2573</v>
      </c>
      <c r="GP33" s="49">
        <v>3991</v>
      </c>
      <c r="GQ33" s="50">
        <v>317531</v>
      </c>
      <c r="GR33" s="55">
        <f t="shared" si="4"/>
        <v>5.9989319923056318E-2</v>
      </c>
      <c r="GS33" s="53">
        <v>2253363</v>
      </c>
      <c r="GT33" s="49">
        <v>0</v>
      </c>
      <c r="GU33" s="49">
        <v>0</v>
      </c>
      <c r="GV33" s="50">
        <v>2253363</v>
      </c>
      <c r="GW33" s="51">
        <v>0</v>
      </c>
      <c r="GX33" s="48">
        <v>3125722</v>
      </c>
      <c r="GY33" s="52">
        <v>0</v>
      </c>
      <c r="GZ33" s="53">
        <v>19612</v>
      </c>
      <c r="HA33" s="54">
        <v>3145334</v>
      </c>
      <c r="HB33" s="48">
        <v>46064</v>
      </c>
      <c r="HC33" s="49">
        <v>0</v>
      </c>
      <c r="HD33" s="50">
        <v>46064</v>
      </c>
      <c r="HE33" s="50">
        <v>181325</v>
      </c>
      <c r="HF33" s="50">
        <v>479129</v>
      </c>
      <c r="HG33" s="49">
        <v>70277</v>
      </c>
      <c r="HH33" s="49">
        <v>88040</v>
      </c>
      <c r="HI33" s="51">
        <v>6263532</v>
      </c>
      <c r="HJ33" s="53">
        <v>135186</v>
      </c>
      <c r="HK33" s="49">
        <v>135186</v>
      </c>
      <c r="HL33" s="51">
        <v>0</v>
      </c>
      <c r="HM33" s="48">
        <v>93771</v>
      </c>
      <c r="HN33" s="49">
        <v>0</v>
      </c>
      <c r="HO33" s="49">
        <v>471</v>
      </c>
      <c r="HP33" s="51">
        <v>94242</v>
      </c>
      <c r="HQ33" s="53">
        <v>2487</v>
      </c>
      <c r="HR33" s="49">
        <v>0</v>
      </c>
      <c r="HS33" s="51">
        <v>2487</v>
      </c>
      <c r="HT33" s="50">
        <v>5440</v>
      </c>
      <c r="HU33" s="50">
        <v>14374</v>
      </c>
      <c r="HV33" s="49">
        <v>2108</v>
      </c>
      <c r="HW33" s="49">
        <v>2641</v>
      </c>
      <c r="HX33" s="50">
        <v>256478</v>
      </c>
      <c r="HY33" s="55">
        <f t="shared" si="5"/>
        <v>5.9992997133617616E-2</v>
      </c>
    </row>
    <row r="34" spans="1:233" ht="12" customHeight="1" x14ac:dyDescent="0.2">
      <c r="A34" s="18">
        <v>22</v>
      </c>
      <c r="B34" s="19" t="s">
        <v>83</v>
      </c>
      <c r="C34" s="40">
        <v>2172</v>
      </c>
      <c r="D34" s="41">
        <v>0</v>
      </c>
      <c r="E34" s="41">
        <v>0</v>
      </c>
      <c r="F34" s="42">
        <v>2172</v>
      </c>
      <c r="G34" s="43">
        <v>0</v>
      </c>
      <c r="H34" s="40">
        <v>6692398</v>
      </c>
      <c r="I34" s="44">
        <v>8093</v>
      </c>
      <c r="J34" s="45">
        <v>501637</v>
      </c>
      <c r="K34" s="46">
        <v>7202128</v>
      </c>
      <c r="L34" s="40">
        <v>80945</v>
      </c>
      <c r="M34" s="41">
        <v>0</v>
      </c>
      <c r="N34" s="42">
        <v>80945</v>
      </c>
      <c r="O34" s="42">
        <v>810779</v>
      </c>
      <c r="P34" s="42">
        <v>348289</v>
      </c>
      <c r="Q34" s="41">
        <v>69419</v>
      </c>
      <c r="R34" s="41">
        <v>240770</v>
      </c>
      <c r="S34" s="43">
        <v>8754502</v>
      </c>
      <c r="T34" s="45">
        <v>128</v>
      </c>
      <c r="U34" s="41">
        <v>128</v>
      </c>
      <c r="V34" s="43">
        <v>0</v>
      </c>
      <c r="W34" s="40">
        <v>200758</v>
      </c>
      <c r="X34" s="41">
        <v>194</v>
      </c>
      <c r="Y34" s="41">
        <v>12134</v>
      </c>
      <c r="Z34" s="43">
        <v>213086</v>
      </c>
      <c r="AA34" s="45">
        <v>4370</v>
      </c>
      <c r="AB34" s="41">
        <v>0</v>
      </c>
      <c r="AC34" s="43">
        <v>4370</v>
      </c>
      <c r="AD34" s="42">
        <v>24322</v>
      </c>
      <c r="AE34" s="42">
        <v>10447</v>
      </c>
      <c r="AF34" s="41">
        <v>2083</v>
      </c>
      <c r="AG34" s="41">
        <v>7222</v>
      </c>
      <c r="AH34" s="42">
        <v>261658</v>
      </c>
      <c r="AI34" s="47">
        <f t="shared" si="6"/>
        <v>5.8931860036832415E-2</v>
      </c>
      <c r="AJ34" s="45">
        <v>281800</v>
      </c>
      <c r="AK34" s="41">
        <v>0</v>
      </c>
      <c r="AL34" s="41">
        <v>0</v>
      </c>
      <c r="AM34" s="42">
        <v>281800</v>
      </c>
      <c r="AN34" s="43">
        <v>0</v>
      </c>
      <c r="AO34" s="40">
        <v>3551230</v>
      </c>
      <c r="AP34" s="44">
        <v>8429</v>
      </c>
      <c r="AQ34" s="45">
        <v>469165</v>
      </c>
      <c r="AR34" s="46">
        <v>4028824</v>
      </c>
      <c r="AS34" s="40">
        <v>18085</v>
      </c>
      <c r="AT34" s="41">
        <v>0</v>
      </c>
      <c r="AU34" s="42">
        <v>18085</v>
      </c>
      <c r="AV34" s="42">
        <v>290548</v>
      </c>
      <c r="AW34" s="42">
        <v>314638</v>
      </c>
      <c r="AX34" s="41">
        <v>35233</v>
      </c>
      <c r="AY34" s="41">
        <v>83423</v>
      </c>
      <c r="AZ34" s="43">
        <v>5052551</v>
      </c>
      <c r="BA34" s="45">
        <v>16885</v>
      </c>
      <c r="BB34" s="41">
        <v>16885</v>
      </c>
      <c r="BC34" s="43">
        <v>0</v>
      </c>
      <c r="BD34" s="40">
        <v>106537</v>
      </c>
      <c r="BE34" s="41">
        <v>202</v>
      </c>
      <c r="BF34" s="41">
        <v>12370</v>
      </c>
      <c r="BG34" s="43">
        <v>119109</v>
      </c>
      <c r="BH34" s="45">
        <v>977</v>
      </c>
      <c r="BI34" s="41">
        <v>0</v>
      </c>
      <c r="BJ34" s="43">
        <v>977</v>
      </c>
      <c r="BK34" s="42">
        <v>8717</v>
      </c>
      <c r="BL34" s="42">
        <v>9439</v>
      </c>
      <c r="BM34" s="41">
        <v>1057</v>
      </c>
      <c r="BN34" s="41">
        <v>2503</v>
      </c>
      <c r="BO34" s="42">
        <v>158687</v>
      </c>
      <c r="BP34" s="47">
        <f t="shared" si="0"/>
        <v>5.9918381831085873E-2</v>
      </c>
      <c r="BQ34" s="45">
        <v>813743</v>
      </c>
      <c r="BR34" s="41">
        <v>0</v>
      </c>
      <c r="BS34" s="41">
        <v>0</v>
      </c>
      <c r="BT34" s="42">
        <v>813743</v>
      </c>
      <c r="BU34" s="43">
        <v>0</v>
      </c>
      <c r="BV34" s="40">
        <v>3457277</v>
      </c>
      <c r="BW34" s="44">
        <v>23507</v>
      </c>
      <c r="BX34" s="45">
        <v>238433</v>
      </c>
      <c r="BY34" s="46">
        <v>3719217</v>
      </c>
      <c r="BZ34" s="40">
        <v>20738</v>
      </c>
      <c r="CA34" s="41">
        <v>0</v>
      </c>
      <c r="CB34" s="42">
        <v>20738</v>
      </c>
      <c r="CC34" s="42">
        <v>186817</v>
      </c>
      <c r="CD34" s="42">
        <v>316057</v>
      </c>
      <c r="CE34" s="41">
        <v>40405</v>
      </c>
      <c r="CF34" s="41">
        <v>70729</v>
      </c>
      <c r="CG34" s="43">
        <v>5167706</v>
      </c>
      <c r="CH34" s="45">
        <v>48799</v>
      </c>
      <c r="CI34" s="41">
        <v>48799</v>
      </c>
      <c r="CJ34" s="43">
        <v>0</v>
      </c>
      <c r="CK34" s="40">
        <v>103718</v>
      </c>
      <c r="CL34" s="41">
        <v>564</v>
      </c>
      <c r="CM34" s="41">
        <v>5830</v>
      </c>
      <c r="CN34" s="43">
        <v>110112</v>
      </c>
      <c r="CO34" s="45">
        <v>1120</v>
      </c>
      <c r="CP34" s="41">
        <v>0</v>
      </c>
      <c r="CQ34" s="43">
        <v>1120</v>
      </c>
      <c r="CR34" s="42">
        <v>5605</v>
      </c>
      <c r="CS34" s="42">
        <v>9482</v>
      </c>
      <c r="CT34" s="41">
        <v>1213</v>
      </c>
      <c r="CU34" s="41">
        <v>2122</v>
      </c>
      <c r="CV34" s="42">
        <v>178453</v>
      </c>
      <c r="CW34" s="47">
        <f t="shared" si="1"/>
        <v>5.9968565013769702E-2</v>
      </c>
      <c r="CX34" s="45">
        <v>1284284</v>
      </c>
      <c r="CY34" s="41">
        <v>0</v>
      </c>
      <c r="CZ34" s="41">
        <v>0</v>
      </c>
      <c r="DA34" s="42">
        <v>1284284</v>
      </c>
      <c r="DB34" s="43">
        <v>0</v>
      </c>
      <c r="DC34" s="40">
        <v>2182524</v>
      </c>
      <c r="DD34" s="44">
        <v>48081</v>
      </c>
      <c r="DE34" s="45">
        <v>73083</v>
      </c>
      <c r="DF34" s="46">
        <v>2303688</v>
      </c>
      <c r="DG34" s="40">
        <v>60869</v>
      </c>
      <c r="DH34" s="41">
        <v>0</v>
      </c>
      <c r="DI34" s="42">
        <v>60869</v>
      </c>
      <c r="DJ34" s="42">
        <v>185940</v>
      </c>
      <c r="DK34" s="42">
        <v>637681</v>
      </c>
      <c r="DL34" s="41">
        <v>39967</v>
      </c>
      <c r="DM34" s="41">
        <v>137627</v>
      </c>
      <c r="DN34" s="43">
        <v>4650056</v>
      </c>
      <c r="DO34" s="45">
        <v>77031</v>
      </c>
      <c r="DP34" s="41">
        <v>77031</v>
      </c>
      <c r="DQ34" s="43">
        <v>0</v>
      </c>
      <c r="DR34" s="40">
        <v>65475</v>
      </c>
      <c r="DS34" s="41">
        <v>1216</v>
      </c>
      <c r="DT34" s="41">
        <v>1754</v>
      </c>
      <c r="DU34" s="43">
        <v>68445</v>
      </c>
      <c r="DV34" s="45">
        <v>3287</v>
      </c>
      <c r="DW34" s="41">
        <v>0</v>
      </c>
      <c r="DX34" s="43">
        <v>3287</v>
      </c>
      <c r="DY34" s="42">
        <v>5578</v>
      </c>
      <c r="DZ34" s="42">
        <v>19130</v>
      </c>
      <c r="EA34" s="41">
        <v>1199</v>
      </c>
      <c r="EB34" s="41">
        <v>4129</v>
      </c>
      <c r="EC34" s="42">
        <v>178799</v>
      </c>
      <c r="ED34" s="47">
        <f t="shared" si="2"/>
        <v>5.9979724110866446E-2</v>
      </c>
      <c r="EE34" s="45">
        <v>1379489</v>
      </c>
      <c r="EF34" s="41">
        <v>0</v>
      </c>
      <c r="EG34" s="41">
        <v>0</v>
      </c>
      <c r="EH34" s="42">
        <v>1379489</v>
      </c>
      <c r="EI34" s="43">
        <v>0</v>
      </c>
      <c r="EJ34" s="40">
        <v>1375172</v>
      </c>
      <c r="EK34" s="44">
        <v>0</v>
      </c>
      <c r="EL34" s="45">
        <v>15048</v>
      </c>
      <c r="EM34" s="46">
        <v>1390220</v>
      </c>
      <c r="EN34" s="40">
        <v>47358</v>
      </c>
      <c r="EO34" s="41">
        <v>0</v>
      </c>
      <c r="EP34" s="42">
        <v>47358</v>
      </c>
      <c r="EQ34" s="42">
        <v>418217</v>
      </c>
      <c r="ER34" s="42">
        <v>193597</v>
      </c>
      <c r="ES34" s="41">
        <v>57978</v>
      </c>
      <c r="ET34" s="41">
        <v>52622</v>
      </c>
      <c r="EU34" s="43">
        <v>3539481</v>
      </c>
      <c r="EV34" s="45">
        <v>82750</v>
      </c>
      <c r="EW34" s="41">
        <v>82750</v>
      </c>
      <c r="EX34" s="43">
        <v>0</v>
      </c>
      <c r="EY34" s="40">
        <v>41256</v>
      </c>
      <c r="EZ34" s="41">
        <v>0</v>
      </c>
      <c r="FA34" s="41">
        <v>361</v>
      </c>
      <c r="FB34" s="43">
        <v>41617</v>
      </c>
      <c r="FC34" s="45">
        <v>2557</v>
      </c>
      <c r="FD34" s="41">
        <v>0</v>
      </c>
      <c r="FE34" s="43">
        <v>2557</v>
      </c>
      <c r="FF34" s="42">
        <v>12547</v>
      </c>
      <c r="FG34" s="42">
        <v>5808</v>
      </c>
      <c r="FH34" s="41">
        <v>1739</v>
      </c>
      <c r="FI34" s="41">
        <v>1579</v>
      </c>
      <c r="FJ34" s="42">
        <v>148597</v>
      </c>
      <c r="FK34" s="47">
        <f t="shared" si="3"/>
        <v>5.9985980315899586E-2</v>
      </c>
      <c r="FL34" s="45">
        <v>2175688</v>
      </c>
      <c r="FM34" s="41">
        <v>0</v>
      </c>
      <c r="FN34" s="41">
        <v>0</v>
      </c>
      <c r="FO34" s="42">
        <v>2175688</v>
      </c>
      <c r="FP34" s="43">
        <v>0</v>
      </c>
      <c r="FQ34" s="40">
        <v>1664543</v>
      </c>
      <c r="FR34" s="44">
        <v>0</v>
      </c>
      <c r="FS34" s="45">
        <v>32081</v>
      </c>
      <c r="FT34" s="46">
        <v>1696624</v>
      </c>
      <c r="FU34" s="40">
        <v>48961</v>
      </c>
      <c r="FV34" s="41">
        <v>0</v>
      </c>
      <c r="FW34" s="42">
        <v>48961</v>
      </c>
      <c r="FX34" s="42">
        <v>120039</v>
      </c>
      <c r="FY34" s="42">
        <v>323491</v>
      </c>
      <c r="FZ34" s="41">
        <v>43295</v>
      </c>
      <c r="GA34" s="41">
        <v>39641</v>
      </c>
      <c r="GB34" s="43">
        <v>4447739</v>
      </c>
      <c r="GC34" s="45">
        <v>130519</v>
      </c>
      <c r="GD34" s="41">
        <v>130519</v>
      </c>
      <c r="GE34" s="43">
        <v>0</v>
      </c>
      <c r="GF34" s="40">
        <v>49936</v>
      </c>
      <c r="GG34" s="41">
        <v>0</v>
      </c>
      <c r="GH34" s="41">
        <v>770</v>
      </c>
      <c r="GI34" s="43">
        <v>50706</v>
      </c>
      <c r="GJ34" s="45">
        <v>2644</v>
      </c>
      <c r="GK34" s="41">
        <v>0</v>
      </c>
      <c r="GL34" s="43">
        <v>2644</v>
      </c>
      <c r="GM34" s="42">
        <v>3601</v>
      </c>
      <c r="GN34" s="42">
        <v>9704</v>
      </c>
      <c r="GO34" s="41">
        <v>1299</v>
      </c>
      <c r="GP34" s="41">
        <v>1189</v>
      </c>
      <c r="GQ34" s="42">
        <v>199662</v>
      </c>
      <c r="GR34" s="47">
        <f t="shared" si="4"/>
        <v>5.9989759561113541E-2</v>
      </c>
      <c r="GS34" s="45">
        <v>1631143</v>
      </c>
      <c r="GT34" s="41">
        <v>0</v>
      </c>
      <c r="GU34" s="41">
        <v>0</v>
      </c>
      <c r="GV34" s="42">
        <v>1631143</v>
      </c>
      <c r="GW34" s="43">
        <v>0</v>
      </c>
      <c r="GX34" s="40">
        <v>1166781</v>
      </c>
      <c r="GY34" s="44">
        <v>0</v>
      </c>
      <c r="GZ34" s="45">
        <v>231144</v>
      </c>
      <c r="HA34" s="46">
        <v>1397925</v>
      </c>
      <c r="HB34" s="40">
        <v>17699</v>
      </c>
      <c r="HC34" s="41">
        <v>0</v>
      </c>
      <c r="HD34" s="42">
        <v>17699</v>
      </c>
      <c r="HE34" s="42">
        <v>52534</v>
      </c>
      <c r="HF34" s="42">
        <v>220098</v>
      </c>
      <c r="HG34" s="41">
        <v>31114</v>
      </c>
      <c r="HH34" s="41">
        <v>50305</v>
      </c>
      <c r="HI34" s="43">
        <v>3400818</v>
      </c>
      <c r="HJ34" s="45">
        <v>97855</v>
      </c>
      <c r="HK34" s="41">
        <v>97855</v>
      </c>
      <c r="HL34" s="43">
        <v>0</v>
      </c>
      <c r="HM34" s="40">
        <v>35003</v>
      </c>
      <c r="HN34" s="41">
        <v>0</v>
      </c>
      <c r="HO34" s="41">
        <v>6382</v>
      </c>
      <c r="HP34" s="43">
        <v>41385</v>
      </c>
      <c r="HQ34" s="45">
        <v>956</v>
      </c>
      <c r="HR34" s="41">
        <v>0</v>
      </c>
      <c r="HS34" s="43">
        <v>956</v>
      </c>
      <c r="HT34" s="42">
        <v>1576</v>
      </c>
      <c r="HU34" s="42">
        <v>6603</v>
      </c>
      <c r="HV34" s="41">
        <v>934</v>
      </c>
      <c r="HW34" s="41">
        <v>1509</v>
      </c>
      <c r="HX34" s="42">
        <v>150818</v>
      </c>
      <c r="HY34" s="47">
        <f t="shared" si="5"/>
        <v>5.9991674549686937E-2</v>
      </c>
    </row>
    <row r="35" spans="1:233" ht="12" customHeight="1" x14ac:dyDescent="0.2">
      <c r="A35" s="20">
        <v>23</v>
      </c>
      <c r="B35" s="21" t="s">
        <v>84</v>
      </c>
      <c r="C35" s="48">
        <v>3286</v>
      </c>
      <c r="D35" s="49">
        <v>0</v>
      </c>
      <c r="E35" s="49">
        <v>0</v>
      </c>
      <c r="F35" s="50">
        <v>3286</v>
      </c>
      <c r="G35" s="51">
        <v>0</v>
      </c>
      <c r="H35" s="48">
        <v>14451794</v>
      </c>
      <c r="I35" s="52">
        <v>8387</v>
      </c>
      <c r="J35" s="53">
        <v>848608</v>
      </c>
      <c r="K35" s="54">
        <v>15308789</v>
      </c>
      <c r="L35" s="48">
        <v>88304</v>
      </c>
      <c r="M35" s="49">
        <v>0</v>
      </c>
      <c r="N35" s="50">
        <v>88304</v>
      </c>
      <c r="O35" s="50">
        <v>970409</v>
      </c>
      <c r="P35" s="50">
        <v>597110</v>
      </c>
      <c r="Q35" s="49">
        <v>19439</v>
      </c>
      <c r="R35" s="49">
        <v>274111</v>
      </c>
      <c r="S35" s="51">
        <v>17261448</v>
      </c>
      <c r="T35" s="53">
        <v>197</v>
      </c>
      <c r="U35" s="49">
        <v>197</v>
      </c>
      <c r="V35" s="51">
        <v>0</v>
      </c>
      <c r="W35" s="48">
        <v>433526</v>
      </c>
      <c r="X35" s="49">
        <v>201</v>
      </c>
      <c r="Y35" s="49">
        <v>20454</v>
      </c>
      <c r="Z35" s="51">
        <v>454181</v>
      </c>
      <c r="AA35" s="53">
        <v>4768</v>
      </c>
      <c r="AB35" s="49">
        <v>0</v>
      </c>
      <c r="AC35" s="51">
        <v>4768</v>
      </c>
      <c r="AD35" s="50">
        <v>29112</v>
      </c>
      <c r="AE35" s="50">
        <v>17913</v>
      </c>
      <c r="AF35" s="49">
        <v>583</v>
      </c>
      <c r="AG35" s="49">
        <v>8223</v>
      </c>
      <c r="AH35" s="50">
        <v>514977</v>
      </c>
      <c r="AI35" s="55">
        <f t="shared" si="6"/>
        <v>5.9951308581862449E-2</v>
      </c>
      <c r="AJ35" s="53">
        <v>352446</v>
      </c>
      <c r="AK35" s="49">
        <v>0</v>
      </c>
      <c r="AL35" s="49">
        <v>0</v>
      </c>
      <c r="AM35" s="50">
        <v>352446</v>
      </c>
      <c r="AN35" s="51">
        <v>0</v>
      </c>
      <c r="AO35" s="48">
        <v>4733660</v>
      </c>
      <c r="AP35" s="52">
        <v>5279</v>
      </c>
      <c r="AQ35" s="53">
        <v>896232</v>
      </c>
      <c r="AR35" s="54">
        <v>5635171</v>
      </c>
      <c r="AS35" s="48">
        <v>4589</v>
      </c>
      <c r="AT35" s="49">
        <v>0</v>
      </c>
      <c r="AU35" s="50">
        <v>4589</v>
      </c>
      <c r="AV35" s="50">
        <v>2654987</v>
      </c>
      <c r="AW35" s="50">
        <v>369842</v>
      </c>
      <c r="AX35" s="49">
        <v>36388</v>
      </c>
      <c r="AY35" s="49">
        <v>78586</v>
      </c>
      <c r="AZ35" s="51">
        <v>9132009</v>
      </c>
      <c r="BA35" s="53">
        <v>21147</v>
      </c>
      <c r="BB35" s="49">
        <v>21147</v>
      </c>
      <c r="BC35" s="51">
        <v>0</v>
      </c>
      <c r="BD35" s="48">
        <v>141978</v>
      </c>
      <c r="BE35" s="49">
        <v>127</v>
      </c>
      <c r="BF35" s="49">
        <v>23673</v>
      </c>
      <c r="BG35" s="51">
        <v>165778</v>
      </c>
      <c r="BH35" s="53">
        <v>248</v>
      </c>
      <c r="BI35" s="49">
        <v>0</v>
      </c>
      <c r="BJ35" s="51">
        <v>248</v>
      </c>
      <c r="BK35" s="50">
        <v>79650</v>
      </c>
      <c r="BL35" s="50">
        <v>11095</v>
      </c>
      <c r="BM35" s="49">
        <v>1092</v>
      </c>
      <c r="BN35" s="49">
        <v>2358</v>
      </c>
      <c r="BO35" s="50">
        <v>281368</v>
      </c>
      <c r="BP35" s="55">
        <f t="shared" si="0"/>
        <v>6.00006809553804E-2</v>
      </c>
      <c r="BQ35" s="53">
        <v>1181600</v>
      </c>
      <c r="BR35" s="49">
        <v>0</v>
      </c>
      <c r="BS35" s="49">
        <v>0</v>
      </c>
      <c r="BT35" s="50">
        <v>1181600</v>
      </c>
      <c r="BU35" s="51">
        <v>0</v>
      </c>
      <c r="BV35" s="48">
        <v>4795577</v>
      </c>
      <c r="BW35" s="52">
        <v>0</v>
      </c>
      <c r="BX35" s="53">
        <v>537655</v>
      </c>
      <c r="BY35" s="54">
        <v>5333232</v>
      </c>
      <c r="BZ35" s="48">
        <v>41002</v>
      </c>
      <c r="CA35" s="49">
        <v>0</v>
      </c>
      <c r="CB35" s="50">
        <v>41002</v>
      </c>
      <c r="CC35" s="50">
        <v>378971</v>
      </c>
      <c r="CD35" s="50">
        <v>1109929</v>
      </c>
      <c r="CE35" s="49">
        <v>119603</v>
      </c>
      <c r="CF35" s="49">
        <v>171557</v>
      </c>
      <c r="CG35" s="51">
        <v>8335894</v>
      </c>
      <c r="CH35" s="53">
        <v>70896</v>
      </c>
      <c r="CI35" s="49">
        <v>70896</v>
      </c>
      <c r="CJ35" s="51">
        <v>0</v>
      </c>
      <c r="CK35" s="48">
        <v>143829</v>
      </c>
      <c r="CL35" s="49">
        <v>0</v>
      </c>
      <c r="CM35" s="49">
        <v>13258</v>
      </c>
      <c r="CN35" s="51">
        <v>157087</v>
      </c>
      <c r="CO35" s="53">
        <v>2214</v>
      </c>
      <c r="CP35" s="49">
        <v>0</v>
      </c>
      <c r="CQ35" s="51">
        <v>2214</v>
      </c>
      <c r="CR35" s="50">
        <v>11369</v>
      </c>
      <c r="CS35" s="50">
        <v>33298</v>
      </c>
      <c r="CT35" s="49">
        <v>3588</v>
      </c>
      <c r="CU35" s="49">
        <v>5147</v>
      </c>
      <c r="CV35" s="50">
        <v>283599</v>
      </c>
      <c r="CW35" s="55">
        <f t="shared" si="1"/>
        <v>0.06</v>
      </c>
      <c r="CX35" s="53">
        <v>1775700</v>
      </c>
      <c r="CY35" s="49">
        <v>0</v>
      </c>
      <c r="CZ35" s="49">
        <v>0</v>
      </c>
      <c r="DA35" s="50">
        <v>1775700</v>
      </c>
      <c r="DB35" s="51">
        <v>0</v>
      </c>
      <c r="DC35" s="48">
        <v>4131415</v>
      </c>
      <c r="DD35" s="52">
        <v>21015</v>
      </c>
      <c r="DE35" s="53">
        <v>45384</v>
      </c>
      <c r="DF35" s="54">
        <v>4197814</v>
      </c>
      <c r="DG35" s="48">
        <v>50489</v>
      </c>
      <c r="DH35" s="49">
        <v>0</v>
      </c>
      <c r="DI35" s="50">
        <v>50489</v>
      </c>
      <c r="DJ35" s="50">
        <v>246083</v>
      </c>
      <c r="DK35" s="50">
        <v>417094</v>
      </c>
      <c r="DL35" s="49">
        <v>66119</v>
      </c>
      <c r="DM35" s="49">
        <v>79655</v>
      </c>
      <c r="DN35" s="51">
        <v>6832954</v>
      </c>
      <c r="DO35" s="53">
        <v>106542</v>
      </c>
      <c r="DP35" s="49">
        <v>106542</v>
      </c>
      <c r="DQ35" s="51">
        <v>0</v>
      </c>
      <c r="DR35" s="48">
        <v>123909</v>
      </c>
      <c r="DS35" s="49">
        <v>510</v>
      </c>
      <c r="DT35" s="49">
        <v>1089</v>
      </c>
      <c r="DU35" s="51">
        <v>125508</v>
      </c>
      <c r="DV35" s="53">
        <v>2726</v>
      </c>
      <c r="DW35" s="49">
        <v>0</v>
      </c>
      <c r="DX35" s="51">
        <v>2726</v>
      </c>
      <c r="DY35" s="50">
        <v>7382</v>
      </c>
      <c r="DZ35" s="50">
        <v>12513</v>
      </c>
      <c r="EA35" s="49">
        <v>1984</v>
      </c>
      <c r="EB35" s="49">
        <v>2390</v>
      </c>
      <c r="EC35" s="50">
        <v>259045</v>
      </c>
      <c r="ED35" s="55">
        <f t="shared" si="2"/>
        <v>0.06</v>
      </c>
      <c r="EE35" s="53">
        <v>2090938</v>
      </c>
      <c r="EF35" s="49">
        <v>0</v>
      </c>
      <c r="EG35" s="49">
        <v>0</v>
      </c>
      <c r="EH35" s="50">
        <v>2090938</v>
      </c>
      <c r="EI35" s="51">
        <v>0</v>
      </c>
      <c r="EJ35" s="48">
        <v>2512267</v>
      </c>
      <c r="EK35" s="52">
        <v>20403</v>
      </c>
      <c r="EL35" s="53">
        <v>112105</v>
      </c>
      <c r="EM35" s="54">
        <v>2644775</v>
      </c>
      <c r="EN35" s="48">
        <v>15453</v>
      </c>
      <c r="EO35" s="49">
        <v>0</v>
      </c>
      <c r="EP35" s="50">
        <v>15453</v>
      </c>
      <c r="EQ35" s="50">
        <v>575202</v>
      </c>
      <c r="ER35" s="50">
        <v>551819</v>
      </c>
      <c r="ES35" s="49">
        <v>58484</v>
      </c>
      <c r="ET35" s="49">
        <v>135463</v>
      </c>
      <c r="EU35" s="51">
        <v>6072134</v>
      </c>
      <c r="EV35" s="53">
        <v>125456</v>
      </c>
      <c r="EW35" s="49">
        <v>125456</v>
      </c>
      <c r="EX35" s="51">
        <v>0</v>
      </c>
      <c r="EY35" s="48">
        <v>75338</v>
      </c>
      <c r="EZ35" s="49">
        <v>492</v>
      </c>
      <c r="FA35" s="49">
        <v>2691</v>
      </c>
      <c r="FB35" s="51">
        <v>78521</v>
      </c>
      <c r="FC35" s="53">
        <v>834</v>
      </c>
      <c r="FD35" s="49">
        <v>0</v>
      </c>
      <c r="FE35" s="51">
        <v>834</v>
      </c>
      <c r="FF35" s="50">
        <v>17256</v>
      </c>
      <c r="FG35" s="50">
        <v>16555</v>
      </c>
      <c r="FH35" s="49">
        <v>1755</v>
      </c>
      <c r="FI35" s="49">
        <v>4064</v>
      </c>
      <c r="FJ35" s="50">
        <v>244441</v>
      </c>
      <c r="FK35" s="55">
        <f t="shared" si="3"/>
        <v>5.9999866088807988E-2</v>
      </c>
      <c r="FL35" s="53">
        <v>3226359</v>
      </c>
      <c r="FM35" s="49">
        <v>0</v>
      </c>
      <c r="FN35" s="49">
        <v>0</v>
      </c>
      <c r="FO35" s="50">
        <v>3226359</v>
      </c>
      <c r="FP35" s="51">
        <v>0</v>
      </c>
      <c r="FQ35" s="48">
        <v>2911182</v>
      </c>
      <c r="FR35" s="52">
        <v>0</v>
      </c>
      <c r="FS35" s="53">
        <v>147758</v>
      </c>
      <c r="FT35" s="54">
        <v>3058940</v>
      </c>
      <c r="FU35" s="48">
        <v>15912</v>
      </c>
      <c r="FV35" s="49">
        <v>0</v>
      </c>
      <c r="FW35" s="50">
        <v>15912</v>
      </c>
      <c r="FX35" s="50">
        <v>747398</v>
      </c>
      <c r="FY35" s="50">
        <v>580665</v>
      </c>
      <c r="FZ35" s="49">
        <v>89481</v>
      </c>
      <c r="GA35" s="49">
        <v>142830</v>
      </c>
      <c r="GB35" s="51">
        <v>7861585</v>
      </c>
      <c r="GC35" s="53">
        <v>193582</v>
      </c>
      <c r="GD35" s="49">
        <v>193582</v>
      </c>
      <c r="GE35" s="51">
        <v>0</v>
      </c>
      <c r="GF35" s="48">
        <v>87303</v>
      </c>
      <c r="GG35" s="49">
        <v>0</v>
      </c>
      <c r="GH35" s="49">
        <v>3660</v>
      </c>
      <c r="GI35" s="51">
        <v>90963</v>
      </c>
      <c r="GJ35" s="53">
        <v>859</v>
      </c>
      <c r="GK35" s="49">
        <v>0</v>
      </c>
      <c r="GL35" s="51">
        <v>859</v>
      </c>
      <c r="GM35" s="50">
        <v>22422</v>
      </c>
      <c r="GN35" s="50">
        <v>17420</v>
      </c>
      <c r="GO35" s="49">
        <v>2684</v>
      </c>
      <c r="GP35" s="49">
        <v>4285</v>
      </c>
      <c r="GQ35" s="50">
        <v>332215</v>
      </c>
      <c r="GR35" s="55">
        <f t="shared" si="4"/>
        <v>6.000014257557823E-2</v>
      </c>
      <c r="GS35" s="53">
        <v>2425456</v>
      </c>
      <c r="GT35" s="49">
        <v>0</v>
      </c>
      <c r="GU35" s="49">
        <v>0</v>
      </c>
      <c r="GV35" s="50">
        <v>2425456</v>
      </c>
      <c r="GW35" s="51">
        <v>0</v>
      </c>
      <c r="GX35" s="48">
        <v>1459195</v>
      </c>
      <c r="GY35" s="52">
        <v>0</v>
      </c>
      <c r="GZ35" s="53">
        <v>48362</v>
      </c>
      <c r="HA35" s="54">
        <v>1507557</v>
      </c>
      <c r="HB35" s="48">
        <v>10663</v>
      </c>
      <c r="HC35" s="49">
        <v>0</v>
      </c>
      <c r="HD35" s="50">
        <v>10663</v>
      </c>
      <c r="HE35" s="50">
        <v>490146</v>
      </c>
      <c r="HF35" s="50">
        <v>725083</v>
      </c>
      <c r="HG35" s="49">
        <v>57802</v>
      </c>
      <c r="HH35" s="49">
        <v>57364</v>
      </c>
      <c r="HI35" s="51">
        <v>5274071</v>
      </c>
      <c r="HJ35" s="53">
        <v>145527</v>
      </c>
      <c r="HK35" s="49">
        <v>145527</v>
      </c>
      <c r="HL35" s="51">
        <v>0</v>
      </c>
      <c r="HM35" s="48">
        <v>43758</v>
      </c>
      <c r="HN35" s="49">
        <v>0</v>
      </c>
      <c r="HO35" s="49">
        <v>1161</v>
      </c>
      <c r="HP35" s="51">
        <v>44919</v>
      </c>
      <c r="HQ35" s="53">
        <v>576</v>
      </c>
      <c r="HR35" s="49">
        <v>0</v>
      </c>
      <c r="HS35" s="51">
        <v>576</v>
      </c>
      <c r="HT35" s="50">
        <v>14704</v>
      </c>
      <c r="HU35" s="50">
        <v>21752</v>
      </c>
      <c r="HV35" s="49">
        <v>1734</v>
      </c>
      <c r="HW35" s="49">
        <v>1721</v>
      </c>
      <c r="HX35" s="50">
        <v>230933</v>
      </c>
      <c r="HY35" s="55">
        <f t="shared" si="5"/>
        <v>5.9999851574301905E-2</v>
      </c>
    </row>
    <row r="36" spans="1:233" ht="12" customHeight="1" x14ac:dyDescent="0.2">
      <c r="A36" s="18">
        <v>24</v>
      </c>
      <c r="B36" s="19" t="s">
        <v>85</v>
      </c>
      <c r="C36" s="40">
        <f>SUM(C13:C35)</f>
        <v>51525</v>
      </c>
      <c r="D36" s="41">
        <f t="shared" ref="D36:AH36" si="7">SUM(D13:D35)</f>
        <v>0</v>
      </c>
      <c r="E36" s="41">
        <f t="shared" si="7"/>
        <v>0</v>
      </c>
      <c r="F36" s="42">
        <f t="shared" si="7"/>
        <v>51525</v>
      </c>
      <c r="G36" s="43">
        <f t="shared" si="7"/>
        <v>0</v>
      </c>
      <c r="H36" s="40">
        <f t="shared" si="7"/>
        <v>236081148</v>
      </c>
      <c r="I36" s="44">
        <f t="shared" si="7"/>
        <v>2593321</v>
      </c>
      <c r="J36" s="45">
        <f t="shared" si="7"/>
        <v>41698135</v>
      </c>
      <c r="K36" s="46">
        <f t="shared" si="7"/>
        <v>280372604</v>
      </c>
      <c r="L36" s="40">
        <f t="shared" si="7"/>
        <v>3326198</v>
      </c>
      <c r="M36" s="41">
        <f t="shared" si="7"/>
        <v>21564</v>
      </c>
      <c r="N36" s="42">
        <f t="shared" si="7"/>
        <v>3347762</v>
      </c>
      <c r="O36" s="42">
        <f t="shared" si="7"/>
        <v>39419779</v>
      </c>
      <c r="P36" s="42">
        <f t="shared" si="7"/>
        <v>39882017</v>
      </c>
      <c r="Q36" s="41">
        <f t="shared" si="7"/>
        <v>4054697</v>
      </c>
      <c r="R36" s="41">
        <f t="shared" si="7"/>
        <v>8931610</v>
      </c>
      <c r="S36" s="43">
        <f t="shared" si="7"/>
        <v>376059994</v>
      </c>
      <c r="T36" s="45">
        <f t="shared" si="7"/>
        <v>2898</v>
      </c>
      <c r="U36" s="41">
        <f t="shared" si="7"/>
        <v>2898</v>
      </c>
      <c r="V36" s="43">
        <f t="shared" si="7"/>
        <v>0</v>
      </c>
      <c r="W36" s="40">
        <f t="shared" si="7"/>
        <v>7081915</v>
      </c>
      <c r="X36" s="41">
        <f t="shared" si="7"/>
        <v>75056</v>
      </c>
      <c r="Y36" s="41">
        <f t="shared" si="7"/>
        <v>1084012</v>
      </c>
      <c r="Z36" s="43">
        <f t="shared" si="7"/>
        <v>8240983</v>
      </c>
      <c r="AA36" s="45">
        <f t="shared" si="7"/>
        <v>179608</v>
      </c>
      <c r="AB36" s="41">
        <f t="shared" si="7"/>
        <v>647</v>
      </c>
      <c r="AC36" s="43">
        <f t="shared" si="7"/>
        <v>180255</v>
      </c>
      <c r="AD36" s="42">
        <f t="shared" si="7"/>
        <v>1182584</v>
      </c>
      <c r="AE36" s="42">
        <f t="shared" si="7"/>
        <v>1196441</v>
      </c>
      <c r="AF36" s="41">
        <f t="shared" si="7"/>
        <v>121637</v>
      </c>
      <c r="AG36" s="41">
        <f t="shared" si="7"/>
        <v>267944</v>
      </c>
      <c r="AH36" s="42">
        <f t="shared" si="7"/>
        <v>11192742</v>
      </c>
      <c r="AI36" s="47">
        <f t="shared" si="6"/>
        <v>5.6244541484716158E-2</v>
      </c>
      <c r="AJ36" s="45">
        <f t="shared" ref="AJ36:BO36" si="8">SUM(AJ13:AJ35)</f>
        <v>7347016</v>
      </c>
      <c r="AK36" s="41">
        <f t="shared" si="8"/>
        <v>609</v>
      </c>
      <c r="AL36" s="41">
        <f t="shared" si="8"/>
        <v>0</v>
      </c>
      <c r="AM36" s="42">
        <f t="shared" si="8"/>
        <v>7347625</v>
      </c>
      <c r="AN36" s="43">
        <f t="shared" si="8"/>
        <v>0</v>
      </c>
      <c r="AO36" s="40">
        <f t="shared" si="8"/>
        <v>111422354</v>
      </c>
      <c r="AP36" s="44">
        <f t="shared" si="8"/>
        <v>764940</v>
      </c>
      <c r="AQ36" s="45">
        <f t="shared" si="8"/>
        <v>22203826</v>
      </c>
      <c r="AR36" s="46">
        <f t="shared" si="8"/>
        <v>134391120</v>
      </c>
      <c r="AS36" s="40">
        <f t="shared" si="8"/>
        <v>1410640</v>
      </c>
      <c r="AT36" s="41">
        <f t="shared" si="8"/>
        <v>60019</v>
      </c>
      <c r="AU36" s="42">
        <f t="shared" si="8"/>
        <v>1470659</v>
      </c>
      <c r="AV36" s="42">
        <f t="shared" si="8"/>
        <v>15239949</v>
      </c>
      <c r="AW36" s="42">
        <f t="shared" si="8"/>
        <v>16651877</v>
      </c>
      <c r="AX36" s="41">
        <f t="shared" si="8"/>
        <v>2834357</v>
      </c>
      <c r="AY36" s="41">
        <f t="shared" si="8"/>
        <v>2450168</v>
      </c>
      <c r="AZ36" s="43">
        <f t="shared" si="8"/>
        <v>180385755</v>
      </c>
      <c r="BA36" s="45">
        <f t="shared" si="8"/>
        <v>440524</v>
      </c>
      <c r="BB36" s="41">
        <f t="shared" si="8"/>
        <v>440524</v>
      </c>
      <c r="BC36" s="43">
        <f t="shared" si="8"/>
        <v>0</v>
      </c>
      <c r="BD36" s="40">
        <f t="shared" si="8"/>
        <v>3342398</v>
      </c>
      <c r="BE36" s="41">
        <f t="shared" si="8"/>
        <v>21568</v>
      </c>
      <c r="BF36" s="41">
        <f t="shared" si="8"/>
        <v>582576</v>
      </c>
      <c r="BG36" s="43">
        <f t="shared" si="8"/>
        <v>3946542</v>
      </c>
      <c r="BH36" s="45">
        <f t="shared" si="8"/>
        <v>76176</v>
      </c>
      <c r="BI36" s="41">
        <f t="shared" si="8"/>
        <v>1801</v>
      </c>
      <c r="BJ36" s="43">
        <f t="shared" si="8"/>
        <v>77977</v>
      </c>
      <c r="BK36" s="42">
        <f t="shared" si="8"/>
        <v>457200</v>
      </c>
      <c r="BL36" s="42">
        <f t="shared" si="8"/>
        <v>499554</v>
      </c>
      <c r="BM36" s="41">
        <f t="shared" si="8"/>
        <v>85030</v>
      </c>
      <c r="BN36" s="41">
        <f t="shared" si="8"/>
        <v>73506</v>
      </c>
      <c r="BO36" s="42">
        <f t="shared" si="8"/>
        <v>5580333</v>
      </c>
      <c r="BP36" s="47">
        <f t="shared" si="0"/>
        <v>5.9954611183885953E-2</v>
      </c>
      <c r="BQ36" s="45">
        <f t="shared" ref="BQ36:CV36" si="9">SUM(BQ13:BQ35)</f>
        <v>23395954</v>
      </c>
      <c r="BR36" s="41">
        <f t="shared" si="9"/>
        <v>176</v>
      </c>
      <c r="BS36" s="41">
        <f t="shared" si="9"/>
        <v>0</v>
      </c>
      <c r="BT36" s="42">
        <f t="shared" si="9"/>
        <v>23396130</v>
      </c>
      <c r="BU36" s="43">
        <f t="shared" si="9"/>
        <v>0</v>
      </c>
      <c r="BV36" s="40">
        <f t="shared" si="9"/>
        <v>107359907</v>
      </c>
      <c r="BW36" s="44">
        <f t="shared" si="9"/>
        <v>668103</v>
      </c>
      <c r="BX36" s="45">
        <f t="shared" si="9"/>
        <v>18012745</v>
      </c>
      <c r="BY36" s="46">
        <f t="shared" si="9"/>
        <v>126040755</v>
      </c>
      <c r="BZ36" s="40">
        <f t="shared" si="9"/>
        <v>1201948</v>
      </c>
      <c r="CA36" s="41">
        <f t="shared" si="9"/>
        <v>0</v>
      </c>
      <c r="CB36" s="42">
        <f t="shared" si="9"/>
        <v>1201948</v>
      </c>
      <c r="CC36" s="42">
        <f t="shared" si="9"/>
        <v>17762442</v>
      </c>
      <c r="CD36" s="42">
        <f t="shared" si="9"/>
        <v>22334515</v>
      </c>
      <c r="CE36" s="41">
        <f t="shared" si="9"/>
        <v>3983440</v>
      </c>
      <c r="CF36" s="41">
        <f t="shared" si="9"/>
        <v>3708392</v>
      </c>
      <c r="CG36" s="43">
        <f t="shared" si="9"/>
        <v>198427622</v>
      </c>
      <c r="CH36" s="45">
        <f t="shared" si="9"/>
        <v>1403369</v>
      </c>
      <c r="CI36" s="41">
        <f t="shared" si="9"/>
        <v>1403369</v>
      </c>
      <c r="CJ36" s="43">
        <f t="shared" si="9"/>
        <v>0</v>
      </c>
      <c r="CK36" s="40">
        <f t="shared" si="9"/>
        <v>3220465</v>
      </c>
      <c r="CL36" s="41">
        <f t="shared" si="9"/>
        <v>18415</v>
      </c>
      <c r="CM36" s="41">
        <f t="shared" si="9"/>
        <v>465480</v>
      </c>
      <c r="CN36" s="43">
        <f t="shared" si="9"/>
        <v>3704360</v>
      </c>
      <c r="CO36" s="45">
        <f t="shared" si="9"/>
        <v>64904</v>
      </c>
      <c r="CP36" s="41">
        <f t="shared" si="9"/>
        <v>0</v>
      </c>
      <c r="CQ36" s="43">
        <f t="shared" si="9"/>
        <v>64904</v>
      </c>
      <c r="CR36" s="42">
        <f t="shared" si="9"/>
        <v>532871</v>
      </c>
      <c r="CS36" s="42">
        <f t="shared" si="9"/>
        <v>670030</v>
      </c>
      <c r="CT36" s="41">
        <f t="shared" si="9"/>
        <v>119506</v>
      </c>
      <c r="CU36" s="41">
        <f t="shared" si="9"/>
        <v>111248</v>
      </c>
      <c r="CV36" s="42">
        <f t="shared" si="9"/>
        <v>6606288</v>
      </c>
      <c r="CW36" s="47">
        <f t="shared" si="1"/>
        <v>5.9982954445884855E-2</v>
      </c>
      <c r="CX36" s="45">
        <f t="shared" ref="CX36:EC36" si="10">SUM(CX13:CX35)</f>
        <v>37917355</v>
      </c>
      <c r="CY36" s="41">
        <f t="shared" si="10"/>
        <v>2357</v>
      </c>
      <c r="CZ36" s="41">
        <f t="shared" si="10"/>
        <v>2497</v>
      </c>
      <c r="DA36" s="42">
        <f t="shared" si="10"/>
        <v>37922209</v>
      </c>
      <c r="DB36" s="43">
        <f t="shared" si="10"/>
        <v>0</v>
      </c>
      <c r="DC36" s="40">
        <f t="shared" si="10"/>
        <v>85411713</v>
      </c>
      <c r="DD36" s="44">
        <f t="shared" si="10"/>
        <v>843301</v>
      </c>
      <c r="DE36" s="45">
        <f t="shared" si="10"/>
        <v>11164238</v>
      </c>
      <c r="DF36" s="46">
        <f t="shared" si="10"/>
        <v>97419252</v>
      </c>
      <c r="DG36" s="40">
        <f t="shared" si="10"/>
        <v>1213183</v>
      </c>
      <c r="DH36" s="41">
        <f t="shared" si="10"/>
        <v>0</v>
      </c>
      <c r="DI36" s="42">
        <f t="shared" si="10"/>
        <v>1213183</v>
      </c>
      <c r="DJ36" s="42">
        <f t="shared" si="10"/>
        <v>27023528</v>
      </c>
      <c r="DK36" s="42">
        <f t="shared" si="10"/>
        <v>29130434</v>
      </c>
      <c r="DL36" s="41">
        <f t="shared" si="10"/>
        <v>3289209</v>
      </c>
      <c r="DM36" s="41">
        <f t="shared" si="10"/>
        <v>2862236</v>
      </c>
      <c r="DN36" s="43">
        <f t="shared" si="10"/>
        <v>198860051</v>
      </c>
      <c r="DO36" s="45">
        <f t="shared" si="10"/>
        <v>2274922</v>
      </c>
      <c r="DP36" s="41">
        <f t="shared" si="10"/>
        <v>2274922</v>
      </c>
      <c r="DQ36" s="43">
        <f t="shared" si="10"/>
        <v>0</v>
      </c>
      <c r="DR36" s="40">
        <f t="shared" si="10"/>
        <v>2562027</v>
      </c>
      <c r="DS36" s="41">
        <f t="shared" si="10"/>
        <v>23416</v>
      </c>
      <c r="DT36" s="41">
        <f t="shared" si="10"/>
        <v>296494</v>
      </c>
      <c r="DU36" s="43">
        <f t="shared" si="10"/>
        <v>2881937</v>
      </c>
      <c r="DV36" s="45">
        <f t="shared" si="10"/>
        <v>65514</v>
      </c>
      <c r="DW36" s="41">
        <f t="shared" si="10"/>
        <v>0</v>
      </c>
      <c r="DX36" s="43">
        <f t="shared" si="10"/>
        <v>65514</v>
      </c>
      <c r="DY36" s="42">
        <f t="shared" si="10"/>
        <v>810702</v>
      </c>
      <c r="DZ36" s="42">
        <f t="shared" si="10"/>
        <v>873908</v>
      </c>
      <c r="EA36" s="41">
        <f t="shared" si="10"/>
        <v>98676</v>
      </c>
      <c r="EB36" s="41">
        <f t="shared" si="10"/>
        <v>85868</v>
      </c>
      <c r="EC36" s="42">
        <f t="shared" si="10"/>
        <v>7091527</v>
      </c>
      <c r="ED36" s="47">
        <f t="shared" si="2"/>
        <v>5.9989174153857967E-2</v>
      </c>
      <c r="EE36" s="45">
        <f t="shared" ref="EE36:FJ36" si="11">SUM(EE13:EE35)</f>
        <v>47843829</v>
      </c>
      <c r="EF36" s="41">
        <f t="shared" si="11"/>
        <v>3370</v>
      </c>
      <c r="EG36" s="41">
        <f t="shared" si="11"/>
        <v>0</v>
      </c>
      <c r="EH36" s="42">
        <f t="shared" si="11"/>
        <v>47847199</v>
      </c>
      <c r="EI36" s="43">
        <f t="shared" si="11"/>
        <v>0</v>
      </c>
      <c r="EJ36" s="40">
        <f t="shared" si="11"/>
        <v>66520529</v>
      </c>
      <c r="EK36" s="44">
        <f t="shared" si="11"/>
        <v>1396460</v>
      </c>
      <c r="EL36" s="45">
        <f t="shared" si="11"/>
        <v>6215347</v>
      </c>
      <c r="EM36" s="46">
        <f t="shared" si="11"/>
        <v>74132336</v>
      </c>
      <c r="EN36" s="40">
        <f t="shared" si="11"/>
        <v>1185562</v>
      </c>
      <c r="EO36" s="41">
        <f t="shared" si="11"/>
        <v>24236</v>
      </c>
      <c r="EP36" s="42">
        <f t="shared" si="11"/>
        <v>1209798</v>
      </c>
      <c r="EQ36" s="42">
        <f t="shared" si="11"/>
        <v>21595625</v>
      </c>
      <c r="ER36" s="42">
        <f t="shared" si="11"/>
        <v>18265096</v>
      </c>
      <c r="ES36" s="41">
        <f t="shared" si="11"/>
        <v>3166394</v>
      </c>
      <c r="ET36" s="41">
        <f t="shared" si="11"/>
        <v>3229261</v>
      </c>
      <c r="EU36" s="43">
        <f t="shared" si="11"/>
        <v>169445709</v>
      </c>
      <c r="EV36" s="45">
        <f t="shared" si="11"/>
        <v>2870461</v>
      </c>
      <c r="EW36" s="41">
        <f t="shared" si="11"/>
        <v>2870461</v>
      </c>
      <c r="EX36" s="43">
        <f t="shared" si="11"/>
        <v>0</v>
      </c>
      <c r="EY36" s="40">
        <f t="shared" si="11"/>
        <v>1995331</v>
      </c>
      <c r="EZ36" s="41">
        <f t="shared" si="11"/>
        <v>40325</v>
      </c>
      <c r="FA36" s="41">
        <f t="shared" si="11"/>
        <v>162606</v>
      </c>
      <c r="FB36" s="43">
        <f t="shared" si="11"/>
        <v>2198262</v>
      </c>
      <c r="FC36" s="45">
        <f t="shared" si="11"/>
        <v>64022</v>
      </c>
      <c r="FD36" s="41">
        <f t="shared" si="11"/>
        <v>727</v>
      </c>
      <c r="FE36" s="43">
        <f t="shared" si="11"/>
        <v>64749</v>
      </c>
      <c r="FF36" s="42">
        <f t="shared" si="11"/>
        <v>647869</v>
      </c>
      <c r="FG36" s="42">
        <f t="shared" si="11"/>
        <v>547948</v>
      </c>
      <c r="FH36" s="41">
        <f t="shared" si="11"/>
        <v>94994</v>
      </c>
      <c r="FI36" s="41">
        <f t="shared" si="11"/>
        <v>96876</v>
      </c>
      <c r="FJ36" s="42">
        <f t="shared" si="11"/>
        <v>6521159</v>
      </c>
      <c r="FK36" s="47">
        <f t="shared" si="3"/>
        <v>5.9992247404074793E-2</v>
      </c>
      <c r="FL36" s="45">
        <f t="shared" ref="FL36:GQ36" si="12">SUM(FL13:FL35)</f>
        <v>74020786</v>
      </c>
      <c r="FM36" s="41">
        <f t="shared" si="12"/>
        <v>3210</v>
      </c>
      <c r="FN36" s="41">
        <f t="shared" si="12"/>
        <v>0</v>
      </c>
      <c r="FO36" s="42">
        <f t="shared" si="12"/>
        <v>74023996</v>
      </c>
      <c r="FP36" s="43">
        <f t="shared" si="12"/>
        <v>0</v>
      </c>
      <c r="FQ36" s="40">
        <f t="shared" si="12"/>
        <v>72178375</v>
      </c>
      <c r="FR36" s="44">
        <f t="shared" si="12"/>
        <v>1240151</v>
      </c>
      <c r="FS36" s="45">
        <f t="shared" si="12"/>
        <v>6035402</v>
      </c>
      <c r="FT36" s="46">
        <f t="shared" si="12"/>
        <v>79453928</v>
      </c>
      <c r="FU36" s="40">
        <f t="shared" si="12"/>
        <v>1039935</v>
      </c>
      <c r="FV36" s="41">
        <f t="shared" si="12"/>
        <v>13214</v>
      </c>
      <c r="FW36" s="42">
        <f t="shared" si="12"/>
        <v>1053149</v>
      </c>
      <c r="FX36" s="42">
        <f t="shared" si="12"/>
        <v>23206019</v>
      </c>
      <c r="FY36" s="42">
        <f t="shared" si="12"/>
        <v>25682839</v>
      </c>
      <c r="FZ36" s="41">
        <f t="shared" si="12"/>
        <v>5631824</v>
      </c>
      <c r="GA36" s="41">
        <f t="shared" si="12"/>
        <v>4951926</v>
      </c>
      <c r="GB36" s="43">
        <f t="shared" si="12"/>
        <v>214003681</v>
      </c>
      <c r="GC36" s="45">
        <f t="shared" si="12"/>
        <v>4441012</v>
      </c>
      <c r="GD36" s="41">
        <f t="shared" si="12"/>
        <v>4441012</v>
      </c>
      <c r="GE36" s="43">
        <f t="shared" si="12"/>
        <v>0</v>
      </c>
      <c r="GF36" s="40">
        <f t="shared" si="12"/>
        <v>2165013</v>
      </c>
      <c r="GG36" s="41">
        <f t="shared" si="12"/>
        <v>35439</v>
      </c>
      <c r="GH36" s="41">
        <f t="shared" si="12"/>
        <v>160128</v>
      </c>
      <c r="GI36" s="43">
        <f t="shared" si="12"/>
        <v>2360580</v>
      </c>
      <c r="GJ36" s="45">
        <f t="shared" si="12"/>
        <v>56157</v>
      </c>
      <c r="GK36" s="41">
        <f t="shared" si="12"/>
        <v>396</v>
      </c>
      <c r="GL36" s="43">
        <f t="shared" si="12"/>
        <v>56553</v>
      </c>
      <c r="GM36" s="42">
        <f t="shared" si="12"/>
        <v>696179</v>
      </c>
      <c r="GN36" s="42">
        <f t="shared" si="12"/>
        <v>770480</v>
      </c>
      <c r="GO36" s="41">
        <f t="shared" si="12"/>
        <v>168952</v>
      </c>
      <c r="GP36" s="41">
        <f t="shared" si="12"/>
        <v>148560</v>
      </c>
      <c r="GQ36" s="42">
        <f t="shared" si="12"/>
        <v>8642316</v>
      </c>
      <c r="GR36" s="47">
        <f t="shared" si="4"/>
        <v>5.9994221333309269E-2</v>
      </c>
      <c r="GS36" s="45">
        <f t="shared" ref="GS36:HX36" si="13">SUM(GS13:GS35)</f>
        <v>68214914</v>
      </c>
      <c r="GT36" s="41">
        <f t="shared" si="13"/>
        <v>1401</v>
      </c>
      <c r="GU36" s="41">
        <f t="shared" si="13"/>
        <v>0</v>
      </c>
      <c r="GV36" s="42">
        <f t="shared" si="13"/>
        <v>68216315</v>
      </c>
      <c r="GW36" s="43">
        <f t="shared" si="13"/>
        <v>0</v>
      </c>
      <c r="GX36" s="40">
        <f t="shared" si="13"/>
        <v>52819379</v>
      </c>
      <c r="GY36" s="44">
        <f t="shared" si="13"/>
        <v>14018</v>
      </c>
      <c r="GZ36" s="45">
        <f t="shared" si="13"/>
        <v>3903708</v>
      </c>
      <c r="HA36" s="46">
        <f t="shared" si="13"/>
        <v>56737105</v>
      </c>
      <c r="HB36" s="40">
        <f t="shared" si="13"/>
        <v>1686421</v>
      </c>
      <c r="HC36" s="41">
        <f t="shared" si="13"/>
        <v>0</v>
      </c>
      <c r="HD36" s="42">
        <f t="shared" si="13"/>
        <v>1686421</v>
      </c>
      <c r="HE36" s="42">
        <f t="shared" si="13"/>
        <v>18669142</v>
      </c>
      <c r="HF36" s="42">
        <f t="shared" si="13"/>
        <v>23287551</v>
      </c>
      <c r="HG36" s="41">
        <f t="shared" si="13"/>
        <v>3490146</v>
      </c>
      <c r="HH36" s="41">
        <f t="shared" si="13"/>
        <v>3091640</v>
      </c>
      <c r="HI36" s="43">
        <f t="shared" si="13"/>
        <v>175178320</v>
      </c>
      <c r="HJ36" s="45">
        <f t="shared" si="13"/>
        <v>4092703</v>
      </c>
      <c r="HK36" s="41">
        <f t="shared" si="13"/>
        <v>4092703</v>
      </c>
      <c r="HL36" s="43">
        <f t="shared" si="13"/>
        <v>0</v>
      </c>
      <c r="HM36" s="40">
        <f t="shared" si="13"/>
        <v>1584335</v>
      </c>
      <c r="HN36" s="41">
        <f t="shared" si="13"/>
        <v>336</v>
      </c>
      <c r="HO36" s="41">
        <f t="shared" si="13"/>
        <v>103158</v>
      </c>
      <c r="HP36" s="43">
        <f t="shared" si="13"/>
        <v>1687829</v>
      </c>
      <c r="HQ36" s="45">
        <f t="shared" si="13"/>
        <v>91064</v>
      </c>
      <c r="HR36" s="41">
        <f t="shared" si="13"/>
        <v>0</v>
      </c>
      <c r="HS36" s="43">
        <f t="shared" si="13"/>
        <v>91064</v>
      </c>
      <c r="HT36" s="42">
        <f t="shared" si="13"/>
        <v>560073</v>
      </c>
      <c r="HU36" s="42">
        <f t="shared" si="13"/>
        <v>698623</v>
      </c>
      <c r="HV36" s="41">
        <f t="shared" si="13"/>
        <v>104701</v>
      </c>
      <c r="HW36" s="41">
        <f t="shared" si="13"/>
        <v>92750</v>
      </c>
      <c r="HX36" s="42">
        <f t="shared" si="13"/>
        <v>7327743</v>
      </c>
      <c r="HY36" s="47">
        <f>HJ36/GV36</f>
        <v>5.999595551298835E-2</v>
      </c>
    </row>
    <row r="37" spans="1:233" ht="12" customHeight="1" x14ac:dyDescent="0.2">
      <c r="A37" s="20">
        <v>25</v>
      </c>
      <c r="B37" s="21" t="s">
        <v>86</v>
      </c>
      <c r="C37" s="48">
        <v>19648</v>
      </c>
      <c r="D37" s="49">
        <v>0</v>
      </c>
      <c r="E37" s="49">
        <v>0</v>
      </c>
      <c r="F37" s="50">
        <v>19648</v>
      </c>
      <c r="G37" s="51"/>
      <c r="H37" s="48">
        <v>77240365</v>
      </c>
      <c r="I37" s="52">
        <v>6412966</v>
      </c>
      <c r="J37" s="53">
        <v>9449323</v>
      </c>
      <c r="K37" s="54">
        <v>93102654</v>
      </c>
      <c r="L37" s="48">
        <v>550400</v>
      </c>
      <c r="M37" s="49">
        <v>2921</v>
      </c>
      <c r="N37" s="50">
        <v>553321</v>
      </c>
      <c r="O37" s="50">
        <v>5235139</v>
      </c>
      <c r="P37" s="50">
        <v>5453196</v>
      </c>
      <c r="Q37" s="49">
        <v>533486</v>
      </c>
      <c r="R37" s="49">
        <v>2600919</v>
      </c>
      <c r="S37" s="51">
        <v>107498363</v>
      </c>
      <c r="T37" s="53">
        <v>1089</v>
      </c>
      <c r="U37" s="49">
        <v>1089</v>
      </c>
      <c r="V37" s="51"/>
      <c r="W37" s="48">
        <v>2317100</v>
      </c>
      <c r="X37" s="49">
        <v>185399</v>
      </c>
      <c r="Y37" s="49">
        <v>242240</v>
      </c>
      <c r="Z37" s="51">
        <v>2744739</v>
      </c>
      <c r="AA37" s="53">
        <v>29719</v>
      </c>
      <c r="AB37" s="49">
        <v>88</v>
      </c>
      <c r="AC37" s="51">
        <v>29807</v>
      </c>
      <c r="AD37" s="50">
        <v>157053</v>
      </c>
      <c r="AE37" s="50">
        <v>163589</v>
      </c>
      <c r="AF37" s="49">
        <v>16003</v>
      </c>
      <c r="AG37" s="49">
        <v>78022</v>
      </c>
      <c r="AH37" s="50">
        <v>3190302</v>
      </c>
      <c r="AI37" s="56">
        <f t="shared" si="6"/>
        <v>5.5425488599348531E-2</v>
      </c>
      <c r="AJ37" s="53">
        <v>3244908</v>
      </c>
      <c r="AK37" s="49">
        <v>1201</v>
      </c>
      <c r="AL37" s="49">
        <v>0</v>
      </c>
      <c r="AM37" s="50">
        <v>3246109</v>
      </c>
      <c r="AN37" s="51"/>
      <c r="AO37" s="48">
        <v>37806303</v>
      </c>
      <c r="AP37" s="52">
        <v>3132814</v>
      </c>
      <c r="AQ37" s="53">
        <v>4993814</v>
      </c>
      <c r="AR37" s="54">
        <v>45932931</v>
      </c>
      <c r="AS37" s="48">
        <v>231688</v>
      </c>
      <c r="AT37" s="49">
        <v>167</v>
      </c>
      <c r="AU37" s="50">
        <v>231855</v>
      </c>
      <c r="AV37" s="50">
        <v>2113138</v>
      </c>
      <c r="AW37" s="50">
        <v>4970998</v>
      </c>
      <c r="AX37" s="49">
        <v>645773</v>
      </c>
      <c r="AY37" s="49">
        <v>565673</v>
      </c>
      <c r="AZ37" s="51">
        <v>57706477</v>
      </c>
      <c r="BA37" s="53">
        <v>194636</v>
      </c>
      <c r="BB37" s="49">
        <v>194636</v>
      </c>
      <c r="BC37" s="51"/>
      <c r="BD37" s="48">
        <v>1134083</v>
      </c>
      <c r="BE37" s="49">
        <v>89868</v>
      </c>
      <c r="BF37" s="49">
        <v>128432</v>
      </c>
      <c r="BG37" s="51">
        <v>1352383</v>
      </c>
      <c r="BH37" s="53">
        <v>12508</v>
      </c>
      <c r="BI37" s="49">
        <v>4</v>
      </c>
      <c r="BJ37" s="51">
        <v>12512</v>
      </c>
      <c r="BK37" s="50">
        <v>63393</v>
      </c>
      <c r="BL37" s="50">
        <v>149127</v>
      </c>
      <c r="BM37" s="49">
        <v>19377</v>
      </c>
      <c r="BN37" s="49">
        <v>16971</v>
      </c>
      <c r="BO37" s="50">
        <v>1808399</v>
      </c>
      <c r="BP37" s="56">
        <f t="shared" si="0"/>
        <v>5.9959785700356948E-2</v>
      </c>
      <c r="BQ37" s="53">
        <v>9482442</v>
      </c>
      <c r="BR37" s="49">
        <v>2235</v>
      </c>
      <c r="BS37" s="49">
        <v>0</v>
      </c>
      <c r="BT37" s="50">
        <v>9484677</v>
      </c>
      <c r="BU37" s="51"/>
      <c r="BV37" s="48">
        <v>32798139</v>
      </c>
      <c r="BW37" s="52">
        <v>4632201</v>
      </c>
      <c r="BX37" s="53">
        <v>5011185</v>
      </c>
      <c r="BY37" s="54">
        <v>42441525</v>
      </c>
      <c r="BZ37" s="48">
        <v>248384</v>
      </c>
      <c r="CA37" s="49">
        <v>72</v>
      </c>
      <c r="CB37" s="50">
        <v>248456</v>
      </c>
      <c r="CC37" s="50">
        <v>3266020</v>
      </c>
      <c r="CD37" s="50">
        <v>7229407</v>
      </c>
      <c r="CE37" s="49">
        <v>882162</v>
      </c>
      <c r="CF37" s="49">
        <v>652001</v>
      </c>
      <c r="CG37" s="51">
        <v>64204248</v>
      </c>
      <c r="CH37" s="53">
        <v>568929</v>
      </c>
      <c r="CI37" s="49">
        <v>568929</v>
      </c>
      <c r="CJ37" s="51"/>
      <c r="CK37" s="48">
        <v>983820</v>
      </c>
      <c r="CL37" s="49">
        <v>133721</v>
      </c>
      <c r="CM37" s="49">
        <v>131150</v>
      </c>
      <c r="CN37" s="51">
        <v>1248691</v>
      </c>
      <c r="CO37" s="53">
        <v>13410</v>
      </c>
      <c r="CP37" s="49">
        <v>2</v>
      </c>
      <c r="CQ37" s="51">
        <v>13412</v>
      </c>
      <c r="CR37" s="50">
        <v>97978</v>
      </c>
      <c r="CS37" s="50">
        <v>216880</v>
      </c>
      <c r="CT37" s="49">
        <v>26468</v>
      </c>
      <c r="CU37" s="49">
        <v>19561</v>
      </c>
      <c r="CV37" s="50">
        <v>2191919</v>
      </c>
      <c r="CW37" s="56">
        <f t="shared" si="1"/>
        <v>5.9984014215771396E-2</v>
      </c>
      <c r="CX37" s="53">
        <v>14444254</v>
      </c>
      <c r="CY37" s="49">
        <v>0</v>
      </c>
      <c r="CZ37" s="49">
        <v>0</v>
      </c>
      <c r="DA37" s="50">
        <v>14444254</v>
      </c>
      <c r="DB37" s="51"/>
      <c r="DC37" s="48">
        <v>26852645</v>
      </c>
      <c r="DD37" s="52">
        <v>2242572</v>
      </c>
      <c r="DE37" s="53">
        <v>1433486</v>
      </c>
      <c r="DF37" s="54">
        <v>30528703</v>
      </c>
      <c r="DG37" s="48">
        <v>188062</v>
      </c>
      <c r="DH37" s="49">
        <v>0</v>
      </c>
      <c r="DI37" s="50">
        <v>188062</v>
      </c>
      <c r="DJ37" s="50">
        <v>4130385</v>
      </c>
      <c r="DK37" s="50">
        <v>7771585</v>
      </c>
      <c r="DL37" s="49">
        <v>681754</v>
      </c>
      <c r="DM37" s="49">
        <v>867041</v>
      </c>
      <c r="DN37" s="51">
        <v>58611784</v>
      </c>
      <c r="DO37" s="53">
        <v>866520</v>
      </c>
      <c r="DP37" s="49">
        <v>866520</v>
      </c>
      <c r="DQ37" s="51"/>
      <c r="DR37" s="48">
        <v>805460</v>
      </c>
      <c r="DS37" s="49">
        <v>64419</v>
      </c>
      <c r="DT37" s="49">
        <v>36151</v>
      </c>
      <c r="DU37" s="51">
        <v>906030</v>
      </c>
      <c r="DV37" s="53">
        <v>10153</v>
      </c>
      <c r="DW37" s="49">
        <v>0</v>
      </c>
      <c r="DX37" s="51">
        <v>10153</v>
      </c>
      <c r="DY37" s="50">
        <v>123907</v>
      </c>
      <c r="DZ37" s="50">
        <v>233146</v>
      </c>
      <c r="EA37" s="49">
        <v>20453</v>
      </c>
      <c r="EB37" s="49">
        <v>26011</v>
      </c>
      <c r="EC37" s="50">
        <v>2186220</v>
      </c>
      <c r="ED37" s="56">
        <f t="shared" si="2"/>
        <v>5.9990637107323094E-2</v>
      </c>
      <c r="EE37" s="53">
        <v>16491649</v>
      </c>
      <c r="EF37" s="49">
        <v>1644</v>
      </c>
      <c r="EG37" s="49">
        <v>0</v>
      </c>
      <c r="EH37" s="50">
        <v>16493293</v>
      </c>
      <c r="EI37" s="51"/>
      <c r="EJ37" s="48">
        <v>19564278</v>
      </c>
      <c r="EK37" s="52">
        <v>2530734</v>
      </c>
      <c r="EL37" s="53">
        <v>1180141</v>
      </c>
      <c r="EM37" s="54">
        <v>23275153</v>
      </c>
      <c r="EN37" s="48">
        <v>213332</v>
      </c>
      <c r="EO37" s="49">
        <v>0</v>
      </c>
      <c r="EP37" s="50">
        <v>213332</v>
      </c>
      <c r="EQ37" s="50">
        <v>1858751</v>
      </c>
      <c r="ER37" s="50">
        <v>6765709</v>
      </c>
      <c r="ES37" s="49">
        <v>690855</v>
      </c>
      <c r="ET37" s="49">
        <v>587094</v>
      </c>
      <c r="EU37" s="51">
        <v>49884187</v>
      </c>
      <c r="EV37" s="53">
        <v>989489</v>
      </c>
      <c r="EW37" s="49">
        <v>989489</v>
      </c>
      <c r="EX37" s="51"/>
      <c r="EY37" s="48">
        <v>586837</v>
      </c>
      <c r="EZ37" s="49">
        <v>73547</v>
      </c>
      <c r="FA37" s="49">
        <v>30695</v>
      </c>
      <c r="FB37" s="51">
        <v>691079</v>
      </c>
      <c r="FC37" s="53">
        <v>11516</v>
      </c>
      <c r="FD37" s="49">
        <v>0</v>
      </c>
      <c r="FE37" s="51">
        <v>11516</v>
      </c>
      <c r="FF37" s="50">
        <v>55759</v>
      </c>
      <c r="FG37" s="50">
        <v>202972</v>
      </c>
      <c r="FH37" s="49">
        <v>20727</v>
      </c>
      <c r="FI37" s="49">
        <v>17614</v>
      </c>
      <c r="FJ37" s="50">
        <v>1989156</v>
      </c>
      <c r="FK37" s="56">
        <f t="shared" si="3"/>
        <v>5.9993416717934983E-2</v>
      </c>
      <c r="FL37" s="53">
        <v>24423831</v>
      </c>
      <c r="FM37" s="49">
        <v>1291</v>
      </c>
      <c r="FN37" s="49">
        <v>0</v>
      </c>
      <c r="FO37" s="50">
        <v>24425122</v>
      </c>
      <c r="FP37" s="51"/>
      <c r="FQ37" s="48">
        <v>19845932</v>
      </c>
      <c r="FR37" s="52">
        <v>2897780</v>
      </c>
      <c r="FS37" s="53">
        <v>809605</v>
      </c>
      <c r="FT37" s="54">
        <v>23553317</v>
      </c>
      <c r="FU37" s="48">
        <v>257907</v>
      </c>
      <c r="FV37" s="49">
        <v>0</v>
      </c>
      <c r="FW37" s="50">
        <v>257907</v>
      </c>
      <c r="FX37" s="50">
        <v>3466070</v>
      </c>
      <c r="FY37" s="50">
        <v>5667867</v>
      </c>
      <c r="FZ37" s="49">
        <v>894635</v>
      </c>
      <c r="GA37" s="49">
        <v>1029001</v>
      </c>
      <c r="GB37" s="51">
        <v>59293919</v>
      </c>
      <c r="GC37" s="53">
        <v>1465398</v>
      </c>
      <c r="GD37" s="49">
        <v>1465398</v>
      </c>
      <c r="GE37" s="51"/>
      <c r="GF37" s="48">
        <v>595271</v>
      </c>
      <c r="GG37" s="49">
        <v>84615</v>
      </c>
      <c r="GH37" s="49">
        <v>21006</v>
      </c>
      <c r="GI37" s="51">
        <v>700892</v>
      </c>
      <c r="GJ37" s="53">
        <v>13929</v>
      </c>
      <c r="GK37" s="49">
        <v>0</v>
      </c>
      <c r="GL37" s="51">
        <v>13929</v>
      </c>
      <c r="GM37" s="50">
        <v>103980</v>
      </c>
      <c r="GN37" s="50">
        <v>170034</v>
      </c>
      <c r="GO37" s="49">
        <v>26840</v>
      </c>
      <c r="GP37" s="49">
        <v>30875</v>
      </c>
      <c r="GQ37" s="50">
        <v>2511948</v>
      </c>
      <c r="GR37" s="56">
        <f t="shared" si="4"/>
        <v>5.9995524280288141E-2</v>
      </c>
      <c r="GS37" s="53">
        <v>19715174</v>
      </c>
      <c r="GT37" s="49">
        <v>3830</v>
      </c>
      <c r="GU37" s="49">
        <v>0</v>
      </c>
      <c r="GV37" s="50">
        <v>19719004</v>
      </c>
      <c r="GW37" s="51"/>
      <c r="GX37" s="48">
        <v>14197053</v>
      </c>
      <c r="GY37" s="52">
        <v>3682776</v>
      </c>
      <c r="GZ37" s="53">
        <v>934111</v>
      </c>
      <c r="HA37" s="54">
        <v>18813940</v>
      </c>
      <c r="HB37" s="48">
        <v>171768</v>
      </c>
      <c r="HC37" s="49">
        <v>30</v>
      </c>
      <c r="HD37" s="50">
        <v>171798</v>
      </c>
      <c r="HE37" s="50">
        <v>4311461</v>
      </c>
      <c r="HF37" s="50">
        <v>4542235</v>
      </c>
      <c r="HG37" s="49">
        <v>588116</v>
      </c>
      <c r="HH37" s="49">
        <v>507641</v>
      </c>
      <c r="HI37" s="51">
        <v>48654195</v>
      </c>
      <c r="HJ37" s="53">
        <v>1183074</v>
      </c>
      <c r="HK37" s="49">
        <v>1183074</v>
      </c>
      <c r="HL37" s="51"/>
      <c r="HM37" s="48">
        <v>425848</v>
      </c>
      <c r="HN37" s="49">
        <v>107952</v>
      </c>
      <c r="HO37" s="49">
        <v>25693</v>
      </c>
      <c r="HP37" s="51">
        <v>559493</v>
      </c>
      <c r="HQ37" s="53">
        <v>9274</v>
      </c>
      <c r="HR37" s="49">
        <v>1</v>
      </c>
      <c r="HS37" s="51">
        <v>9275</v>
      </c>
      <c r="HT37" s="50">
        <v>129344</v>
      </c>
      <c r="HU37" s="50">
        <v>136266</v>
      </c>
      <c r="HV37" s="49">
        <v>17639</v>
      </c>
      <c r="HW37" s="49">
        <v>15229</v>
      </c>
      <c r="HX37" s="50">
        <v>2050320</v>
      </c>
      <c r="HY37" s="56">
        <f>HJ37/GV37</f>
        <v>5.9996640803967584E-2</v>
      </c>
    </row>
    <row r="38" spans="1:233" ht="12" customHeight="1" x14ac:dyDescent="0.2">
      <c r="A38" s="22">
        <v>26</v>
      </c>
      <c r="B38" s="23" t="s">
        <v>87</v>
      </c>
      <c r="C38" s="57">
        <f>C36+C37</f>
        <v>71173</v>
      </c>
      <c r="D38" s="58">
        <f t="shared" ref="D38:AH38" si="14">D36+D37</f>
        <v>0</v>
      </c>
      <c r="E38" s="58">
        <f t="shared" si="14"/>
        <v>0</v>
      </c>
      <c r="F38" s="59">
        <f t="shared" si="14"/>
        <v>71173</v>
      </c>
      <c r="G38" s="60">
        <f t="shared" si="14"/>
        <v>0</v>
      </c>
      <c r="H38" s="57">
        <f t="shared" si="14"/>
        <v>313321513</v>
      </c>
      <c r="I38" s="61">
        <f t="shared" si="14"/>
        <v>9006287</v>
      </c>
      <c r="J38" s="62">
        <f t="shared" si="14"/>
        <v>51147458</v>
      </c>
      <c r="K38" s="63">
        <f t="shared" si="14"/>
        <v>373475258</v>
      </c>
      <c r="L38" s="57">
        <f t="shared" si="14"/>
        <v>3876598</v>
      </c>
      <c r="M38" s="58">
        <f t="shared" si="14"/>
        <v>24485</v>
      </c>
      <c r="N38" s="59">
        <f t="shared" si="14"/>
        <v>3901083</v>
      </c>
      <c r="O38" s="59">
        <f t="shared" si="14"/>
        <v>44654918</v>
      </c>
      <c r="P38" s="59">
        <f t="shared" si="14"/>
        <v>45335213</v>
      </c>
      <c r="Q38" s="58">
        <f t="shared" si="14"/>
        <v>4588183</v>
      </c>
      <c r="R38" s="58">
        <f t="shared" si="14"/>
        <v>11532529</v>
      </c>
      <c r="S38" s="60">
        <f t="shared" si="14"/>
        <v>483558357</v>
      </c>
      <c r="T38" s="62">
        <f t="shared" si="14"/>
        <v>3987</v>
      </c>
      <c r="U38" s="58">
        <f t="shared" si="14"/>
        <v>3987</v>
      </c>
      <c r="V38" s="60">
        <f t="shared" si="14"/>
        <v>0</v>
      </c>
      <c r="W38" s="57">
        <f t="shared" si="14"/>
        <v>9399015</v>
      </c>
      <c r="X38" s="58">
        <f t="shared" si="14"/>
        <v>260455</v>
      </c>
      <c r="Y38" s="58">
        <f t="shared" si="14"/>
        <v>1326252</v>
      </c>
      <c r="Z38" s="60">
        <f t="shared" si="14"/>
        <v>10985722</v>
      </c>
      <c r="AA38" s="62">
        <f t="shared" si="14"/>
        <v>209327</v>
      </c>
      <c r="AB38" s="58">
        <f t="shared" si="14"/>
        <v>735</v>
      </c>
      <c r="AC38" s="60">
        <f t="shared" si="14"/>
        <v>210062</v>
      </c>
      <c r="AD38" s="59">
        <f t="shared" si="14"/>
        <v>1339637</v>
      </c>
      <c r="AE38" s="59">
        <f t="shared" si="14"/>
        <v>1360030</v>
      </c>
      <c r="AF38" s="58">
        <f t="shared" si="14"/>
        <v>137640</v>
      </c>
      <c r="AG38" s="58">
        <f t="shared" si="14"/>
        <v>345966</v>
      </c>
      <c r="AH38" s="59">
        <f t="shared" si="14"/>
        <v>14383044</v>
      </c>
      <c r="AI38" s="64">
        <f t="shared" si="6"/>
        <v>5.6018433956697061E-2</v>
      </c>
      <c r="AJ38" s="62">
        <f t="shared" ref="AJ38:BO38" si="15">AJ36+AJ37</f>
        <v>10591924</v>
      </c>
      <c r="AK38" s="58">
        <f t="shared" si="15"/>
        <v>1810</v>
      </c>
      <c r="AL38" s="58">
        <f t="shared" si="15"/>
        <v>0</v>
      </c>
      <c r="AM38" s="59">
        <f t="shared" si="15"/>
        <v>10593734</v>
      </c>
      <c r="AN38" s="60">
        <f t="shared" si="15"/>
        <v>0</v>
      </c>
      <c r="AO38" s="57">
        <f t="shared" si="15"/>
        <v>149228657</v>
      </c>
      <c r="AP38" s="61">
        <f t="shared" si="15"/>
        <v>3897754</v>
      </c>
      <c r="AQ38" s="62">
        <f t="shared" si="15"/>
        <v>27197640</v>
      </c>
      <c r="AR38" s="63">
        <f t="shared" si="15"/>
        <v>180324051</v>
      </c>
      <c r="AS38" s="57">
        <f t="shared" si="15"/>
        <v>1642328</v>
      </c>
      <c r="AT38" s="58">
        <f t="shared" si="15"/>
        <v>60186</v>
      </c>
      <c r="AU38" s="59">
        <f t="shared" si="15"/>
        <v>1702514</v>
      </c>
      <c r="AV38" s="59">
        <f t="shared" si="15"/>
        <v>17353087</v>
      </c>
      <c r="AW38" s="59">
        <f t="shared" si="15"/>
        <v>21622875</v>
      </c>
      <c r="AX38" s="58">
        <f t="shared" si="15"/>
        <v>3480130</v>
      </c>
      <c r="AY38" s="58">
        <f t="shared" si="15"/>
        <v>3015841</v>
      </c>
      <c r="AZ38" s="60">
        <f t="shared" si="15"/>
        <v>238092232</v>
      </c>
      <c r="BA38" s="62">
        <f t="shared" si="15"/>
        <v>635160</v>
      </c>
      <c r="BB38" s="58">
        <f t="shared" si="15"/>
        <v>635160</v>
      </c>
      <c r="BC38" s="60">
        <f t="shared" si="15"/>
        <v>0</v>
      </c>
      <c r="BD38" s="57">
        <f t="shared" si="15"/>
        <v>4476481</v>
      </c>
      <c r="BE38" s="58">
        <f t="shared" si="15"/>
        <v>111436</v>
      </c>
      <c r="BF38" s="58">
        <f t="shared" si="15"/>
        <v>711008</v>
      </c>
      <c r="BG38" s="60">
        <f t="shared" si="15"/>
        <v>5298925</v>
      </c>
      <c r="BH38" s="62">
        <f t="shared" si="15"/>
        <v>88684</v>
      </c>
      <c r="BI38" s="58">
        <f t="shared" si="15"/>
        <v>1805</v>
      </c>
      <c r="BJ38" s="60">
        <f t="shared" si="15"/>
        <v>90489</v>
      </c>
      <c r="BK38" s="59">
        <f t="shared" si="15"/>
        <v>520593</v>
      </c>
      <c r="BL38" s="59">
        <f t="shared" si="15"/>
        <v>648681</v>
      </c>
      <c r="BM38" s="58">
        <f t="shared" si="15"/>
        <v>104407</v>
      </c>
      <c r="BN38" s="58">
        <f t="shared" si="15"/>
        <v>90477</v>
      </c>
      <c r="BO38" s="59">
        <f t="shared" si="15"/>
        <v>7388732</v>
      </c>
      <c r="BP38" s="64">
        <f t="shared" si="0"/>
        <v>5.995619674800217E-2</v>
      </c>
      <c r="BQ38" s="62">
        <f t="shared" ref="BQ38:CV38" si="16">BQ36+BQ37</f>
        <v>32878396</v>
      </c>
      <c r="BR38" s="58">
        <f t="shared" si="16"/>
        <v>2411</v>
      </c>
      <c r="BS38" s="58">
        <f t="shared" si="16"/>
        <v>0</v>
      </c>
      <c r="BT38" s="59">
        <f t="shared" si="16"/>
        <v>32880807</v>
      </c>
      <c r="BU38" s="60">
        <f t="shared" si="16"/>
        <v>0</v>
      </c>
      <c r="BV38" s="57">
        <f t="shared" si="16"/>
        <v>140158046</v>
      </c>
      <c r="BW38" s="61">
        <f t="shared" si="16"/>
        <v>5300304</v>
      </c>
      <c r="BX38" s="62">
        <f t="shared" si="16"/>
        <v>23023930</v>
      </c>
      <c r="BY38" s="63">
        <f t="shared" si="16"/>
        <v>168482280</v>
      </c>
      <c r="BZ38" s="57">
        <f t="shared" si="16"/>
        <v>1450332</v>
      </c>
      <c r="CA38" s="58">
        <f t="shared" si="16"/>
        <v>72</v>
      </c>
      <c r="CB38" s="59">
        <f t="shared" si="16"/>
        <v>1450404</v>
      </c>
      <c r="CC38" s="59">
        <f t="shared" si="16"/>
        <v>21028462</v>
      </c>
      <c r="CD38" s="59">
        <f t="shared" si="16"/>
        <v>29563922</v>
      </c>
      <c r="CE38" s="58">
        <f t="shared" si="16"/>
        <v>4865602</v>
      </c>
      <c r="CF38" s="58">
        <f t="shared" si="16"/>
        <v>4360393</v>
      </c>
      <c r="CG38" s="60">
        <f t="shared" si="16"/>
        <v>262631870</v>
      </c>
      <c r="CH38" s="62">
        <f t="shared" si="16"/>
        <v>1972298</v>
      </c>
      <c r="CI38" s="58">
        <f t="shared" si="16"/>
        <v>1972298</v>
      </c>
      <c r="CJ38" s="60">
        <f t="shared" si="16"/>
        <v>0</v>
      </c>
      <c r="CK38" s="57">
        <f t="shared" si="16"/>
        <v>4204285</v>
      </c>
      <c r="CL38" s="58">
        <f t="shared" si="16"/>
        <v>152136</v>
      </c>
      <c r="CM38" s="58">
        <f t="shared" si="16"/>
        <v>596630</v>
      </c>
      <c r="CN38" s="60">
        <f t="shared" si="16"/>
        <v>4953051</v>
      </c>
      <c r="CO38" s="62">
        <f t="shared" si="16"/>
        <v>78314</v>
      </c>
      <c r="CP38" s="58">
        <f t="shared" si="16"/>
        <v>2</v>
      </c>
      <c r="CQ38" s="60">
        <f t="shared" si="16"/>
        <v>78316</v>
      </c>
      <c r="CR38" s="59">
        <f t="shared" si="16"/>
        <v>630849</v>
      </c>
      <c r="CS38" s="59">
        <f t="shared" si="16"/>
        <v>886910</v>
      </c>
      <c r="CT38" s="58">
        <f t="shared" si="16"/>
        <v>145974</v>
      </c>
      <c r="CU38" s="58">
        <f t="shared" si="16"/>
        <v>130809</v>
      </c>
      <c r="CV38" s="59">
        <f t="shared" si="16"/>
        <v>8798207</v>
      </c>
      <c r="CW38" s="64">
        <f t="shared" si="1"/>
        <v>5.9983260143219724E-2</v>
      </c>
      <c r="CX38" s="62">
        <f t="shared" ref="CX38:EC38" si="17">CX36+CX37</f>
        <v>52361609</v>
      </c>
      <c r="CY38" s="58">
        <f t="shared" si="17"/>
        <v>2357</v>
      </c>
      <c r="CZ38" s="58">
        <f t="shared" si="17"/>
        <v>2497</v>
      </c>
      <c r="DA38" s="59">
        <f t="shared" si="17"/>
        <v>52366463</v>
      </c>
      <c r="DB38" s="60">
        <f t="shared" si="17"/>
        <v>0</v>
      </c>
      <c r="DC38" s="57">
        <f t="shared" si="17"/>
        <v>112264358</v>
      </c>
      <c r="DD38" s="61">
        <f t="shared" si="17"/>
        <v>3085873</v>
      </c>
      <c r="DE38" s="62">
        <f t="shared" si="17"/>
        <v>12597724</v>
      </c>
      <c r="DF38" s="63">
        <f t="shared" si="17"/>
        <v>127947955</v>
      </c>
      <c r="DG38" s="57">
        <f t="shared" si="17"/>
        <v>1401245</v>
      </c>
      <c r="DH38" s="58">
        <f t="shared" si="17"/>
        <v>0</v>
      </c>
      <c r="DI38" s="59">
        <f t="shared" si="17"/>
        <v>1401245</v>
      </c>
      <c r="DJ38" s="59">
        <f t="shared" si="17"/>
        <v>31153913</v>
      </c>
      <c r="DK38" s="59">
        <f t="shared" si="17"/>
        <v>36902019</v>
      </c>
      <c r="DL38" s="58">
        <f t="shared" si="17"/>
        <v>3970963</v>
      </c>
      <c r="DM38" s="58">
        <f t="shared" si="17"/>
        <v>3729277</v>
      </c>
      <c r="DN38" s="60">
        <f t="shared" si="17"/>
        <v>257471835</v>
      </c>
      <c r="DO38" s="62">
        <f t="shared" si="17"/>
        <v>3141442</v>
      </c>
      <c r="DP38" s="58">
        <f t="shared" si="17"/>
        <v>3141442</v>
      </c>
      <c r="DQ38" s="60">
        <f t="shared" si="17"/>
        <v>0</v>
      </c>
      <c r="DR38" s="57">
        <f t="shared" si="17"/>
        <v>3367487</v>
      </c>
      <c r="DS38" s="58">
        <f t="shared" si="17"/>
        <v>87835</v>
      </c>
      <c r="DT38" s="58">
        <f t="shared" si="17"/>
        <v>332645</v>
      </c>
      <c r="DU38" s="60">
        <f t="shared" si="17"/>
        <v>3787967</v>
      </c>
      <c r="DV38" s="62">
        <f t="shared" si="17"/>
        <v>75667</v>
      </c>
      <c r="DW38" s="58">
        <f t="shared" si="17"/>
        <v>0</v>
      </c>
      <c r="DX38" s="60">
        <f t="shared" si="17"/>
        <v>75667</v>
      </c>
      <c r="DY38" s="59">
        <f t="shared" si="17"/>
        <v>934609</v>
      </c>
      <c r="DZ38" s="59">
        <f t="shared" si="17"/>
        <v>1107054</v>
      </c>
      <c r="EA38" s="58">
        <f t="shared" si="17"/>
        <v>119129</v>
      </c>
      <c r="EB38" s="58">
        <f t="shared" si="17"/>
        <v>111879</v>
      </c>
      <c r="EC38" s="59">
        <f t="shared" si="17"/>
        <v>9277747</v>
      </c>
      <c r="ED38" s="64">
        <f t="shared" si="2"/>
        <v>5.9989577680661765E-2</v>
      </c>
      <c r="EE38" s="62">
        <f t="shared" ref="EE38:FJ38" si="18">EE36+EE37</f>
        <v>64335478</v>
      </c>
      <c r="EF38" s="58">
        <f t="shared" si="18"/>
        <v>5014</v>
      </c>
      <c r="EG38" s="58">
        <f t="shared" si="18"/>
        <v>0</v>
      </c>
      <c r="EH38" s="59">
        <f t="shared" si="18"/>
        <v>64340492</v>
      </c>
      <c r="EI38" s="60">
        <f t="shared" si="18"/>
        <v>0</v>
      </c>
      <c r="EJ38" s="57">
        <f t="shared" si="18"/>
        <v>86084807</v>
      </c>
      <c r="EK38" s="61">
        <f t="shared" si="18"/>
        <v>3927194</v>
      </c>
      <c r="EL38" s="62">
        <f t="shared" si="18"/>
        <v>7395488</v>
      </c>
      <c r="EM38" s="63">
        <f t="shared" si="18"/>
        <v>97407489</v>
      </c>
      <c r="EN38" s="57">
        <f t="shared" si="18"/>
        <v>1398894</v>
      </c>
      <c r="EO38" s="58">
        <f t="shared" si="18"/>
        <v>24236</v>
      </c>
      <c r="EP38" s="59">
        <f t="shared" si="18"/>
        <v>1423130</v>
      </c>
      <c r="EQ38" s="59">
        <f t="shared" si="18"/>
        <v>23454376</v>
      </c>
      <c r="ER38" s="59">
        <f t="shared" si="18"/>
        <v>25030805</v>
      </c>
      <c r="ES38" s="58">
        <f t="shared" si="18"/>
        <v>3857249</v>
      </c>
      <c r="ET38" s="58">
        <f t="shared" si="18"/>
        <v>3816355</v>
      </c>
      <c r="EU38" s="60">
        <f t="shared" si="18"/>
        <v>219329896</v>
      </c>
      <c r="EV38" s="62">
        <f t="shared" si="18"/>
        <v>3859950</v>
      </c>
      <c r="EW38" s="58">
        <f t="shared" si="18"/>
        <v>3859950</v>
      </c>
      <c r="EX38" s="60">
        <f t="shared" si="18"/>
        <v>0</v>
      </c>
      <c r="EY38" s="57">
        <f t="shared" si="18"/>
        <v>2582168</v>
      </c>
      <c r="EZ38" s="58">
        <f t="shared" si="18"/>
        <v>113872</v>
      </c>
      <c r="FA38" s="58">
        <f t="shared" si="18"/>
        <v>193301</v>
      </c>
      <c r="FB38" s="60">
        <f t="shared" si="18"/>
        <v>2889341</v>
      </c>
      <c r="FC38" s="62">
        <f t="shared" si="18"/>
        <v>75538</v>
      </c>
      <c r="FD38" s="58">
        <f t="shared" si="18"/>
        <v>727</v>
      </c>
      <c r="FE38" s="60">
        <f t="shared" si="18"/>
        <v>76265</v>
      </c>
      <c r="FF38" s="59">
        <f t="shared" si="18"/>
        <v>703628</v>
      </c>
      <c r="FG38" s="59">
        <f t="shared" si="18"/>
        <v>750920</v>
      </c>
      <c r="FH38" s="58">
        <f t="shared" si="18"/>
        <v>115721</v>
      </c>
      <c r="FI38" s="58">
        <f t="shared" si="18"/>
        <v>114490</v>
      </c>
      <c r="FJ38" s="59">
        <f t="shared" si="18"/>
        <v>8510315</v>
      </c>
      <c r="FK38" s="64">
        <f t="shared" si="3"/>
        <v>5.9992547150556449E-2</v>
      </c>
      <c r="FL38" s="62">
        <f t="shared" ref="FL38:GQ38" si="19">FL36+FL37</f>
        <v>98444617</v>
      </c>
      <c r="FM38" s="58">
        <f t="shared" si="19"/>
        <v>4501</v>
      </c>
      <c r="FN38" s="58">
        <f t="shared" si="19"/>
        <v>0</v>
      </c>
      <c r="FO38" s="59">
        <f t="shared" si="19"/>
        <v>98449118</v>
      </c>
      <c r="FP38" s="60">
        <f t="shared" si="19"/>
        <v>0</v>
      </c>
      <c r="FQ38" s="57">
        <f t="shared" si="19"/>
        <v>92024307</v>
      </c>
      <c r="FR38" s="61">
        <f t="shared" si="19"/>
        <v>4137931</v>
      </c>
      <c r="FS38" s="62">
        <f t="shared" si="19"/>
        <v>6845007</v>
      </c>
      <c r="FT38" s="63">
        <f t="shared" si="19"/>
        <v>103007245</v>
      </c>
      <c r="FU38" s="57">
        <f t="shared" si="19"/>
        <v>1297842</v>
      </c>
      <c r="FV38" s="58">
        <f t="shared" si="19"/>
        <v>13214</v>
      </c>
      <c r="FW38" s="59">
        <f t="shared" si="19"/>
        <v>1311056</v>
      </c>
      <c r="FX38" s="59">
        <f t="shared" si="19"/>
        <v>26672089</v>
      </c>
      <c r="FY38" s="59">
        <f t="shared" si="19"/>
        <v>31350706</v>
      </c>
      <c r="FZ38" s="58">
        <f t="shared" si="19"/>
        <v>6526459</v>
      </c>
      <c r="GA38" s="58">
        <f t="shared" si="19"/>
        <v>5980927</v>
      </c>
      <c r="GB38" s="60">
        <f t="shared" si="19"/>
        <v>273297600</v>
      </c>
      <c r="GC38" s="62">
        <f t="shared" si="19"/>
        <v>5906410</v>
      </c>
      <c r="GD38" s="58">
        <f t="shared" si="19"/>
        <v>5906410</v>
      </c>
      <c r="GE38" s="60">
        <f t="shared" si="19"/>
        <v>0</v>
      </c>
      <c r="GF38" s="57">
        <f t="shared" si="19"/>
        <v>2760284</v>
      </c>
      <c r="GG38" s="58">
        <f t="shared" si="19"/>
        <v>120054</v>
      </c>
      <c r="GH38" s="58">
        <f t="shared" si="19"/>
        <v>181134</v>
      </c>
      <c r="GI38" s="60">
        <f t="shared" si="19"/>
        <v>3061472</v>
      </c>
      <c r="GJ38" s="62">
        <f t="shared" si="19"/>
        <v>70086</v>
      </c>
      <c r="GK38" s="58">
        <f t="shared" si="19"/>
        <v>396</v>
      </c>
      <c r="GL38" s="60">
        <f t="shared" si="19"/>
        <v>70482</v>
      </c>
      <c r="GM38" s="59">
        <f t="shared" si="19"/>
        <v>800159</v>
      </c>
      <c r="GN38" s="59">
        <f t="shared" si="19"/>
        <v>940514</v>
      </c>
      <c r="GO38" s="58">
        <f t="shared" si="19"/>
        <v>195792</v>
      </c>
      <c r="GP38" s="58">
        <f t="shared" si="19"/>
        <v>179435</v>
      </c>
      <c r="GQ38" s="59">
        <f t="shared" si="19"/>
        <v>11154264</v>
      </c>
      <c r="GR38" s="64">
        <f t="shared" si="4"/>
        <v>5.9994544593075988E-2</v>
      </c>
      <c r="GS38" s="62">
        <f t="shared" ref="GS38:HX38" si="20">GS36+GS37</f>
        <v>87930088</v>
      </c>
      <c r="GT38" s="58">
        <f t="shared" si="20"/>
        <v>5231</v>
      </c>
      <c r="GU38" s="58">
        <f t="shared" si="20"/>
        <v>0</v>
      </c>
      <c r="GV38" s="59">
        <f t="shared" si="20"/>
        <v>87935319</v>
      </c>
      <c r="GW38" s="60">
        <f t="shared" si="20"/>
        <v>0</v>
      </c>
      <c r="GX38" s="57">
        <f t="shared" si="20"/>
        <v>67016432</v>
      </c>
      <c r="GY38" s="61">
        <f t="shared" si="20"/>
        <v>3696794</v>
      </c>
      <c r="GZ38" s="62">
        <f t="shared" si="20"/>
        <v>4837819</v>
      </c>
      <c r="HA38" s="63">
        <f t="shared" si="20"/>
        <v>75551045</v>
      </c>
      <c r="HB38" s="57">
        <f t="shared" si="20"/>
        <v>1858189</v>
      </c>
      <c r="HC38" s="58">
        <f t="shared" si="20"/>
        <v>30</v>
      </c>
      <c r="HD38" s="59">
        <f t="shared" si="20"/>
        <v>1858219</v>
      </c>
      <c r="HE38" s="59">
        <f t="shared" si="20"/>
        <v>22980603</v>
      </c>
      <c r="HF38" s="59">
        <f t="shared" si="20"/>
        <v>27829786</v>
      </c>
      <c r="HG38" s="58">
        <f t="shared" si="20"/>
        <v>4078262</v>
      </c>
      <c r="HH38" s="58">
        <f t="shared" si="20"/>
        <v>3599281</v>
      </c>
      <c r="HI38" s="60">
        <f t="shared" si="20"/>
        <v>223832515</v>
      </c>
      <c r="HJ38" s="62">
        <f t="shared" si="20"/>
        <v>5275777</v>
      </c>
      <c r="HK38" s="58">
        <f t="shared" si="20"/>
        <v>5275777</v>
      </c>
      <c r="HL38" s="60">
        <f t="shared" si="20"/>
        <v>0</v>
      </c>
      <c r="HM38" s="57">
        <f t="shared" si="20"/>
        <v>2010183</v>
      </c>
      <c r="HN38" s="58">
        <f t="shared" si="20"/>
        <v>108288</v>
      </c>
      <c r="HO38" s="58">
        <f t="shared" si="20"/>
        <v>128851</v>
      </c>
      <c r="HP38" s="60">
        <f t="shared" si="20"/>
        <v>2247322</v>
      </c>
      <c r="HQ38" s="62">
        <f t="shared" si="20"/>
        <v>100338</v>
      </c>
      <c r="HR38" s="58">
        <f t="shared" si="20"/>
        <v>1</v>
      </c>
      <c r="HS38" s="60">
        <f t="shared" si="20"/>
        <v>100339</v>
      </c>
      <c r="HT38" s="59">
        <f t="shared" si="20"/>
        <v>689417</v>
      </c>
      <c r="HU38" s="59">
        <f t="shared" si="20"/>
        <v>834889</v>
      </c>
      <c r="HV38" s="58">
        <f t="shared" si="20"/>
        <v>122340</v>
      </c>
      <c r="HW38" s="58">
        <f t="shared" si="20"/>
        <v>107979</v>
      </c>
      <c r="HX38" s="59">
        <f t="shared" si="20"/>
        <v>9378063</v>
      </c>
      <c r="HY38" s="64">
        <f>HJ38/GV38</f>
        <v>5.999610918566179E-2</v>
      </c>
    </row>
  </sheetData>
  <mergeCells count="444">
    <mergeCell ref="FY7:FY11"/>
    <mergeCell ref="GE7:GE11"/>
    <mergeCell ref="GD9:GD11"/>
    <mergeCell ref="HM8:HM11"/>
    <mergeCell ref="HL7:HL11"/>
    <mergeCell ref="HO8:HO11"/>
    <mergeCell ref="HQ7:HS7"/>
    <mergeCell ref="HJ7:HJ11"/>
    <mergeCell ref="HK7:HK8"/>
    <mergeCell ref="HK9:HK11"/>
    <mergeCell ref="GG8:GG11"/>
    <mergeCell ref="GH8:GH11"/>
    <mergeCell ref="GI8:GI11"/>
    <mergeCell ref="GK8:GK11"/>
    <mergeCell ref="GL8:GL11"/>
    <mergeCell ref="GJ8:GJ11"/>
    <mergeCell ref="GP7:GP11"/>
    <mergeCell ref="HG7:HG11"/>
    <mergeCell ref="HH7:HH11"/>
    <mergeCell ref="HB8:HB11"/>
    <mergeCell ref="HB7:HD7"/>
    <mergeCell ref="HA8:HA11"/>
    <mergeCell ref="GQ7:GQ11"/>
    <mergeCell ref="HE7:HE11"/>
    <mergeCell ref="CS7:CS11"/>
    <mergeCell ref="DZ7:DZ11"/>
    <mergeCell ref="FG7:FG11"/>
    <mergeCell ref="GN7:GN11"/>
    <mergeCell ref="EV7:EV11"/>
    <mergeCell ref="EY7:FB7"/>
    <mergeCell ref="FZ7:FZ11"/>
    <mergeCell ref="FC7:FE7"/>
    <mergeCell ref="FH7:FH11"/>
    <mergeCell ref="FC8:FC11"/>
    <mergeCell ref="FD8:FD11"/>
    <mergeCell ref="EW9:EW11"/>
    <mergeCell ref="GD7:GD8"/>
    <mergeCell ref="FB8:FB11"/>
    <mergeCell ref="DE8:DE11"/>
    <mergeCell ref="DF8:DF11"/>
    <mergeCell ref="CX7:CX11"/>
    <mergeCell ref="DC8:DC11"/>
    <mergeCell ref="CU7:CU11"/>
    <mergeCell ref="CV7:CV11"/>
    <mergeCell ref="DC7:DD7"/>
    <mergeCell ref="DD8:DD11"/>
    <mergeCell ref="GA7:GA11"/>
    <mergeCell ref="GB7:GB11"/>
    <mergeCell ref="EF7:EF11"/>
    <mergeCell ref="EB7:EB11"/>
    <mergeCell ref="EC7:EC11"/>
    <mergeCell ref="DV7:DX7"/>
    <mergeCell ref="DV8:DV11"/>
    <mergeCell ref="DW8:DW11"/>
    <mergeCell ref="DX8:DX11"/>
    <mergeCell ref="EE7:EE11"/>
    <mergeCell ref="DY7:DY11"/>
    <mergeCell ref="DE7:DF7"/>
    <mergeCell ref="DR8:DR11"/>
    <mergeCell ref="DS8:DS11"/>
    <mergeCell ref="DT8:DT11"/>
    <mergeCell ref="DU8:DU11"/>
    <mergeCell ref="ED7:ED11"/>
    <mergeCell ref="EA7:EA11"/>
    <mergeCell ref="DP7:DP8"/>
    <mergeCell ref="DQ7:DQ11"/>
    <mergeCell ref="DR7:DU7"/>
    <mergeCell ref="DP9:DP11"/>
    <mergeCell ref="BI8:BI11"/>
    <mergeCell ref="BJ8:BJ11"/>
    <mergeCell ref="BN7:BN11"/>
    <mergeCell ref="O7:O11"/>
    <mergeCell ref="AD7:AD11"/>
    <mergeCell ref="AV7:AV11"/>
    <mergeCell ref="BK7:BK11"/>
    <mergeCell ref="CC7:CC11"/>
    <mergeCell ref="DO7:DO11"/>
    <mergeCell ref="DG7:DI7"/>
    <mergeCell ref="DL7:DL11"/>
    <mergeCell ref="DJ7:DJ11"/>
    <mergeCell ref="DM7:DM11"/>
    <mergeCell ref="P7:P11"/>
    <mergeCell ref="AE7:AE11"/>
    <mergeCell ref="AW7:AW11"/>
    <mergeCell ref="CD7:CD11"/>
    <mergeCell ref="DK7:DK11"/>
    <mergeCell ref="U9:U11"/>
    <mergeCell ref="BB9:BB11"/>
    <mergeCell ref="DA7:DA11"/>
    <mergeCell ref="DG8:DG11"/>
    <mergeCell ref="DH8:DH11"/>
    <mergeCell ref="CZ7:CZ11"/>
    <mergeCell ref="BL7:BL11"/>
    <mergeCell ref="CL8:CL11"/>
    <mergeCell ref="CM8:CM11"/>
    <mergeCell ref="CN8:CN11"/>
    <mergeCell ref="CO7:CQ7"/>
    <mergeCell ref="CP8:CP11"/>
    <mergeCell ref="CI9:CI11"/>
    <mergeCell ref="CQ8:CQ11"/>
    <mergeCell ref="CO8:CO11"/>
    <mergeCell ref="CG7:CG11"/>
    <mergeCell ref="CH7:CH11"/>
    <mergeCell ref="CI7:CI8"/>
    <mergeCell ref="CJ7:CJ11"/>
    <mergeCell ref="T7:T11"/>
    <mergeCell ref="U7:U8"/>
    <mergeCell ref="V7:V11"/>
    <mergeCell ref="Y8:Y11"/>
    <mergeCell ref="CK8:CK11"/>
    <mergeCell ref="BT7:BT11"/>
    <mergeCell ref="BU7:BU11"/>
    <mergeCell ref="BV7:BW7"/>
    <mergeCell ref="AB8:AB11"/>
    <mergeCell ref="BX7:BY7"/>
    <mergeCell ref="BZ7:CB7"/>
    <mergeCell ref="BZ8:BZ11"/>
    <mergeCell ref="CA8:CA11"/>
    <mergeCell ref="AS7:AU7"/>
    <mergeCell ref="AS8:AS11"/>
    <mergeCell ref="AT8:AT11"/>
    <mergeCell ref="AU8:AU11"/>
    <mergeCell ref="BB7:BB8"/>
    <mergeCell ref="BC7:BC11"/>
    <mergeCell ref="BD7:BG7"/>
    <mergeCell ref="BH7:BJ7"/>
    <mergeCell ref="BM7:BM11"/>
    <mergeCell ref="BH8:BH11"/>
    <mergeCell ref="AC8:AC11"/>
    <mergeCell ref="CW7:CW11"/>
    <mergeCell ref="HI7:HI11"/>
    <mergeCell ref="GY8:GY11"/>
    <mergeCell ref="GZ8:GZ11"/>
    <mergeCell ref="HF7:HF11"/>
    <mergeCell ref="GX7:GY7"/>
    <mergeCell ref="GZ7:HA7"/>
    <mergeCell ref="GR7:GR11"/>
    <mergeCell ref="GS7:GS11"/>
    <mergeCell ref="GT7:GT11"/>
    <mergeCell ref="GU7:GU11"/>
    <mergeCell ref="GV7:GV11"/>
    <mergeCell ref="GW7:GW11"/>
    <mergeCell ref="GF7:GI7"/>
    <mergeCell ref="GJ7:GL7"/>
    <mergeCell ref="GO7:GO11"/>
    <mergeCell ref="GF8:GF11"/>
    <mergeCell ref="EW7:EW8"/>
    <mergeCell ref="HC8:HC11"/>
    <mergeCell ref="HD8:HD11"/>
    <mergeCell ref="EG7:EG11"/>
    <mergeCell ref="DN7:DN11"/>
    <mergeCell ref="DB7:DB11"/>
    <mergeCell ref="GX8:GX11"/>
    <mergeCell ref="HY7:HY11"/>
    <mergeCell ref="HV7:HV11"/>
    <mergeCell ref="HW7:HW11"/>
    <mergeCell ref="HT7:HT11"/>
    <mergeCell ref="HN8:HN11"/>
    <mergeCell ref="HX7:HX11"/>
    <mergeCell ref="HQ8:HQ11"/>
    <mergeCell ref="HR8:HR11"/>
    <mergeCell ref="HS8:HS11"/>
    <mergeCell ref="HM7:HP7"/>
    <mergeCell ref="HP8:HP11"/>
    <mergeCell ref="HU7:HU11"/>
    <mergeCell ref="FE8:FE11"/>
    <mergeCell ref="FU7:FW7"/>
    <mergeCell ref="FU8:FU11"/>
    <mergeCell ref="FV8:FV11"/>
    <mergeCell ref="FW8:FW11"/>
    <mergeCell ref="FI7:FI11"/>
    <mergeCell ref="FJ7:FJ11"/>
    <mergeCell ref="FK7:FK11"/>
    <mergeCell ref="FL7:FL11"/>
    <mergeCell ref="FM7:FM11"/>
    <mergeCell ref="FN7:FN11"/>
    <mergeCell ref="FQ8:FQ11"/>
    <mergeCell ref="FR8:FR11"/>
    <mergeCell ref="FS8:FS11"/>
    <mergeCell ref="FT8:FT11"/>
    <mergeCell ref="FO7:FO11"/>
    <mergeCell ref="FP7:FP11"/>
    <mergeCell ref="FQ7:FR7"/>
    <mergeCell ref="FS7:FT7"/>
    <mergeCell ref="FF7:FF11"/>
    <mergeCell ref="FX7:FX11"/>
    <mergeCell ref="GM7:GM11"/>
    <mergeCell ref="GC7:GC11"/>
    <mergeCell ref="EH7:EH11"/>
    <mergeCell ref="EI7:EI11"/>
    <mergeCell ref="EJ7:EK7"/>
    <mergeCell ref="EL7:EM7"/>
    <mergeCell ref="EJ8:EJ11"/>
    <mergeCell ref="EK8:EK11"/>
    <mergeCell ref="EL8:EL11"/>
    <mergeCell ref="EM8:EM11"/>
    <mergeCell ref="EX7:EX11"/>
    <mergeCell ref="FA8:FA11"/>
    <mergeCell ref="EN7:EP7"/>
    <mergeCell ref="EN8:EN11"/>
    <mergeCell ref="EQ7:EQ11"/>
    <mergeCell ref="EY8:EY11"/>
    <mergeCell ref="EZ8:EZ11"/>
    <mergeCell ref="ES7:ES11"/>
    <mergeCell ref="ET7:ET11"/>
    <mergeCell ref="EP8:EP11"/>
    <mergeCell ref="EU7:EU11"/>
    <mergeCell ref="ER7:ER11"/>
    <mergeCell ref="EO8:EO11"/>
    <mergeCell ref="CY7:CY11"/>
    <mergeCell ref="AX7:AX11"/>
    <mergeCell ref="AY7:AY11"/>
    <mergeCell ref="CB8:CB11"/>
    <mergeCell ref="BV8:BV11"/>
    <mergeCell ref="BW8:BW11"/>
    <mergeCell ref="BX8:BX11"/>
    <mergeCell ref="BY8:BY11"/>
    <mergeCell ref="AZ7:AZ11"/>
    <mergeCell ref="BA7:BA11"/>
    <mergeCell ref="BQ7:BQ11"/>
    <mergeCell ref="BO7:BO11"/>
    <mergeCell ref="BP7:BP11"/>
    <mergeCell ref="BD8:BD11"/>
    <mergeCell ref="BE8:BE11"/>
    <mergeCell ref="BF8:BF11"/>
    <mergeCell ref="BG8:BG11"/>
    <mergeCell ref="BR7:BR11"/>
    <mergeCell ref="BS7:BS11"/>
    <mergeCell ref="CT7:CT11"/>
    <mergeCell ref="CK7:CN7"/>
    <mergeCell ref="CE7:CE11"/>
    <mergeCell ref="CF7:CF11"/>
    <mergeCell ref="CR7:CR11"/>
    <mergeCell ref="A7:B12"/>
    <mergeCell ref="C7:C11"/>
    <mergeCell ref="D7:D11"/>
    <mergeCell ref="E7:E11"/>
    <mergeCell ref="AM7:AM11"/>
    <mergeCell ref="AF7:AF11"/>
    <mergeCell ref="AG7:AG11"/>
    <mergeCell ref="AH7:AH11"/>
    <mergeCell ref="H7:I7"/>
    <mergeCell ref="M8:M11"/>
    <mergeCell ref="N8:N11"/>
    <mergeCell ref="AI7:AI11"/>
    <mergeCell ref="AA8:AA11"/>
    <mergeCell ref="F7:F11"/>
    <mergeCell ref="G7:G11"/>
    <mergeCell ref="AK7:AK11"/>
    <mergeCell ref="AL7:AL11"/>
    <mergeCell ref="H8:H11"/>
    <mergeCell ref="I8:I11"/>
    <mergeCell ref="J8:J11"/>
    <mergeCell ref="K8:K11"/>
    <mergeCell ref="L8:L11"/>
    <mergeCell ref="J7:K7"/>
    <mergeCell ref="S7:S11"/>
    <mergeCell ref="HT6:HY6"/>
    <mergeCell ref="GS6:GW6"/>
    <mergeCell ref="GX6:GY6"/>
    <mergeCell ref="GZ6:HA6"/>
    <mergeCell ref="HB6:HI6"/>
    <mergeCell ref="HJ6:HL6"/>
    <mergeCell ref="HM6:HP6"/>
    <mergeCell ref="L7:N7"/>
    <mergeCell ref="Q7:Q11"/>
    <mergeCell ref="R7:R11"/>
    <mergeCell ref="AN7:AN11"/>
    <mergeCell ref="Z8:Z11"/>
    <mergeCell ref="W7:Z7"/>
    <mergeCell ref="AA7:AC7"/>
    <mergeCell ref="W8:W11"/>
    <mergeCell ref="X8:X11"/>
    <mergeCell ref="AO7:AP7"/>
    <mergeCell ref="AQ7:AR7"/>
    <mergeCell ref="AO8:AO11"/>
    <mergeCell ref="AP8:AP11"/>
    <mergeCell ref="AQ8:AQ11"/>
    <mergeCell ref="AR8:AR11"/>
    <mergeCell ref="AJ7:AJ11"/>
    <mergeCell ref="DI8:DI11"/>
    <mergeCell ref="EV6:EX6"/>
    <mergeCell ref="EY6:FB6"/>
    <mergeCell ref="FC6:FE6"/>
    <mergeCell ref="FF6:FK6"/>
    <mergeCell ref="FL6:FP6"/>
    <mergeCell ref="FQ6:FR6"/>
    <mergeCell ref="DV6:DX6"/>
    <mergeCell ref="DY6:ED6"/>
    <mergeCell ref="HQ6:HS6"/>
    <mergeCell ref="BK6:BP6"/>
    <mergeCell ref="BQ6:BU6"/>
    <mergeCell ref="BV6:BW6"/>
    <mergeCell ref="DO6:DQ6"/>
    <mergeCell ref="AS6:AZ6"/>
    <mergeCell ref="CX6:DB6"/>
    <mergeCell ref="GJ6:GL6"/>
    <mergeCell ref="GZ5:HA5"/>
    <mergeCell ref="GM5:GR5"/>
    <mergeCell ref="GS5:GW5"/>
    <mergeCell ref="GX5:GY5"/>
    <mergeCell ref="FS6:FT6"/>
    <mergeCell ref="FU6:GB6"/>
    <mergeCell ref="GC6:GE6"/>
    <mergeCell ref="BZ6:CG6"/>
    <mergeCell ref="CH6:CJ6"/>
    <mergeCell ref="CK6:CN6"/>
    <mergeCell ref="CO6:CQ6"/>
    <mergeCell ref="CR6:CW6"/>
    <mergeCell ref="DC6:DD6"/>
    <mergeCell ref="EJ5:EK5"/>
    <mergeCell ref="EL5:EM5"/>
    <mergeCell ref="EN5:EU5"/>
    <mergeCell ref="GM6:GR6"/>
    <mergeCell ref="AJ6:AN6"/>
    <mergeCell ref="AO6:AP6"/>
    <mergeCell ref="AQ6:AR6"/>
    <mergeCell ref="HQ5:HS5"/>
    <mergeCell ref="HT5:HY5"/>
    <mergeCell ref="HB5:HI5"/>
    <mergeCell ref="HJ5:HL5"/>
    <mergeCell ref="DE6:DF6"/>
    <mergeCell ref="DG6:DN6"/>
    <mergeCell ref="HM5:HP5"/>
    <mergeCell ref="GF6:GI6"/>
    <mergeCell ref="EE6:EI6"/>
    <mergeCell ref="EJ6:EK6"/>
    <mergeCell ref="EL6:EM6"/>
    <mergeCell ref="EN6:EU6"/>
    <mergeCell ref="GJ5:GL5"/>
    <mergeCell ref="FU5:GB5"/>
    <mergeCell ref="FC5:FE5"/>
    <mergeCell ref="EE5:EI5"/>
    <mergeCell ref="CO5:CQ5"/>
    <mergeCell ref="CR5:CW5"/>
    <mergeCell ref="DR6:DU6"/>
    <mergeCell ref="BX6:BY6"/>
    <mergeCell ref="BH6:BJ6"/>
    <mergeCell ref="BK5:BP5"/>
    <mergeCell ref="BQ5:BU5"/>
    <mergeCell ref="BV5:BW5"/>
    <mergeCell ref="BX5:BY5"/>
    <mergeCell ref="BZ5:CG5"/>
    <mergeCell ref="DV5:DX5"/>
    <mergeCell ref="DY5:ED5"/>
    <mergeCell ref="GC5:GE5"/>
    <mergeCell ref="GF5:GI5"/>
    <mergeCell ref="FF5:FK5"/>
    <mergeCell ref="FL5:FP5"/>
    <mergeCell ref="FQ5:FR5"/>
    <mergeCell ref="EV5:EX5"/>
    <mergeCell ref="EY5:FB5"/>
    <mergeCell ref="FS5:FT5"/>
    <mergeCell ref="A5:B6"/>
    <mergeCell ref="C5:G5"/>
    <mergeCell ref="H5:I5"/>
    <mergeCell ref="J5:K5"/>
    <mergeCell ref="AA6:AC6"/>
    <mergeCell ref="AD5:AI5"/>
    <mergeCell ref="C6:G6"/>
    <mergeCell ref="H6:I6"/>
    <mergeCell ref="J6:K6"/>
    <mergeCell ref="L6:S6"/>
    <mergeCell ref="T6:V6"/>
    <mergeCell ref="W6:Z6"/>
    <mergeCell ref="L5:S5"/>
    <mergeCell ref="T5:V5"/>
    <mergeCell ref="W5:Z5"/>
    <mergeCell ref="AD6:AI6"/>
    <mergeCell ref="BA6:BC6"/>
    <mergeCell ref="BD6:BG6"/>
    <mergeCell ref="EN4:EU4"/>
    <mergeCell ref="EV4:EX4"/>
    <mergeCell ref="CR4:CV4"/>
    <mergeCell ref="CX4:DB4"/>
    <mergeCell ref="DC4:DD4"/>
    <mergeCell ref="DY4:EC4"/>
    <mergeCell ref="AA5:AC5"/>
    <mergeCell ref="DO5:DQ5"/>
    <mergeCell ref="DR5:DU5"/>
    <mergeCell ref="CX5:DB5"/>
    <mergeCell ref="DC5:DD5"/>
    <mergeCell ref="DE5:DF5"/>
    <mergeCell ref="DG5:DN5"/>
    <mergeCell ref="AJ5:AN5"/>
    <mergeCell ref="AO5:AP5"/>
    <mergeCell ref="AQ5:AR5"/>
    <mergeCell ref="AS5:AZ5"/>
    <mergeCell ref="BA5:BC5"/>
    <mergeCell ref="BD5:BG5"/>
    <mergeCell ref="CH5:CJ5"/>
    <mergeCell ref="CK5:CN5"/>
    <mergeCell ref="BH5:BJ5"/>
    <mergeCell ref="HM4:HP4"/>
    <mergeCell ref="HQ4:HS4"/>
    <mergeCell ref="HT4:HX4"/>
    <mergeCell ref="GM4:GQ4"/>
    <mergeCell ref="GS4:GW4"/>
    <mergeCell ref="GX4:GY4"/>
    <mergeCell ref="GZ4:HA4"/>
    <mergeCell ref="HB4:HI4"/>
    <mergeCell ref="HJ4:HL4"/>
    <mergeCell ref="GF4:GI4"/>
    <mergeCell ref="GJ4:GL4"/>
    <mergeCell ref="EE4:EI4"/>
    <mergeCell ref="EJ4:EK4"/>
    <mergeCell ref="EL4:EM4"/>
    <mergeCell ref="FQ4:FR4"/>
    <mergeCell ref="FS4:FT4"/>
    <mergeCell ref="FU4:GB4"/>
    <mergeCell ref="GC4:GE4"/>
    <mergeCell ref="EY4:FB4"/>
    <mergeCell ref="FC4:FE4"/>
    <mergeCell ref="FF4:FJ4"/>
    <mergeCell ref="FL4:FP4"/>
    <mergeCell ref="DR4:DU4"/>
    <mergeCell ref="DV4:DX4"/>
    <mergeCell ref="AS4:AZ4"/>
    <mergeCell ref="BA4:BC4"/>
    <mergeCell ref="BD4:BG4"/>
    <mergeCell ref="BH4:BJ4"/>
    <mergeCell ref="BK4:BO4"/>
    <mergeCell ref="BQ4:BU4"/>
    <mergeCell ref="BV4:BW4"/>
    <mergeCell ref="BX4:BY4"/>
    <mergeCell ref="BZ4:CG4"/>
    <mergeCell ref="CH4:CJ4"/>
    <mergeCell ref="CK4:CN4"/>
    <mergeCell ref="CO4:CQ4"/>
    <mergeCell ref="DE4:DF4"/>
    <mergeCell ref="DG4:DN4"/>
    <mergeCell ref="DO4:DQ4"/>
    <mergeCell ref="AQ4:AR4"/>
    <mergeCell ref="W4:Z4"/>
    <mergeCell ref="AA4:AC4"/>
    <mergeCell ref="AD4:AH4"/>
    <mergeCell ref="AJ4:AN4"/>
    <mergeCell ref="A4:B4"/>
    <mergeCell ref="C4:G4"/>
    <mergeCell ref="H4:I4"/>
    <mergeCell ref="J4:K4"/>
    <mergeCell ref="L4:S4"/>
    <mergeCell ref="T4:V4"/>
    <mergeCell ref="AO4:AP4"/>
  </mergeCells>
  <phoneticPr fontId="3"/>
  <dataValidations count="8">
    <dataValidation type="whole" allowBlank="1" showInputMessage="1" showErrorMessage="1" errorTitle="入力エラー" error="数値以外の入力または、13桁以上の入力は行えません" sqref="AH13:AH38 BO13:BO38 CV13:CV38 EC13:EC38 FJ13:FJ38 GQ13:GQ38 HX13:HX38" xr:uid="{00000000-0002-0000-0000-000000000000}">
      <formula1>-99999999999</formula1>
      <formula2>999999999999</formula2>
    </dataValidation>
    <dataValidation type="whole" allowBlank="1" showInputMessage="1" showErrorMessage="1" errorTitle="入力エラー" error="数値以外の入力または、11桁以上の入力は行えません。" sqref="T13:U38 HM13:HO38 W13:Y38 BA13:BB38 AD13:AG38 BD13:BF38 CH13:CI38 BK13:BN38 CK13:CM38 DO13:DP38 FF13:FI38 DR13:DT38 EV13:EW38 GM13:GP38 EY13:FA38 GC13:GD38 HT13:HW38 GF13:GH38 HJ13:HK38 CR13:CU38 DY13:EB38" xr:uid="{00000000-0002-0000-0000-000001000000}">
      <formula1>-999999999</formula1>
      <formula2>9999999999</formula2>
    </dataValidation>
    <dataValidation type="whole" allowBlank="1" showInputMessage="1" showErrorMessage="1" errorTitle="入力エラー" error="数値以外の入力または、12桁以上の入力は行えません。" sqref="H13:J38 AV13:AY38 AO13:AQ38 CC13:CF38 BV13:BX38 DJ13:DM38 DC13:DE38 EQ13:ET38 EJ13:EL38 FX13:GA38 FQ13:FS38 HE13:HH38 GX13:GZ38 O13:R38" xr:uid="{00000000-0002-0000-0000-000002000000}">
      <formula1>-9999999999</formula1>
      <formula2>99999999999</formula2>
    </dataValidation>
    <dataValidation type="whole" allowBlank="1" showInputMessage="1" showErrorMessage="1" errorTitle="入力エラー" error="数値以外の入力または、10桁以上の入力は行えません。" sqref="L13:M38 D13:D38 AS13:AT38 AK13:AK38 BZ13:CA38 BR13:BR38 DG13:DH38 CY13:CY38 EN13:EO38 EF13:EF38 FU13:FV38 FM13:FM38 HB13:HC38 GT13:GT38" xr:uid="{00000000-0002-0000-0000-000003000000}">
      <formula1>-99999999</formula1>
      <formula2>999999999</formula2>
    </dataValidation>
    <dataValidation type="whole" allowBlank="1" showInputMessage="1" showErrorMessage="1" errorTitle="入力エラー" error="数値以外の入力または、9桁以上の入力は行えません。" sqref="AA13:AB38 BH13:BI38 CO13:CP38 DV13:DW38 FC13:FD38 GJ13:GK38 HQ13:HR38" xr:uid="{00000000-0002-0000-0000-000004000000}">
      <formula1>-9999999</formula1>
      <formula2>99999999</formula2>
    </dataValidation>
    <dataValidation type="whole" allowBlank="1" showInputMessage="1" showErrorMessage="1" errorTitle="入力エラー" error="数値以外の入力または、11桁以上の入力は行えません" sqref="S13:S38 AZ13:AZ38 CG13:CG38 DN13:DN38 EU13:EU38 GB13:GB38 HI13:HI38" xr:uid="{00000000-0002-0000-0000-000005000000}">
      <formula1>-999999999</formula1>
      <formula2>9999999999</formula2>
    </dataValidation>
    <dataValidation type="whole" allowBlank="1" showInputMessage="1" showErrorMessage="1" errorTitle="入力エラー" error="数値以外の入力または、7桁以上の入力は行えません。" sqref="E13:E38 AL13:AL38 BS13:BS38 CZ13:CZ38 EG13:EG38 FN13:FN38 GU13:GU38" xr:uid="{00000000-0002-0000-0000-000006000000}">
      <formula1>-99999</formula1>
      <formula2>999999</formula2>
    </dataValidation>
    <dataValidation type="whole" allowBlank="1" showInputMessage="1" showErrorMessage="1" errorTitle="入力エラー" error="数値以外の入力または、13桁以上の入力は行えません。" sqref="C13:C38 AJ13:AJ38 BQ13:BQ38 CX13:CX38 EE13:EE38 FL13:FL38 GS13:GS38" xr:uid="{00000000-0002-0000-0000-000007000000}">
      <formula1>-99999999999</formula1>
      <formula2>999999999999</formula2>
    </dataValidation>
  </dataValidations>
  <pageMargins left="0.59055118110236227" right="0" top="1.0629921259842521" bottom="0.39370078740157483" header="0.51181102362204722" footer="0.19685039370078741"/>
  <pageSetup paperSize="9" scale="94" firstPageNumber="51" pageOrder="overThenDown" orientation="landscape" useFirstPageNumber="1" horizontalDpi="300" verticalDpi="300" r:id="rId1"/>
  <headerFooter alignWithMargins="0">
    <oddHeader>&amp;C&amp;"ＭＳ Ｐゴシック,太字"&amp;12第57表　課税標準額段階別令和６年度分所得割額等に関する調（つづき）
土地等に係る事業所得等並びに長期譲渡所得,短期譲渡所得,一般株式等に係る譲渡所得等,上場株式等に係る
譲渡所得等、上場株式等に係る配当所得等及び先物取引に係る雑所得等について分離課税をした者に係る分</oddHeader>
  </headerFooter>
  <colBreaks count="27" manualBreakCount="27">
    <brk id="9" max="37" man="1"/>
    <brk id="19" max="37" man="1"/>
    <brk id="26" max="1048575" man="1"/>
    <brk id="35" max="1048575" man="1"/>
    <brk id="42" max="37" man="1"/>
    <brk id="52" max="37" man="1"/>
    <brk id="59" max="37" man="1"/>
    <brk id="68" max="37" man="1"/>
    <brk id="75" max="1048575" man="1"/>
    <brk id="85" max="37" man="1"/>
    <brk id="92" max="37" man="1"/>
    <brk id="101" max="37" man="1"/>
    <brk id="108" max="37" man="1"/>
    <brk id="118" max="37" man="1"/>
    <brk id="125" max="37" man="1"/>
    <brk id="134" max="37" man="1"/>
    <brk id="141" max="37" man="1"/>
    <brk id="151" max="37" man="1"/>
    <brk id="158" max="37" man="1"/>
    <brk id="167" max="37" man="1"/>
    <brk id="174" max="37" man="1"/>
    <brk id="184" max="37" man="1"/>
    <brk id="191" max="37" man="1"/>
    <brk id="200" max="37" man="1"/>
    <brk id="207" max="37" man="1"/>
    <brk id="217" max="37" man="1"/>
    <brk id="224" max="37" man="1"/>
  </colBreaks>
  <ignoredErrors>
    <ignoredError sqref="C3:HX3" numberStoredAsText="1"/>
    <ignoredError sqref="C36:AH36 AJ36:BO36 BQ36:CV36 CX36:EC36 EE36:FJ36 FL36:GQ36 GS36:HY36 C38:AH38 AJ38:BO38 BQ38:CV38 CX38:EC38 EE38:FJ38 FL38:GQ38 GS38:HY38 HY37" unlockedFormula="1"/>
    <ignoredError sqref="AI36:AI38 BP36:BP38 CW36:CW38 ED36:ED38 FK36:FK38 GR36:GR38" formula="1"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you62">
    <tabColor theme="8"/>
  </sheetPr>
  <dimension ref="A1:IH38"/>
  <sheetViews>
    <sheetView showGridLines="0" view="pageBreakPreview" topLeftCell="HX1" zoomScale="80" zoomScaleNormal="70" zoomScaleSheetLayoutView="80" workbookViewId="0">
      <selection activeCell="GS37" sqref="GS37:HX37"/>
    </sheetView>
  </sheetViews>
  <sheetFormatPr defaultColWidth="20" defaultRowHeight="15" customHeight="1" x14ac:dyDescent="0.2"/>
  <cols>
    <col min="1" max="1" width="3" style="1" customWidth="1"/>
    <col min="2" max="2" width="12.88671875" style="1" customWidth="1"/>
    <col min="3" max="7" width="15" style="1" customWidth="1"/>
    <col min="8" max="10" width="16" style="1" customWidth="1"/>
    <col min="11" max="11" width="20" style="1" customWidth="1"/>
    <col min="12" max="14" width="10" style="1" customWidth="1"/>
    <col min="15" max="18" width="11.6640625" style="1" customWidth="1"/>
    <col min="19" max="19" width="12" style="1" customWidth="1"/>
    <col min="20" max="21" width="25" style="1" customWidth="1"/>
    <col min="22" max="22" width="22" style="1" customWidth="1"/>
    <col min="23" max="25" width="14" style="1" customWidth="1"/>
    <col min="26" max="26" width="16" style="1" customWidth="1"/>
    <col min="27" max="28" width="12" style="1" customWidth="1"/>
    <col min="29" max="29" width="16" style="1" customWidth="1"/>
    <col min="30" max="32" width="11" style="1" customWidth="1"/>
    <col min="33" max="33" width="11.44140625" style="1" customWidth="1"/>
    <col min="34" max="34" width="10" style="1" customWidth="1"/>
    <col min="35" max="35" width="8" style="1" customWidth="1"/>
    <col min="36" max="40" width="15" style="1" customWidth="1"/>
    <col min="41" max="43" width="16" style="1" customWidth="1"/>
    <col min="44" max="44" width="20" style="1" customWidth="1"/>
    <col min="45" max="47" width="10" style="1" customWidth="1"/>
    <col min="48" max="51" width="11.6640625" style="1" customWidth="1"/>
    <col min="52" max="52" width="12" style="1" customWidth="1"/>
    <col min="53" max="54" width="25" style="1" customWidth="1"/>
    <col min="55" max="55" width="22" style="1" customWidth="1"/>
    <col min="56" max="58" width="14" style="1" customWidth="1"/>
    <col min="59" max="59" width="16" style="1" customWidth="1"/>
    <col min="60" max="61" width="12" style="1" customWidth="1"/>
    <col min="62" max="62" width="16" style="1" customWidth="1"/>
    <col min="63" max="65" width="11" style="1" customWidth="1"/>
    <col min="66" max="66" width="11.44140625" style="1" customWidth="1"/>
    <col min="67" max="67" width="10" style="1" customWidth="1"/>
    <col min="68" max="68" width="8" style="1" customWidth="1"/>
    <col min="69" max="73" width="15" style="1" customWidth="1"/>
    <col min="74" max="76" width="16" style="1" customWidth="1"/>
    <col min="77" max="77" width="20" style="1" customWidth="1"/>
    <col min="78" max="80" width="10" style="1" customWidth="1"/>
    <col min="81" max="84" width="11.6640625" style="1" customWidth="1"/>
    <col min="85" max="85" width="12" style="1" customWidth="1"/>
    <col min="86" max="87" width="25" style="1" customWidth="1"/>
    <col min="88" max="88" width="22" style="1" customWidth="1"/>
    <col min="89" max="91" width="14" style="1" customWidth="1"/>
    <col min="92" max="92" width="16" style="1" customWidth="1"/>
    <col min="93" max="94" width="12" style="1" customWidth="1"/>
    <col min="95" max="95" width="16" style="1" customWidth="1"/>
    <col min="96" max="98" width="11" style="1" customWidth="1"/>
    <col min="99" max="99" width="11.44140625" style="1" customWidth="1"/>
    <col min="100" max="100" width="10" style="1" customWidth="1"/>
    <col min="101" max="101" width="8" style="1" customWidth="1"/>
    <col min="102" max="106" width="15" style="1" customWidth="1"/>
    <col min="107" max="109" width="16" style="1" customWidth="1"/>
    <col min="110" max="110" width="20" style="1" customWidth="1"/>
    <col min="111" max="113" width="10" style="1" customWidth="1"/>
    <col min="114" max="117" width="11.6640625" style="1" customWidth="1"/>
    <col min="118" max="118" width="12" style="1" customWidth="1"/>
    <col min="119" max="120" width="25" style="1" customWidth="1"/>
    <col min="121" max="121" width="22" style="1" customWidth="1"/>
    <col min="122" max="124" width="14" style="1" customWidth="1"/>
    <col min="125" max="125" width="16" style="1" customWidth="1"/>
    <col min="126" max="127" width="12" style="1" customWidth="1"/>
    <col min="128" max="128" width="16" style="1" customWidth="1"/>
    <col min="129" max="131" width="11" style="1" customWidth="1"/>
    <col min="132" max="132" width="11.44140625" style="1" customWidth="1"/>
    <col min="133" max="133" width="10" style="1" customWidth="1"/>
    <col min="134" max="134" width="8" style="1" customWidth="1"/>
    <col min="135" max="139" width="15" style="1" customWidth="1"/>
    <col min="140" max="142" width="16" style="1" customWidth="1"/>
    <col min="143" max="143" width="20" style="1" customWidth="1"/>
    <col min="144" max="146" width="10" style="1" customWidth="1"/>
    <col min="147" max="150" width="11.6640625" style="1" customWidth="1"/>
    <col min="151" max="151" width="12" style="1" customWidth="1"/>
    <col min="152" max="153" width="25" style="1" customWidth="1"/>
    <col min="154" max="154" width="22" style="1" customWidth="1"/>
    <col min="155" max="157" width="14" style="1" customWidth="1"/>
    <col min="158" max="158" width="16" style="1" customWidth="1"/>
    <col min="159" max="160" width="12" style="1" customWidth="1"/>
    <col min="161" max="161" width="16" style="1" customWidth="1"/>
    <col min="162" max="164" width="11" style="1" customWidth="1"/>
    <col min="165" max="165" width="11.44140625" style="1" customWidth="1"/>
    <col min="166" max="166" width="10" style="1" customWidth="1"/>
    <col min="167" max="167" width="8" style="1" customWidth="1"/>
    <col min="168" max="172" width="15" style="1" customWidth="1"/>
    <col min="173" max="175" width="16" style="1" customWidth="1"/>
    <col min="176" max="176" width="20" style="1" customWidth="1"/>
    <col min="177" max="179" width="10" style="1" customWidth="1"/>
    <col min="180" max="183" width="11.6640625" style="1" customWidth="1"/>
    <col min="184" max="184" width="12" style="1" customWidth="1"/>
    <col min="185" max="186" width="25" style="1" customWidth="1"/>
    <col min="187" max="187" width="22" style="1" customWidth="1"/>
    <col min="188" max="190" width="14" style="1" customWidth="1"/>
    <col min="191" max="191" width="16" style="1" customWidth="1"/>
    <col min="192" max="193" width="12" style="1" customWidth="1"/>
    <col min="194" max="194" width="16" style="1" customWidth="1"/>
    <col min="195" max="197" width="11" style="1" customWidth="1"/>
    <col min="198" max="198" width="11.44140625" style="1" customWidth="1"/>
    <col min="199" max="199" width="10" style="1" customWidth="1"/>
    <col min="200" max="200" width="8" style="1" customWidth="1"/>
    <col min="201" max="205" width="15" style="1" customWidth="1"/>
    <col min="206" max="208" width="16" style="1" customWidth="1"/>
    <col min="209" max="209" width="20" style="1" customWidth="1"/>
    <col min="210" max="212" width="10" style="1" customWidth="1"/>
    <col min="213" max="216" width="11.6640625" style="1" customWidth="1"/>
    <col min="217" max="217" width="12" style="1" customWidth="1"/>
    <col min="218" max="219" width="25" style="1" customWidth="1"/>
    <col min="220" max="220" width="22" style="1" customWidth="1"/>
    <col min="221" max="223" width="14" style="1" customWidth="1"/>
    <col min="224" max="224" width="16" style="1" customWidth="1"/>
    <col min="225" max="226" width="12" style="1" customWidth="1"/>
    <col min="227" max="227" width="16" style="1" customWidth="1"/>
    <col min="228" max="230" width="11" style="1" customWidth="1"/>
    <col min="231" max="231" width="11.44140625" style="1" customWidth="1"/>
    <col min="232" max="232" width="10" style="1" customWidth="1"/>
    <col min="233" max="233" width="8" style="1" customWidth="1"/>
    <col min="234" max="238" width="15" style="1" customWidth="1"/>
    <col min="239" max="241" width="16" style="1" customWidth="1"/>
    <col min="242" max="16384" width="20" style="1"/>
  </cols>
  <sheetData>
    <row r="1" spans="1:242" ht="13.5" customHeight="1" x14ac:dyDescent="0.2">
      <c r="C1" s="2"/>
      <c r="D1" s="2"/>
      <c r="E1" s="2"/>
      <c r="F1" s="2"/>
      <c r="G1" s="2"/>
      <c r="AJ1" s="2"/>
      <c r="AK1" s="2"/>
      <c r="AL1" s="2"/>
      <c r="AM1" s="2"/>
      <c r="AN1" s="2"/>
      <c r="BQ1" s="2"/>
      <c r="BR1" s="2"/>
      <c r="BS1" s="2"/>
      <c r="BT1" s="2"/>
      <c r="BU1" s="2"/>
      <c r="CX1" s="2"/>
      <c r="CY1" s="2"/>
      <c r="CZ1" s="2"/>
      <c r="DA1" s="2"/>
      <c r="DB1" s="2"/>
      <c r="EE1" s="2"/>
      <c r="EF1" s="2"/>
      <c r="EG1" s="2"/>
      <c r="EH1" s="2"/>
      <c r="EI1" s="2"/>
      <c r="FL1" s="2"/>
      <c r="FM1" s="2"/>
      <c r="FN1" s="2"/>
      <c r="FO1" s="2"/>
      <c r="FP1" s="2"/>
      <c r="GS1" s="2"/>
      <c r="GT1" s="2"/>
      <c r="GU1" s="2"/>
      <c r="GV1" s="2"/>
      <c r="GW1" s="2"/>
      <c r="HZ1" s="2"/>
      <c r="IA1" s="2"/>
      <c r="IB1" s="2"/>
      <c r="IC1" s="2"/>
      <c r="ID1" s="2"/>
    </row>
    <row r="2" spans="1:242" ht="13.5" customHeight="1" x14ac:dyDescent="0.2">
      <c r="C2" s="3"/>
      <c r="D2" s="3"/>
      <c r="E2" s="3"/>
      <c r="F2" s="3"/>
      <c r="AJ2" s="3"/>
      <c r="AK2" s="3"/>
      <c r="AL2" s="3"/>
      <c r="AM2" s="3"/>
      <c r="BQ2" s="3"/>
      <c r="BR2" s="3"/>
      <c r="BS2" s="3"/>
      <c r="BT2" s="3"/>
      <c r="CX2" s="3"/>
      <c r="CY2" s="3"/>
      <c r="CZ2" s="3"/>
      <c r="DA2" s="3"/>
      <c r="EE2" s="3"/>
      <c r="EF2" s="3"/>
      <c r="EG2" s="3"/>
      <c r="EH2" s="3"/>
      <c r="FL2" s="3"/>
      <c r="FM2" s="3"/>
      <c r="FN2" s="3"/>
      <c r="FO2" s="3"/>
      <c r="GS2" s="3"/>
      <c r="GT2" s="3"/>
      <c r="GU2" s="3"/>
      <c r="GV2" s="3"/>
      <c r="HZ2" s="3"/>
      <c r="IA2" s="3"/>
      <c r="IB2" s="3"/>
      <c r="IC2" s="3"/>
    </row>
    <row r="3" spans="1:242" ht="13.5" customHeight="1" x14ac:dyDescent="0.2">
      <c r="C3" s="4" t="s">
        <v>0</v>
      </c>
      <c r="D3" s="4" t="s">
        <v>1</v>
      </c>
      <c r="E3" s="4" t="s">
        <v>2</v>
      </c>
      <c r="F3" s="4" t="s">
        <v>3</v>
      </c>
      <c r="G3" s="4" t="s">
        <v>4</v>
      </c>
      <c r="H3" s="4" t="s">
        <v>5</v>
      </c>
      <c r="I3" s="4" t="s">
        <v>6</v>
      </c>
      <c r="J3" s="4" t="s">
        <v>7</v>
      </c>
      <c r="K3" s="4" t="s">
        <v>8</v>
      </c>
      <c r="L3" s="4" t="s">
        <v>9</v>
      </c>
      <c r="M3" s="4" t="s">
        <v>10</v>
      </c>
      <c r="N3" s="4" t="s">
        <v>11</v>
      </c>
      <c r="O3" s="4" t="s">
        <v>111</v>
      </c>
      <c r="P3" s="4" t="s">
        <v>112</v>
      </c>
      <c r="Q3" s="4" t="s">
        <v>113</v>
      </c>
      <c r="R3" s="4" t="s">
        <v>114</v>
      </c>
      <c r="S3" s="4" t="s">
        <v>12</v>
      </c>
      <c r="T3" s="4" t="s">
        <v>115</v>
      </c>
      <c r="U3" s="4" t="s">
        <v>116</v>
      </c>
      <c r="V3" s="4" t="s">
        <v>13</v>
      </c>
      <c r="W3" s="4" t="s">
        <v>117</v>
      </c>
      <c r="X3" s="4" t="s">
        <v>118</v>
      </c>
      <c r="Y3" s="4" t="s">
        <v>14</v>
      </c>
      <c r="Z3" s="4" t="s">
        <v>15</v>
      </c>
      <c r="AA3" s="4" t="s">
        <v>119</v>
      </c>
      <c r="AB3" s="4" t="s">
        <v>120</v>
      </c>
      <c r="AC3" s="4" t="s">
        <v>16</v>
      </c>
      <c r="AD3" s="4" t="s">
        <v>121</v>
      </c>
      <c r="AE3" s="4" t="s">
        <v>122</v>
      </c>
      <c r="AF3" s="4" t="s">
        <v>17</v>
      </c>
      <c r="AG3" s="4" t="s">
        <v>135</v>
      </c>
      <c r="AH3" s="4" t="s">
        <v>136</v>
      </c>
      <c r="AJ3" s="4" t="s">
        <v>0</v>
      </c>
      <c r="AK3" s="4" t="s">
        <v>1</v>
      </c>
      <c r="AL3" s="4" t="s">
        <v>2</v>
      </c>
      <c r="AM3" s="4" t="s">
        <v>3</v>
      </c>
      <c r="AN3" s="4" t="s">
        <v>4</v>
      </c>
      <c r="AO3" s="4" t="s">
        <v>5</v>
      </c>
      <c r="AP3" s="4" t="s">
        <v>6</v>
      </c>
      <c r="AQ3" s="4" t="s">
        <v>7</v>
      </c>
      <c r="AR3" s="4" t="s">
        <v>8</v>
      </c>
      <c r="AS3" s="4" t="s">
        <v>9</v>
      </c>
      <c r="AT3" s="4" t="s">
        <v>10</v>
      </c>
      <c r="AU3" s="4" t="s">
        <v>11</v>
      </c>
      <c r="AV3" s="4" t="s">
        <v>111</v>
      </c>
      <c r="AW3" s="4" t="s">
        <v>112</v>
      </c>
      <c r="AX3" s="4" t="s">
        <v>113</v>
      </c>
      <c r="AY3" s="4" t="s">
        <v>114</v>
      </c>
      <c r="AZ3" s="4" t="s">
        <v>12</v>
      </c>
      <c r="BA3" s="4" t="s">
        <v>115</v>
      </c>
      <c r="BB3" s="4" t="s">
        <v>116</v>
      </c>
      <c r="BC3" s="4" t="s">
        <v>13</v>
      </c>
      <c r="BD3" s="4" t="s">
        <v>117</v>
      </c>
      <c r="BE3" s="4" t="s">
        <v>118</v>
      </c>
      <c r="BF3" s="4" t="s">
        <v>14</v>
      </c>
      <c r="BG3" s="4" t="s">
        <v>15</v>
      </c>
      <c r="BH3" s="4" t="s">
        <v>119</v>
      </c>
      <c r="BI3" s="4" t="s">
        <v>120</v>
      </c>
      <c r="BJ3" s="4" t="s">
        <v>16</v>
      </c>
      <c r="BK3" s="4" t="s">
        <v>121</v>
      </c>
      <c r="BL3" s="4" t="s">
        <v>122</v>
      </c>
      <c r="BM3" s="4" t="s">
        <v>17</v>
      </c>
      <c r="BN3" s="4" t="s">
        <v>135</v>
      </c>
      <c r="BO3" s="4" t="s">
        <v>136</v>
      </c>
      <c r="BQ3" s="4" t="s">
        <v>0</v>
      </c>
      <c r="BR3" s="4" t="s">
        <v>1</v>
      </c>
      <c r="BS3" s="4" t="s">
        <v>2</v>
      </c>
      <c r="BT3" s="4" t="s">
        <v>3</v>
      </c>
      <c r="BU3" s="4" t="s">
        <v>4</v>
      </c>
      <c r="BV3" s="4" t="s">
        <v>5</v>
      </c>
      <c r="BW3" s="4" t="s">
        <v>6</v>
      </c>
      <c r="BX3" s="4" t="s">
        <v>7</v>
      </c>
      <c r="BY3" s="4" t="s">
        <v>8</v>
      </c>
      <c r="BZ3" s="4" t="s">
        <v>9</v>
      </c>
      <c r="CA3" s="4" t="s">
        <v>10</v>
      </c>
      <c r="CB3" s="4" t="s">
        <v>11</v>
      </c>
      <c r="CC3" s="4" t="s">
        <v>111</v>
      </c>
      <c r="CD3" s="4" t="s">
        <v>112</v>
      </c>
      <c r="CE3" s="4" t="s">
        <v>113</v>
      </c>
      <c r="CF3" s="4" t="s">
        <v>114</v>
      </c>
      <c r="CG3" s="4" t="s">
        <v>12</v>
      </c>
      <c r="CH3" s="4" t="s">
        <v>115</v>
      </c>
      <c r="CI3" s="4" t="s">
        <v>116</v>
      </c>
      <c r="CJ3" s="4" t="s">
        <v>13</v>
      </c>
      <c r="CK3" s="4" t="s">
        <v>117</v>
      </c>
      <c r="CL3" s="4" t="s">
        <v>118</v>
      </c>
      <c r="CM3" s="4" t="s">
        <v>14</v>
      </c>
      <c r="CN3" s="4" t="s">
        <v>15</v>
      </c>
      <c r="CO3" s="4" t="s">
        <v>119</v>
      </c>
      <c r="CP3" s="4" t="s">
        <v>120</v>
      </c>
      <c r="CQ3" s="4" t="s">
        <v>16</v>
      </c>
      <c r="CR3" s="4" t="s">
        <v>121</v>
      </c>
      <c r="CS3" s="4" t="s">
        <v>122</v>
      </c>
      <c r="CT3" s="4" t="s">
        <v>17</v>
      </c>
      <c r="CU3" s="4" t="s">
        <v>135</v>
      </c>
      <c r="CV3" s="4" t="s">
        <v>136</v>
      </c>
      <c r="CX3" s="4" t="s">
        <v>0</v>
      </c>
      <c r="CY3" s="4" t="s">
        <v>1</v>
      </c>
      <c r="CZ3" s="4" t="s">
        <v>2</v>
      </c>
      <c r="DA3" s="4" t="s">
        <v>3</v>
      </c>
      <c r="DB3" s="4" t="s">
        <v>4</v>
      </c>
      <c r="DC3" s="4" t="s">
        <v>5</v>
      </c>
      <c r="DD3" s="4" t="s">
        <v>6</v>
      </c>
      <c r="DE3" s="4" t="s">
        <v>7</v>
      </c>
      <c r="DF3" s="4" t="s">
        <v>8</v>
      </c>
      <c r="DG3" s="4" t="s">
        <v>9</v>
      </c>
      <c r="DH3" s="4" t="s">
        <v>10</v>
      </c>
      <c r="DI3" s="4" t="s">
        <v>11</v>
      </c>
      <c r="DJ3" s="4" t="s">
        <v>111</v>
      </c>
      <c r="DK3" s="4" t="s">
        <v>112</v>
      </c>
      <c r="DL3" s="4" t="s">
        <v>113</v>
      </c>
      <c r="DM3" s="4" t="s">
        <v>114</v>
      </c>
      <c r="DN3" s="4" t="s">
        <v>12</v>
      </c>
      <c r="DO3" s="4" t="s">
        <v>115</v>
      </c>
      <c r="DP3" s="4" t="s">
        <v>116</v>
      </c>
      <c r="DQ3" s="4" t="s">
        <v>13</v>
      </c>
      <c r="DR3" s="4" t="s">
        <v>117</v>
      </c>
      <c r="DS3" s="4" t="s">
        <v>118</v>
      </c>
      <c r="DT3" s="4" t="s">
        <v>14</v>
      </c>
      <c r="DU3" s="4" t="s">
        <v>15</v>
      </c>
      <c r="DV3" s="4" t="s">
        <v>119</v>
      </c>
      <c r="DW3" s="4" t="s">
        <v>120</v>
      </c>
      <c r="DX3" s="4" t="s">
        <v>16</v>
      </c>
      <c r="DY3" s="4" t="s">
        <v>121</v>
      </c>
      <c r="DZ3" s="4" t="s">
        <v>122</v>
      </c>
      <c r="EA3" s="4" t="s">
        <v>17</v>
      </c>
      <c r="EB3" s="4" t="s">
        <v>135</v>
      </c>
      <c r="EC3" s="4" t="s">
        <v>136</v>
      </c>
      <c r="EE3" s="4" t="s">
        <v>0</v>
      </c>
      <c r="EF3" s="4" t="s">
        <v>1</v>
      </c>
      <c r="EG3" s="4" t="s">
        <v>2</v>
      </c>
      <c r="EH3" s="4" t="s">
        <v>3</v>
      </c>
      <c r="EI3" s="4" t="s">
        <v>4</v>
      </c>
      <c r="EJ3" s="4" t="s">
        <v>5</v>
      </c>
      <c r="EK3" s="4" t="s">
        <v>6</v>
      </c>
      <c r="EL3" s="4" t="s">
        <v>7</v>
      </c>
      <c r="EM3" s="4" t="s">
        <v>8</v>
      </c>
      <c r="EN3" s="4" t="s">
        <v>9</v>
      </c>
      <c r="EO3" s="4" t="s">
        <v>10</v>
      </c>
      <c r="EP3" s="4" t="s">
        <v>11</v>
      </c>
      <c r="EQ3" s="4" t="s">
        <v>111</v>
      </c>
      <c r="ER3" s="4" t="s">
        <v>112</v>
      </c>
      <c r="ES3" s="4" t="s">
        <v>113</v>
      </c>
      <c r="ET3" s="4" t="s">
        <v>114</v>
      </c>
      <c r="EU3" s="4" t="s">
        <v>12</v>
      </c>
      <c r="EV3" s="4" t="s">
        <v>115</v>
      </c>
      <c r="EW3" s="4" t="s">
        <v>116</v>
      </c>
      <c r="EX3" s="4" t="s">
        <v>13</v>
      </c>
      <c r="EY3" s="4" t="s">
        <v>117</v>
      </c>
      <c r="EZ3" s="4" t="s">
        <v>118</v>
      </c>
      <c r="FA3" s="4" t="s">
        <v>14</v>
      </c>
      <c r="FB3" s="4" t="s">
        <v>15</v>
      </c>
      <c r="FC3" s="4" t="s">
        <v>119</v>
      </c>
      <c r="FD3" s="4" t="s">
        <v>120</v>
      </c>
      <c r="FE3" s="4" t="s">
        <v>16</v>
      </c>
      <c r="FF3" s="4" t="s">
        <v>121</v>
      </c>
      <c r="FG3" s="4" t="s">
        <v>122</v>
      </c>
      <c r="FH3" s="4" t="s">
        <v>17</v>
      </c>
      <c r="FI3" s="4" t="s">
        <v>135</v>
      </c>
      <c r="FJ3" s="4" t="s">
        <v>136</v>
      </c>
      <c r="FL3" s="4" t="s">
        <v>0</v>
      </c>
      <c r="FM3" s="4" t="s">
        <v>1</v>
      </c>
      <c r="FN3" s="4" t="s">
        <v>2</v>
      </c>
      <c r="FO3" s="4" t="s">
        <v>3</v>
      </c>
      <c r="FP3" s="4" t="s">
        <v>4</v>
      </c>
      <c r="FQ3" s="4" t="s">
        <v>5</v>
      </c>
      <c r="FR3" s="4" t="s">
        <v>6</v>
      </c>
      <c r="FS3" s="4" t="s">
        <v>7</v>
      </c>
      <c r="FT3" s="4" t="s">
        <v>8</v>
      </c>
      <c r="FU3" s="4" t="s">
        <v>9</v>
      </c>
      <c r="FV3" s="4" t="s">
        <v>10</v>
      </c>
      <c r="FW3" s="4" t="s">
        <v>11</v>
      </c>
      <c r="FX3" s="4" t="s">
        <v>111</v>
      </c>
      <c r="FY3" s="4" t="s">
        <v>112</v>
      </c>
      <c r="FZ3" s="4" t="s">
        <v>113</v>
      </c>
      <c r="GA3" s="4" t="s">
        <v>114</v>
      </c>
      <c r="GB3" s="4" t="s">
        <v>12</v>
      </c>
      <c r="GC3" s="4" t="s">
        <v>115</v>
      </c>
      <c r="GD3" s="4" t="s">
        <v>116</v>
      </c>
      <c r="GE3" s="4" t="s">
        <v>13</v>
      </c>
      <c r="GF3" s="4" t="s">
        <v>117</v>
      </c>
      <c r="GG3" s="4" t="s">
        <v>118</v>
      </c>
      <c r="GH3" s="4" t="s">
        <v>14</v>
      </c>
      <c r="GI3" s="4" t="s">
        <v>15</v>
      </c>
      <c r="GJ3" s="4" t="s">
        <v>119</v>
      </c>
      <c r="GK3" s="4" t="s">
        <v>120</v>
      </c>
      <c r="GL3" s="4" t="s">
        <v>16</v>
      </c>
      <c r="GM3" s="4" t="s">
        <v>121</v>
      </c>
      <c r="GN3" s="4" t="s">
        <v>122</v>
      </c>
      <c r="GO3" s="4" t="s">
        <v>17</v>
      </c>
      <c r="GP3" s="4" t="s">
        <v>135</v>
      </c>
      <c r="GQ3" s="4" t="s">
        <v>136</v>
      </c>
      <c r="GS3" s="4" t="s">
        <v>0</v>
      </c>
      <c r="GT3" s="4" t="s">
        <v>1</v>
      </c>
      <c r="GU3" s="4" t="s">
        <v>2</v>
      </c>
      <c r="GV3" s="4" t="s">
        <v>3</v>
      </c>
      <c r="GW3" s="4" t="s">
        <v>4</v>
      </c>
      <c r="GX3" s="4" t="s">
        <v>5</v>
      </c>
      <c r="GY3" s="4" t="s">
        <v>6</v>
      </c>
      <c r="GZ3" s="4" t="s">
        <v>7</v>
      </c>
      <c r="HA3" s="4" t="s">
        <v>8</v>
      </c>
      <c r="HB3" s="4" t="s">
        <v>9</v>
      </c>
      <c r="HC3" s="4" t="s">
        <v>10</v>
      </c>
      <c r="HD3" s="4" t="s">
        <v>11</v>
      </c>
      <c r="HE3" s="4" t="s">
        <v>111</v>
      </c>
      <c r="HF3" s="4" t="s">
        <v>112</v>
      </c>
      <c r="HG3" s="4" t="s">
        <v>113</v>
      </c>
      <c r="HH3" s="4" t="s">
        <v>114</v>
      </c>
      <c r="HI3" s="4" t="s">
        <v>12</v>
      </c>
      <c r="HJ3" s="4" t="s">
        <v>115</v>
      </c>
      <c r="HK3" s="4" t="s">
        <v>116</v>
      </c>
      <c r="HL3" s="4" t="s">
        <v>13</v>
      </c>
      <c r="HM3" s="4" t="s">
        <v>117</v>
      </c>
      <c r="HN3" s="4" t="s">
        <v>118</v>
      </c>
      <c r="HO3" s="4" t="s">
        <v>14</v>
      </c>
      <c r="HP3" s="4" t="s">
        <v>15</v>
      </c>
      <c r="HQ3" s="4" t="s">
        <v>119</v>
      </c>
      <c r="HR3" s="4" t="s">
        <v>120</v>
      </c>
      <c r="HS3" s="4" t="s">
        <v>16</v>
      </c>
      <c r="HT3" s="4" t="s">
        <v>121</v>
      </c>
      <c r="HU3" s="4" t="s">
        <v>122</v>
      </c>
      <c r="HV3" s="4" t="s">
        <v>17</v>
      </c>
      <c r="HW3" s="4" t="s">
        <v>135</v>
      </c>
      <c r="HX3" s="4" t="s">
        <v>136</v>
      </c>
      <c r="HZ3" s="4"/>
      <c r="IA3" s="4"/>
      <c r="IB3" s="4"/>
      <c r="IC3" s="4"/>
      <c r="ID3" s="4"/>
      <c r="IE3" s="4"/>
      <c r="IF3" s="4"/>
      <c r="IG3" s="4"/>
      <c r="IH3" s="4"/>
    </row>
    <row r="4" spans="1:242" ht="13.5" customHeight="1" x14ac:dyDescent="0.2">
      <c r="A4" s="104" t="s">
        <v>18</v>
      </c>
      <c r="B4" s="105"/>
      <c r="C4" s="102">
        <v>80</v>
      </c>
      <c r="D4" s="102"/>
      <c r="E4" s="102"/>
      <c r="F4" s="102"/>
      <c r="G4" s="103"/>
      <c r="H4" s="102">
        <v>81</v>
      </c>
      <c r="I4" s="103"/>
      <c r="J4" s="102">
        <v>81</v>
      </c>
      <c r="K4" s="103"/>
      <c r="L4" s="102">
        <v>82</v>
      </c>
      <c r="M4" s="102"/>
      <c r="N4" s="102"/>
      <c r="O4" s="102"/>
      <c r="P4" s="102"/>
      <c r="Q4" s="102"/>
      <c r="R4" s="102"/>
      <c r="S4" s="103"/>
      <c r="T4" s="102">
        <v>83</v>
      </c>
      <c r="U4" s="102"/>
      <c r="V4" s="103"/>
      <c r="W4" s="102">
        <v>84</v>
      </c>
      <c r="X4" s="102"/>
      <c r="Y4" s="102"/>
      <c r="Z4" s="103"/>
      <c r="AA4" s="102">
        <v>84</v>
      </c>
      <c r="AB4" s="102"/>
      <c r="AC4" s="103"/>
      <c r="AD4" s="102">
        <v>85</v>
      </c>
      <c r="AE4" s="102"/>
      <c r="AF4" s="102"/>
      <c r="AG4" s="102"/>
      <c r="AH4" s="103"/>
      <c r="AI4" s="5"/>
      <c r="AJ4" s="102">
        <v>90</v>
      </c>
      <c r="AK4" s="102"/>
      <c r="AL4" s="102"/>
      <c r="AM4" s="102"/>
      <c r="AN4" s="103"/>
      <c r="AO4" s="102">
        <v>91</v>
      </c>
      <c r="AP4" s="103"/>
      <c r="AQ4" s="102">
        <v>91</v>
      </c>
      <c r="AR4" s="103"/>
      <c r="AS4" s="102">
        <v>92</v>
      </c>
      <c r="AT4" s="102"/>
      <c r="AU4" s="102"/>
      <c r="AV4" s="102"/>
      <c r="AW4" s="102"/>
      <c r="AX4" s="102"/>
      <c r="AY4" s="102"/>
      <c r="AZ4" s="103"/>
      <c r="BA4" s="102">
        <v>93</v>
      </c>
      <c r="BB4" s="102"/>
      <c r="BC4" s="103"/>
      <c r="BD4" s="102">
        <v>94</v>
      </c>
      <c r="BE4" s="102"/>
      <c r="BF4" s="102"/>
      <c r="BG4" s="103"/>
      <c r="BH4" s="102">
        <v>94</v>
      </c>
      <c r="BI4" s="102"/>
      <c r="BJ4" s="103"/>
      <c r="BK4" s="102">
        <v>95</v>
      </c>
      <c r="BL4" s="102"/>
      <c r="BM4" s="102"/>
      <c r="BN4" s="102"/>
      <c r="BO4" s="103"/>
      <c r="BP4" s="5"/>
      <c r="BQ4" s="102">
        <v>100</v>
      </c>
      <c r="BR4" s="102"/>
      <c r="BS4" s="102"/>
      <c r="BT4" s="102"/>
      <c r="BU4" s="103"/>
      <c r="BV4" s="102">
        <v>101</v>
      </c>
      <c r="BW4" s="103"/>
      <c r="BX4" s="102">
        <v>101</v>
      </c>
      <c r="BY4" s="103"/>
      <c r="BZ4" s="102">
        <v>102</v>
      </c>
      <c r="CA4" s="102"/>
      <c r="CB4" s="102"/>
      <c r="CC4" s="102"/>
      <c r="CD4" s="102"/>
      <c r="CE4" s="102"/>
      <c r="CF4" s="102"/>
      <c r="CG4" s="103"/>
      <c r="CH4" s="102">
        <v>103</v>
      </c>
      <c r="CI4" s="102"/>
      <c r="CJ4" s="103"/>
      <c r="CK4" s="102">
        <v>104</v>
      </c>
      <c r="CL4" s="102"/>
      <c r="CM4" s="102"/>
      <c r="CN4" s="103"/>
      <c r="CO4" s="102">
        <v>104</v>
      </c>
      <c r="CP4" s="102"/>
      <c r="CQ4" s="103"/>
      <c r="CR4" s="102">
        <v>105</v>
      </c>
      <c r="CS4" s="102"/>
      <c r="CT4" s="102"/>
      <c r="CU4" s="102"/>
      <c r="CV4" s="103"/>
      <c r="CW4" s="5"/>
      <c r="CX4" s="102">
        <v>110</v>
      </c>
      <c r="CY4" s="102"/>
      <c r="CZ4" s="102"/>
      <c r="DA4" s="102"/>
      <c r="DB4" s="103"/>
      <c r="DC4" s="102">
        <v>111</v>
      </c>
      <c r="DD4" s="103"/>
      <c r="DE4" s="102">
        <v>111</v>
      </c>
      <c r="DF4" s="103"/>
      <c r="DG4" s="102">
        <v>112</v>
      </c>
      <c r="DH4" s="102"/>
      <c r="DI4" s="102"/>
      <c r="DJ4" s="102"/>
      <c r="DK4" s="102"/>
      <c r="DL4" s="102"/>
      <c r="DM4" s="102"/>
      <c r="DN4" s="103"/>
      <c r="DO4" s="102">
        <v>113</v>
      </c>
      <c r="DP4" s="102"/>
      <c r="DQ4" s="103"/>
      <c r="DR4" s="102">
        <v>114</v>
      </c>
      <c r="DS4" s="102"/>
      <c r="DT4" s="102"/>
      <c r="DU4" s="103"/>
      <c r="DV4" s="102">
        <v>114</v>
      </c>
      <c r="DW4" s="102"/>
      <c r="DX4" s="103"/>
      <c r="DY4" s="102">
        <v>115</v>
      </c>
      <c r="DZ4" s="102"/>
      <c r="EA4" s="102"/>
      <c r="EB4" s="102"/>
      <c r="EC4" s="103"/>
      <c r="ED4" s="5"/>
      <c r="EE4" s="102">
        <v>120</v>
      </c>
      <c r="EF4" s="102"/>
      <c r="EG4" s="102"/>
      <c r="EH4" s="102"/>
      <c r="EI4" s="103"/>
      <c r="EJ4" s="102">
        <v>121</v>
      </c>
      <c r="EK4" s="103"/>
      <c r="EL4" s="102">
        <v>121</v>
      </c>
      <c r="EM4" s="103"/>
      <c r="EN4" s="102">
        <v>122</v>
      </c>
      <c r="EO4" s="102"/>
      <c r="EP4" s="102"/>
      <c r="EQ4" s="102"/>
      <c r="ER4" s="102"/>
      <c r="ES4" s="102"/>
      <c r="ET4" s="102"/>
      <c r="EU4" s="103"/>
      <c r="EV4" s="102">
        <v>123</v>
      </c>
      <c r="EW4" s="102"/>
      <c r="EX4" s="103"/>
      <c r="EY4" s="102">
        <v>124</v>
      </c>
      <c r="EZ4" s="102"/>
      <c r="FA4" s="102"/>
      <c r="FB4" s="103"/>
      <c r="FC4" s="102">
        <v>124</v>
      </c>
      <c r="FD4" s="102"/>
      <c r="FE4" s="103"/>
      <c r="FF4" s="102">
        <v>125</v>
      </c>
      <c r="FG4" s="102"/>
      <c r="FH4" s="102"/>
      <c r="FI4" s="102"/>
      <c r="FJ4" s="103"/>
      <c r="FK4" s="5"/>
      <c r="FL4" s="102">
        <v>130</v>
      </c>
      <c r="FM4" s="102"/>
      <c r="FN4" s="102"/>
      <c r="FO4" s="102"/>
      <c r="FP4" s="103"/>
      <c r="FQ4" s="102">
        <v>131</v>
      </c>
      <c r="FR4" s="103"/>
      <c r="FS4" s="102">
        <v>131</v>
      </c>
      <c r="FT4" s="103"/>
      <c r="FU4" s="102">
        <v>132</v>
      </c>
      <c r="FV4" s="102"/>
      <c r="FW4" s="102"/>
      <c r="FX4" s="102"/>
      <c r="FY4" s="102"/>
      <c r="FZ4" s="102"/>
      <c r="GA4" s="102"/>
      <c r="GB4" s="103"/>
      <c r="GC4" s="102">
        <v>133</v>
      </c>
      <c r="GD4" s="102"/>
      <c r="GE4" s="103"/>
      <c r="GF4" s="102">
        <v>134</v>
      </c>
      <c r="GG4" s="102"/>
      <c r="GH4" s="102"/>
      <c r="GI4" s="103"/>
      <c r="GJ4" s="102">
        <v>134</v>
      </c>
      <c r="GK4" s="102"/>
      <c r="GL4" s="103"/>
      <c r="GM4" s="102">
        <v>135</v>
      </c>
      <c r="GN4" s="102"/>
      <c r="GO4" s="102"/>
      <c r="GP4" s="102"/>
      <c r="GQ4" s="103"/>
      <c r="GR4" s="5"/>
      <c r="GS4" s="102">
        <v>140</v>
      </c>
      <c r="GT4" s="102"/>
      <c r="GU4" s="102"/>
      <c r="GV4" s="102"/>
      <c r="GW4" s="103"/>
      <c r="GX4" s="102">
        <v>141</v>
      </c>
      <c r="GY4" s="103"/>
      <c r="GZ4" s="102">
        <v>141</v>
      </c>
      <c r="HA4" s="103"/>
      <c r="HB4" s="102">
        <v>142</v>
      </c>
      <c r="HC4" s="102"/>
      <c r="HD4" s="102"/>
      <c r="HE4" s="102"/>
      <c r="HF4" s="102"/>
      <c r="HG4" s="102"/>
      <c r="HH4" s="102"/>
      <c r="HI4" s="103"/>
      <c r="HJ4" s="102">
        <v>143</v>
      </c>
      <c r="HK4" s="102"/>
      <c r="HL4" s="103"/>
      <c r="HM4" s="102">
        <v>144</v>
      </c>
      <c r="HN4" s="102"/>
      <c r="HO4" s="102"/>
      <c r="HP4" s="103"/>
      <c r="HQ4" s="102">
        <v>144</v>
      </c>
      <c r="HR4" s="102"/>
      <c r="HS4" s="103"/>
      <c r="HT4" s="102">
        <v>145</v>
      </c>
      <c r="HU4" s="102"/>
      <c r="HV4" s="102"/>
      <c r="HW4" s="102"/>
      <c r="HX4" s="103"/>
      <c r="HY4" s="5"/>
    </row>
    <row r="5" spans="1:242" ht="13.5" customHeight="1" x14ac:dyDescent="0.2">
      <c r="A5" s="110" t="s">
        <v>19</v>
      </c>
      <c r="B5" s="111"/>
      <c r="C5" s="108" t="s">
        <v>97</v>
      </c>
      <c r="D5" s="108"/>
      <c r="E5" s="108"/>
      <c r="F5" s="108"/>
      <c r="G5" s="109"/>
      <c r="H5" s="108" t="s">
        <v>97</v>
      </c>
      <c r="I5" s="109"/>
      <c r="J5" s="108" t="s">
        <v>97</v>
      </c>
      <c r="K5" s="109"/>
      <c r="L5" s="108" t="s">
        <v>97</v>
      </c>
      <c r="M5" s="108"/>
      <c r="N5" s="108"/>
      <c r="O5" s="108"/>
      <c r="P5" s="108"/>
      <c r="Q5" s="108"/>
      <c r="R5" s="108"/>
      <c r="S5" s="109"/>
      <c r="T5" s="108" t="s">
        <v>97</v>
      </c>
      <c r="U5" s="108"/>
      <c r="V5" s="109"/>
      <c r="W5" s="108" t="s">
        <v>97</v>
      </c>
      <c r="X5" s="108"/>
      <c r="Y5" s="108"/>
      <c r="Z5" s="109"/>
      <c r="AA5" s="108" t="s">
        <v>97</v>
      </c>
      <c r="AB5" s="108"/>
      <c r="AC5" s="109"/>
      <c r="AD5" s="108" t="s">
        <v>97</v>
      </c>
      <c r="AE5" s="108"/>
      <c r="AF5" s="108"/>
      <c r="AG5" s="108"/>
      <c r="AH5" s="108"/>
      <c r="AI5" s="114"/>
      <c r="AJ5" s="108" t="s">
        <v>97</v>
      </c>
      <c r="AK5" s="108"/>
      <c r="AL5" s="108"/>
      <c r="AM5" s="108"/>
      <c r="AN5" s="109"/>
      <c r="AO5" s="108" t="s">
        <v>97</v>
      </c>
      <c r="AP5" s="109"/>
      <c r="AQ5" s="108" t="s">
        <v>97</v>
      </c>
      <c r="AR5" s="109"/>
      <c r="AS5" s="108" t="s">
        <v>97</v>
      </c>
      <c r="AT5" s="108"/>
      <c r="AU5" s="108"/>
      <c r="AV5" s="108"/>
      <c r="AW5" s="108"/>
      <c r="AX5" s="108"/>
      <c r="AY5" s="108"/>
      <c r="AZ5" s="109"/>
      <c r="BA5" s="108" t="s">
        <v>97</v>
      </c>
      <c r="BB5" s="108"/>
      <c r="BC5" s="109"/>
      <c r="BD5" s="108" t="s">
        <v>97</v>
      </c>
      <c r="BE5" s="108"/>
      <c r="BF5" s="108"/>
      <c r="BG5" s="109"/>
      <c r="BH5" s="108" t="s">
        <v>97</v>
      </c>
      <c r="BI5" s="108"/>
      <c r="BJ5" s="109"/>
      <c r="BK5" s="108" t="s">
        <v>97</v>
      </c>
      <c r="BL5" s="108"/>
      <c r="BM5" s="108"/>
      <c r="BN5" s="108"/>
      <c r="BO5" s="108"/>
      <c r="BP5" s="114"/>
      <c r="BQ5" s="108" t="s">
        <v>97</v>
      </c>
      <c r="BR5" s="108"/>
      <c r="BS5" s="108"/>
      <c r="BT5" s="108"/>
      <c r="BU5" s="109"/>
      <c r="BV5" s="108" t="s">
        <v>97</v>
      </c>
      <c r="BW5" s="109"/>
      <c r="BX5" s="108" t="s">
        <v>97</v>
      </c>
      <c r="BY5" s="109"/>
      <c r="BZ5" s="108" t="s">
        <v>97</v>
      </c>
      <c r="CA5" s="108"/>
      <c r="CB5" s="108"/>
      <c r="CC5" s="108"/>
      <c r="CD5" s="108"/>
      <c r="CE5" s="108"/>
      <c r="CF5" s="108"/>
      <c r="CG5" s="109"/>
      <c r="CH5" s="108" t="s">
        <v>97</v>
      </c>
      <c r="CI5" s="108"/>
      <c r="CJ5" s="109"/>
      <c r="CK5" s="108" t="s">
        <v>97</v>
      </c>
      <c r="CL5" s="108"/>
      <c r="CM5" s="108"/>
      <c r="CN5" s="109"/>
      <c r="CO5" s="108" t="s">
        <v>97</v>
      </c>
      <c r="CP5" s="108"/>
      <c r="CQ5" s="109"/>
      <c r="CR5" s="108" t="s">
        <v>97</v>
      </c>
      <c r="CS5" s="108"/>
      <c r="CT5" s="108"/>
      <c r="CU5" s="108"/>
      <c r="CV5" s="108"/>
      <c r="CW5" s="114"/>
      <c r="CX5" s="108" t="s">
        <v>97</v>
      </c>
      <c r="CY5" s="108"/>
      <c r="CZ5" s="108"/>
      <c r="DA5" s="108"/>
      <c r="DB5" s="109"/>
      <c r="DC5" s="108" t="s">
        <v>97</v>
      </c>
      <c r="DD5" s="109"/>
      <c r="DE5" s="108" t="s">
        <v>97</v>
      </c>
      <c r="DF5" s="109"/>
      <c r="DG5" s="108" t="s">
        <v>97</v>
      </c>
      <c r="DH5" s="108"/>
      <c r="DI5" s="108"/>
      <c r="DJ5" s="108"/>
      <c r="DK5" s="108"/>
      <c r="DL5" s="108"/>
      <c r="DM5" s="108"/>
      <c r="DN5" s="109"/>
      <c r="DO5" s="108" t="s">
        <v>97</v>
      </c>
      <c r="DP5" s="108"/>
      <c r="DQ5" s="109"/>
      <c r="DR5" s="108" t="s">
        <v>97</v>
      </c>
      <c r="DS5" s="108"/>
      <c r="DT5" s="108"/>
      <c r="DU5" s="109"/>
      <c r="DV5" s="108" t="s">
        <v>97</v>
      </c>
      <c r="DW5" s="108"/>
      <c r="DX5" s="109"/>
      <c r="DY5" s="108" t="s">
        <v>97</v>
      </c>
      <c r="DZ5" s="108"/>
      <c r="EA5" s="108"/>
      <c r="EB5" s="108"/>
      <c r="EC5" s="108"/>
      <c r="ED5" s="114"/>
      <c r="EE5" s="108" t="s">
        <v>97</v>
      </c>
      <c r="EF5" s="108"/>
      <c r="EG5" s="108"/>
      <c r="EH5" s="108"/>
      <c r="EI5" s="109"/>
      <c r="EJ5" s="108" t="s">
        <v>97</v>
      </c>
      <c r="EK5" s="109"/>
      <c r="EL5" s="108" t="s">
        <v>97</v>
      </c>
      <c r="EM5" s="109"/>
      <c r="EN5" s="108" t="s">
        <v>97</v>
      </c>
      <c r="EO5" s="108"/>
      <c r="EP5" s="108"/>
      <c r="EQ5" s="108"/>
      <c r="ER5" s="108"/>
      <c r="ES5" s="108"/>
      <c r="ET5" s="108"/>
      <c r="EU5" s="109"/>
      <c r="EV5" s="108" t="s">
        <v>97</v>
      </c>
      <c r="EW5" s="108"/>
      <c r="EX5" s="109"/>
      <c r="EY5" s="108" t="s">
        <v>97</v>
      </c>
      <c r="EZ5" s="108"/>
      <c r="FA5" s="108"/>
      <c r="FB5" s="109"/>
      <c r="FC5" s="108" t="s">
        <v>97</v>
      </c>
      <c r="FD5" s="108"/>
      <c r="FE5" s="109"/>
      <c r="FF5" s="108" t="s">
        <v>97</v>
      </c>
      <c r="FG5" s="108"/>
      <c r="FH5" s="108"/>
      <c r="FI5" s="108"/>
      <c r="FJ5" s="108"/>
      <c r="FK5" s="114"/>
      <c r="FL5" s="108" t="s">
        <v>97</v>
      </c>
      <c r="FM5" s="108"/>
      <c r="FN5" s="108"/>
      <c r="FO5" s="108"/>
      <c r="FP5" s="109"/>
      <c r="FQ5" s="108" t="s">
        <v>97</v>
      </c>
      <c r="FR5" s="109"/>
      <c r="FS5" s="108" t="s">
        <v>97</v>
      </c>
      <c r="FT5" s="109"/>
      <c r="FU5" s="108" t="s">
        <v>97</v>
      </c>
      <c r="FV5" s="108"/>
      <c r="FW5" s="108"/>
      <c r="FX5" s="108"/>
      <c r="FY5" s="108"/>
      <c r="FZ5" s="108"/>
      <c r="GA5" s="108"/>
      <c r="GB5" s="109"/>
      <c r="GC5" s="108" t="s">
        <v>97</v>
      </c>
      <c r="GD5" s="108"/>
      <c r="GE5" s="109"/>
      <c r="GF5" s="108" t="s">
        <v>97</v>
      </c>
      <c r="GG5" s="108"/>
      <c r="GH5" s="108"/>
      <c r="GI5" s="109"/>
      <c r="GJ5" s="108" t="s">
        <v>97</v>
      </c>
      <c r="GK5" s="108"/>
      <c r="GL5" s="109"/>
      <c r="GM5" s="108" t="s">
        <v>97</v>
      </c>
      <c r="GN5" s="108"/>
      <c r="GO5" s="108"/>
      <c r="GP5" s="108"/>
      <c r="GQ5" s="108"/>
      <c r="GR5" s="114"/>
      <c r="GS5" s="108" t="s">
        <v>97</v>
      </c>
      <c r="GT5" s="108"/>
      <c r="GU5" s="108"/>
      <c r="GV5" s="108"/>
      <c r="GW5" s="109"/>
      <c r="GX5" s="108" t="s">
        <v>97</v>
      </c>
      <c r="GY5" s="109"/>
      <c r="GZ5" s="108" t="s">
        <v>97</v>
      </c>
      <c r="HA5" s="109"/>
      <c r="HB5" s="108" t="s">
        <v>97</v>
      </c>
      <c r="HC5" s="108"/>
      <c r="HD5" s="108"/>
      <c r="HE5" s="108"/>
      <c r="HF5" s="108"/>
      <c r="HG5" s="108"/>
      <c r="HH5" s="108"/>
      <c r="HI5" s="109"/>
      <c r="HJ5" s="108" t="s">
        <v>97</v>
      </c>
      <c r="HK5" s="108"/>
      <c r="HL5" s="109"/>
      <c r="HM5" s="108" t="s">
        <v>97</v>
      </c>
      <c r="HN5" s="108"/>
      <c r="HO5" s="108"/>
      <c r="HP5" s="109"/>
      <c r="HQ5" s="108" t="s">
        <v>97</v>
      </c>
      <c r="HR5" s="108"/>
      <c r="HS5" s="109"/>
      <c r="HT5" s="108" t="s">
        <v>97</v>
      </c>
      <c r="HU5" s="108"/>
      <c r="HV5" s="108"/>
      <c r="HW5" s="108"/>
      <c r="HX5" s="108"/>
      <c r="HY5" s="114"/>
    </row>
    <row r="6" spans="1:242" ht="13.5" customHeight="1" x14ac:dyDescent="0.2">
      <c r="A6" s="112"/>
      <c r="B6" s="113"/>
      <c r="C6" s="106" t="s">
        <v>29</v>
      </c>
      <c r="D6" s="106"/>
      <c r="E6" s="106"/>
      <c r="F6" s="106"/>
      <c r="G6" s="107"/>
      <c r="H6" s="106" t="s">
        <v>29</v>
      </c>
      <c r="I6" s="107"/>
      <c r="J6" s="106" t="s">
        <v>29</v>
      </c>
      <c r="K6" s="107"/>
      <c r="L6" s="106" t="s">
        <v>29</v>
      </c>
      <c r="M6" s="106"/>
      <c r="N6" s="106"/>
      <c r="O6" s="106"/>
      <c r="P6" s="106"/>
      <c r="Q6" s="106"/>
      <c r="R6" s="106"/>
      <c r="S6" s="107"/>
      <c r="T6" s="106" t="s">
        <v>29</v>
      </c>
      <c r="U6" s="106"/>
      <c r="V6" s="107"/>
      <c r="W6" s="106" t="s">
        <v>29</v>
      </c>
      <c r="X6" s="106"/>
      <c r="Y6" s="106"/>
      <c r="Z6" s="107"/>
      <c r="AA6" s="106" t="s">
        <v>29</v>
      </c>
      <c r="AB6" s="106"/>
      <c r="AC6" s="107"/>
      <c r="AD6" s="106" t="s">
        <v>29</v>
      </c>
      <c r="AE6" s="106"/>
      <c r="AF6" s="106"/>
      <c r="AG6" s="106"/>
      <c r="AH6" s="106"/>
      <c r="AI6" s="107"/>
      <c r="AJ6" s="154" t="s">
        <v>147</v>
      </c>
      <c r="AK6" s="155"/>
      <c r="AL6" s="155"/>
      <c r="AM6" s="155"/>
      <c r="AN6" s="156"/>
      <c r="AO6" s="106" t="s">
        <v>147</v>
      </c>
      <c r="AP6" s="107"/>
      <c r="AQ6" s="106" t="s">
        <v>147</v>
      </c>
      <c r="AR6" s="107"/>
      <c r="AS6" s="106" t="s">
        <v>147</v>
      </c>
      <c r="AT6" s="106"/>
      <c r="AU6" s="106"/>
      <c r="AV6" s="106"/>
      <c r="AW6" s="106"/>
      <c r="AX6" s="106"/>
      <c r="AY6" s="106"/>
      <c r="AZ6" s="107"/>
      <c r="BA6" s="106" t="s">
        <v>147</v>
      </c>
      <c r="BB6" s="106"/>
      <c r="BC6" s="107"/>
      <c r="BD6" s="106" t="s">
        <v>147</v>
      </c>
      <c r="BE6" s="106"/>
      <c r="BF6" s="106"/>
      <c r="BG6" s="107"/>
      <c r="BH6" s="106" t="s">
        <v>147</v>
      </c>
      <c r="BI6" s="106"/>
      <c r="BJ6" s="107"/>
      <c r="BK6" s="106" t="s">
        <v>147</v>
      </c>
      <c r="BL6" s="106"/>
      <c r="BM6" s="106"/>
      <c r="BN6" s="106"/>
      <c r="BO6" s="106"/>
      <c r="BP6" s="107"/>
      <c r="BQ6" s="106" t="s">
        <v>148</v>
      </c>
      <c r="BR6" s="106"/>
      <c r="BS6" s="106"/>
      <c r="BT6" s="106"/>
      <c r="BU6" s="107"/>
      <c r="BV6" s="106" t="s">
        <v>148</v>
      </c>
      <c r="BW6" s="107"/>
      <c r="BX6" s="106" t="s">
        <v>148</v>
      </c>
      <c r="BY6" s="107"/>
      <c r="BZ6" s="106" t="s">
        <v>148</v>
      </c>
      <c r="CA6" s="106"/>
      <c r="CB6" s="106"/>
      <c r="CC6" s="106"/>
      <c r="CD6" s="106"/>
      <c r="CE6" s="106"/>
      <c r="CF6" s="106"/>
      <c r="CG6" s="107"/>
      <c r="CH6" s="106" t="s">
        <v>148</v>
      </c>
      <c r="CI6" s="106"/>
      <c r="CJ6" s="107"/>
      <c r="CK6" s="106" t="s">
        <v>148</v>
      </c>
      <c r="CL6" s="106"/>
      <c r="CM6" s="106"/>
      <c r="CN6" s="107"/>
      <c r="CO6" s="106" t="s">
        <v>148</v>
      </c>
      <c r="CP6" s="106"/>
      <c r="CQ6" s="107"/>
      <c r="CR6" s="106" t="s">
        <v>148</v>
      </c>
      <c r="CS6" s="106"/>
      <c r="CT6" s="106"/>
      <c r="CU6" s="106"/>
      <c r="CV6" s="106"/>
      <c r="CW6" s="107"/>
      <c r="CX6" s="106" t="s">
        <v>149</v>
      </c>
      <c r="CY6" s="106"/>
      <c r="CZ6" s="106"/>
      <c r="DA6" s="106"/>
      <c r="DB6" s="107"/>
      <c r="DC6" s="106" t="s">
        <v>150</v>
      </c>
      <c r="DD6" s="107"/>
      <c r="DE6" s="106" t="s">
        <v>150</v>
      </c>
      <c r="DF6" s="107"/>
      <c r="DG6" s="106" t="s">
        <v>150</v>
      </c>
      <c r="DH6" s="106"/>
      <c r="DI6" s="106"/>
      <c r="DJ6" s="106"/>
      <c r="DK6" s="106"/>
      <c r="DL6" s="106"/>
      <c r="DM6" s="106"/>
      <c r="DN6" s="107"/>
      <c r="DO6" s="106" t="s">
        <v>150</v>
      </c>
      <c r="DP6" s="106"/>
      <c r="DQ6" s="107"/>
      <c r="DR6" s="106" t="s">
        <v>150</v>
      </c>
      <c r="DS6" s="106"/>
      <c r="DT6" s="106"/>
      <c r="DU6" s="107"/>
      <c r="DV6" s="106" t="s">
        <v>150</v>
      </c>
      <c r="DW6" s="106"/>
      <c r="DX6" s="107"/>
      <c r="DY6" s="106" t="s">
        <v>150</v>
      </c>
      <c r="DZ6" s="106"/>
      <c r="EA6" s="106"/>
      <c r="EB6" s="106"/>
      <c r="EC6" s="106"/>
      <c r="ED6" s="107"/>
      <c r="EE6" s="106" t="s">
        <v>151</v>
      </c>
      <c r="EF6" s="106"/>
      <c r="EG6" s="106"/>
      <c r="EH6" s="106"/>
      <c r="EI6" s="107"/>
      <c r="EJ6" s="106" t="s">
        <v>151</v>
      </c>
      <c r="EK6" s="107"/>
      <c r="EL6" s="106" t="s">
        <v>151</v>
      </c>
      <c r="EM6" s="107"/>
      <c r="EN6" s="106" t="s">
        <v>151</v>
      </c>
      <c r="EO6" s="106"/>
      <c r="EP6" s="106"/>
      <c r="EQ6" s="106"/>
      <c r="ER6" s="106"/>
      <c r="ES6" s="106"/>
      <c r="ET6" s="106"/>
      <c r="EU6" s="107"/>
      <c r="EV6" s="106" t="s">
        <v>151</v>
      </c>
      <c r="EW6" s="106"/>
      <c r="EX6" s="107"/>
      <c r="EY6" s="106" t="s">
        <v>151</v>
      </c>
      <c r="EZ6" s="106"/>
      <c r="FA6" s="106"/>
      <c r="FB6" s="107"/>
      <c r="FC6" s="106" t="s">
        <v>151</v>
      </c>
      <c r="FD6" s="106"/>
      <c r="FE6" s="107"/>
      <c r="FF6" s="106" t="s">
        <v>151</v>
      </c>
      <c r="FG6" s="106"/>
      <c r="FH6" s="106"/>
      <c r="FI6" s="106"/>
      <c r="FJ6" s="106"/>
      <c r="FK6" s="107"/>
      <c r="FL6" s="106" t="s">
        <v>152</v>
      </c>
      <c r="FM6" s="106"/>
      <c r="FN6" s="106"/>
      <c r="FO6" s="106"/>
      <c r="FP6" s="107"/>
      <c r="FQ6" s="106" t="s">
        <v>152</v>
      </c>
      <c r="FR6" s="107"/>
      <c r="FS6" s="106" t="s">
        <v>152</v>
      </c>
      <c r="FT6" s="107"/>
      <c r="FU6" s="106" t="s">
        <v>152</v>
      </c>
      <c r="FV6" s="106"/>
      <c r="FW6" s="106"/>
      <c r="FX6" s="106"/>
      <c r="FY6" s="106"/>
      <c r="FZ6" s="106"/>
      <c r="GA6" s="106"/>
      <c r="GB6" s="107"/>
      <c r="GC6" s="106" t="s">
        <v>152</v>
      </c>
      <c r="GD6" s="106"/>
      <c r="GE6" s="107"/>
      <c r="GF6" s="106" t="s">
        <v>152</v>
      </c>
      <c r="GG6" s="106"/>
      <c r="GH6" s="106"/>
      <c r="GI6" s="107"/>
      <c r="GJ6" s="106" t="s">
        <v>152</v>
      </c>
      <c r="GK6" s="106"/>
      <c r="GL6" s="107"/>
      <c r="GM6" s="106" t="s">
        <v>152</v>
      </c>
      <c r="GN6" s="106"/>
      <c r="GO6" s="106"/>
      <c r="GP6" s="106"/>
      <c r="GQ6" s="106"/>
      <c r="GR6" s="107"/>
      <c r="GS6" s="106" t="s">
        <v>104</v>
      </c>
      <c r="GT6" s="106"/>
      <c r="GU6" s="106"/>
      <c r="GV6" s="106"/>
      <c r="GW6" s="107"/>
      <c r="GX6" s="106" t="s">
        <v>104</v>
      </c>
      <c r="GY6" s="107"/>
      <c r="GZ6" s="106" t="s">
        <v>104</v>
      </c>
      <c r="HA6" s="107"/>
      <c r="HB6" s="106" t="s">
        <v>104</v>
      </c>
      <c r="HC6" s="106"/>
      <c r="HD6" s="106"/>
      <c r="HE6" s="106"/>
      <c r="HF6" s="106"/>
      <c r="HG6" s="106"/>
      <c r="HH6" s="106"/>
      <c r="HI6" s="107"/>
      <c r="HJ6" s="106" t="s">
        <v>104</v>
      </c>
      <c r="HK6" s="106"/>
      <c r="HL6" s="107"/>
      <c r="HM6" s="106" t="s">
        <v>104</v>
      </c>
      <c r="HN6" s="106"/>
      <c r="HO6" s="106"/>
      <c r="HP6" s="107"/>
      <c r="HQ6" s="106" t="s">
        <v>104</v>
      </c>
      <c r="HR6" s="106"/>
      <c r="HS6" s="107"/>
      <c r="HT6" s="106" t="s">
        <v>104</v>
      </c>
      <c r="HU6" s="106"/>
      <c r="HV6" s="106"/>
      <c r="HW6" s="106"/>
      <c r="HX6" s="106"/>
      <c r="HY6" s="107"/>
    </row>
    <row r="7" spans="1:242" ht="15" customHeight="1" x14ac:dyDescent="0.2">
      <c r="A7" s="133" t="s">
        <v>33</v>
      </c>
      <c r="B7" s="134"/>
      <c r="C7" s="128" t="s">
        <v>34</v>
      </c>
      <c r="D7" s="117" t="s">
        <v>35</v>
      </c>
      <c r="E7" s="117" t="s">
        <v>36</v>
      </c>
      <c r="F7" s="117" t="s">
        <v>37</v>
      </c>
      <c r="G7" s="118" t="s">
        <v>38</v>
      </c>
      <c r="H7" s="130" t="s">
        <v>39</v>
      </c>
      <c r="I7" s="131"/>
      <c r="J7" s="132" t="s">
        <v>99</v>
      </c>
      <c r="K7" s="114"/>
      <c r="L7" s="115" t="s">
        <v>40</v>
      </c>
      <c r="M7" s="115"/>
      <c r="N7" s="116"/>
      <c r="O7" s="150" t="s">
        <v>138</v>
      </c>
      <c r="P7" s="150" t="s">
        <v>139</v>
      </c>
      <c r="Q7" s="117" t="s">
        <v>140</v>
      </c>
      <c r="R7" s="117" t="s">
        <v>141</v>
      </c>
      <c r="S7" s="145" t="s">
        <v>41</v>
      </c>
      <c r="T7" s="147" t="s">
        <v>42</v>
      </c>
      <c r="U7" s="128"/>
      <c r="V7" s="118" t="s">
        <v>43</v>
      </c>
      <c r="W7" s="121" t="s">
        <v>44</v>
      </c>
      <c r="X7" s="122"/>
      <c r="Y7" s="122"/>
      <c r="Z7" s="123"/>
      <c r="AA7" s="124" t="s">
        <v>45</v>
      </c>
      <c r="AB7" s="125"/>
      <c r="AC7" s="126"/>
      <c r="AD7" s="148" t="s">
        <v>145</v>
      </c>
      <c r="AE7" s="139" t="s">
        <v>146</v>
      </c>
      <c r="AF7" s="139" t="s">
        <v>142</v>
      </c>
      <c r="AG7" s="139" t="s">
        <v>143</v>
      </c>
      <c r="AH7" s="117" t="s">
        <v>41</v>
      </c>
      <c r="AI7" s="143" t="s">
        <v>46</v>
      </c>
      <c r="AJ7" s="128" t="s">
        <v>34</v>
      </c>
      <c r="AK7" s="117" t="s">
        <v>35</v>
      </c>
      <c r="AL7" s="117" t="s">
        <v>36</v>
      </c>
      <c r="AM7" s="117" t="s">
        <v>37</v>
      </c>
      <c r="AN7" s="118" t="s">
        <v>38</v>
      </c>
      <c r="AO7" s="130" t="s">
        <v>39</v>
      </c>
      <c r="AP7" s="131"/>
      <c r="AQ7" s="132" t="s">
        <v>99</v>
      </c>
      <c r="AR7" s="114"/>
      <c r="AS7" s="115" t="s">
        <v>40</v>
      </c>
      <c r="AT7" s="115"/>
      <c r="AU7" s="116"/>
      <c r="AV7" s="150" t="s">
        <v>138</v>
      </c>
      <c r="AW7" s="150" t="s">
        <v>139</v>
      </c>
      <c r="AX7" s="150" t="s">
        <v>140</v>
      </c>
      <c r="AY7" s="150" t="s">
        <v>141</v>
      </c>
      <c r="AZ7" s="145" t="s">
        <v>41</v>
      </c>
      <c r="BA7" s="147" t="s">
        <v>42</v>
      </c>
      <c r="BB7" s="128"/>
      <c r="BC7" s="118" t="s">
        <v>43</v>
      </c>
      <c r="BD7" s="121" t="s">
        <v>44</v>
      </c>
      <c r="BE7" s="122"/>
      <c r="BF7" s="122"/>
      <c r="BG7" s="123"/>
      <c r="BH7" s="124" t="s">
        <v>45</v>
      </c>
      <c r="BI7" s="125"/>
      <c r="BJ7" s="126"/>
      <c r="BK7" s="148" t="s">
        <v>145</v>
      </c>
      <c r="BL7" s="139" t="s">
        <v>146</v>
      </c>
      <c r="BM7" s="139" t="s">
        <v>142</v>
      </c>
      <c r="BN7" s="139" t="s">
        <v>143</v>
      </c>
      <c r="BO7" s="117" t="s">
        <v>41</v>
      </c>
      <c r="BP7" s="143" t="s">
        <v>46</v>
      </c>
      <c r="BQ7" s="128" t="s">
        <v>34</v>
      </c>
      <c r="BR7" s="117" t="s">
        <v>35</v>
      </c>
      <c r="BS7" s="117" t="s">
        <v>36</v>
      </c>
      <c r="BT7" s="117" t="s">
        <v>37</v>
      </c>
      <c r="BU7" s="118" t="s">
        <v>38</v>
      </c>
      <c r="BV7" s="130" t="s">
        <v>39</v>
      </c>
      <c r="BW7" s="131"/>
      <c r="BX7" s="132" t="s">
        <v>99</v>
      </c>
      <c r="BY7" s="114"/>
      <c r="BZ7" s="115" t="s">
        <v>40</v>
      </c>
      <c r="CA7" s="115"/>
      <c r="CB7" s="116"/>
      <c r="CC7" s="150" t="s">
        <v>138</v>
      </c>
      <c r="CD7" s="150" t="s">
        <v>139</v>
      </c>
      <c r="CE7" s="117" t="s">
        <v>140</v>
      </c>
      <c r="CF7" s="117" t="s">
        <v>141</v>
      </c>
      <c r="CG7" s="145" t="s">
        <v>41</v>
      </c>
      <c r="CH7" s="147" t="s">
        <v>42</v>
      </c>
      <c r="CI7" s="128"/>
      <c r="CJ7" s="118" t="s">
        <v>43</v>
      </c>
      <c r="CK7" s="121" t="s">
        <v>44</v>
      </c>
      <c r="CL7" s="122"/>
      <c r="CM7" s="122"/>
      <c r="CN7" s="123"/>
      <c r="CO7" s="124" t="s">
        <v>45</v>
      </c>
      <c r="CP7" s="125"/>
      <c r="CQ7" s="126"/>
      <c r="CR7" s="148" t="s">
        <v>145</v>
      </c>
      <c r="CS7" s="139" t="s">
        <v>146</v>
      </c>
      <c r="CT7" s="139" t="s">
        <v>142</v>
      </c>
      <c r="CU7" s="139" t="s">
        <v>143</v>
      </c>
      <c r="CV7" s="117" t="s">
        <v>41</v>
      </c>
      <c r="CW7" s="143" t="s">
        <v>46</v>
      </c>
      <c r="CX7" s="128" t="s">
        <v>34</v>
      </c>
      <c r="CY7" s="117" t="s">
        <v>35</v>
      </c>
      <c r="CZ7" s="117" t="s">
        <v>36</v>
      </c>
      <c r="DA7" s="117" t="s">
        <v>37</v>
      </c>
      <c r="DB7" s="118" t="s">
        <v>38</v>
      </c>
      <c r="DC7" s="130" t="s">
        <v>39</v>
      </c>
      <c r="DD7" s="131"/>
      <c r="DE7" s="132" t="s">
        <v>99</v>
      </c>
      <c r="DF7" s="114"/>
      <c r="DG7" s="115" t="s">
        <v>40</v>
      </c>
      <c r="DH7" s="115"/>
      <c r="DI7" s="116"/>
      <c r="DJ7" s="150" t="s">
        <v>138</v>
      </c>
      <c r="DK7" s="150" t="s">
        <v>139</v>
      </c>
      <c r="DL7" s="117" t="s">
        <v>140</v>
      </c>
      <c r="DM7" s="117" t="s">
        <v>141</v>
      </c>
      <c r="DN7" s="145" t="s">
        <v>41</v>
      </c>
      <c r="DO7" s="147" t="s">
        <v>42</v>
      </c>
      <c r="DP7" s="128"/>
      <c r="DQ7" s="118" t="s">
        <v>43</v>
      </c>
      <c r="DR7" s="121" t="s">
        <v>44</v>
      </c>
      <c r="DS7" s="122"/>
      <c r="DT7" s="122"/>
      <c r="DU7" s="123"/>
      <c r="DV7" s="124" t="s">
        <v>45</v>
      </c>
      <c r="DW7" s="125"/>
      <c r="DX7" s="126"/>
      <c r="DY7" s="148" t="s">
        <v>145</v>
      </c>
      <c r="DZ7" s="139" t="s">
        <v>146</v>
      </c>
      <c r="EA7" s="139" t="s">
        <v>142</v>
      </c>
      <c r="EB7" s="139" t="s">
        <v>143</v>
      </c>
      <c r="EC7" s="117" t="s">
        <v>41</v>
      </c>
      <c r="ED7" s="143" t="s">
        <v>46</v>
      </c>
      <c r="EE7" s="128" t="s">
        <v>34</v>
      </c>
      <c r="EF7" s="117" t="s">
        <v>35</v>
      </c>
      <c r="EG7" s="117" t="s">
        <v>36</v>
      </c>
      <c r="EH7" s="117" t="s">
        <v>37</v>
      </c>
      <c r="EI7" s="118" t="s">
        <v>38</v>
      </c>
      <c r="EJ7" s="130" t="s">
        <v>39</v>
      </c>
      <c r="EK7" s="131"/>
      <c r="EL7" s="132" t="s">
        <v>99</v>
      </c>
      <c r="EM7" s="114"/>
      <c r="EN7" s="115" t="s">
        <v>40</v>
      </c>
      <c r="EO7" s="115"/>
      <c r="EP7" s="116"/>
      <c r="EQ7" s="150" t="s">
        <v>138</v>
      </c>
      <c r="ER7" s="150" t="s">
        <v>139</v>
      </c>
      <c r="ES7" s="117" t="s">
        <v>140</v>
      </c>
      <c r="ET7" s="117" t="s">
        <v>141</v>
      </c>
      <c r="EU7" s="145" t="s">
        <v>41</v>
      </c>
      <c r="EV7" s="147" t="s">
        <v>42</v>
      </c>
      <c r="EW7" s="128"/>
      <c r="EX7" s="118" t="s">
        <v>43</v>
      </c>
      <c r="EY7" s="121" t="s">
        <v>44</v>
      </c>
      <c r="EZ7" s="122"/>
      <c r="FA7" s="122"/>
      <c r="FB7" s="123"/>
      <c r="FC7" s="124" t="s">
        <v>45</v>
      </c>
      <c r="FD7" s="125"/>
      <c r="FE7" s="126"/>
      <c r="FF7" s="148" t="s">
        <v>145</v>
      </c>
      <c r="FG7" s="139" t="s">
        <v>146</v>
      </c>
      <c r="FH7" s="139" t="s">
        <v>142</v>
      </c>
      <c r="FI7" s="139" t="s">
        <v>143</v>
      </c>
      <c r="FJ7" s="117" t="s">
        <v>41</v>
      </c>
      <c r="FK7" s="143" t="s">
        <v>46</v>
      </c>
      <c r="FL7" s="128" t="s">
        <v>34</v>
      </c>
      <c r="FM7" s="117" t="s">
        <v>35</v>
      </c>
      <c r="FN7" s="117" t="s">
        <v>36</v>
      </c>
      <c r="FO7" s="117" t="s">
        <v>37</v>
      </c>
      <c r="FP7" s="118" t="s">
        <v>38</v>
      </c>
      <c r="FQ7" s="130" t="s">
        <v>39</v>
      </c>
      <c r="FR7" s="131"/>
      <c r="FS7" s="132" t="s">
        <v>99</v>
      </c>
      <c r="FT7" s="114"/>
      <c r="FU7" s="115" t="s">
        <v>40</v>
      </c>
      <c r="FV7" s="115"/>
      <c r="FW7" s="116"/>
      <c r="FX7" s="150" t="s">
        <v>138</v>
      </c>
      <c r="FY7" s="150" t="s">
        <v>139</v>
      </c>
      <c r="FZ7" s="117" t="s">
        <v>140</v>
      </c>
      <c r="GA7" s="117" t="s">
        <v>141</v>
      </c>
      <c r="GB7" s="145" t="s">
        <v>41</v>
      </c>
      <c r="GC7" s="147" t="s">
        <v>42</v>
      </c>
      <c r="GD7" s="128"/>
      <c r="GE7" s="118" t="s">
        <v>43</v>
      </c>
      <c r="GF7" s="121" t="s">
        <v>44</v>
      </c>
      <c r="GG7" s="122"/>
      <c r="GH7" s="122"/>
      <c r="GI7" s="123"/>
      <c r="GJ7" s="124" t="s">
        <v>45</v>
      </c>
      <c r="GK7" s="125"/>
      <c r="GL7" s="126"/>
      <c r="GM7" s="148" t="s">
        <v>145</v>
      </c>
      <c r="GN7" s="139" t="s">
        <v>146</v>
      </c>
      <c r="GO7" s="139" t="s">
        <v>142</v>
      </c>
      <c r="GP7" s="139" t="s">
        <v>143</v>
      </c>
      <c r="GQ7" s="117" t="s">
        <v>41</v>
      </c>
      <c r="GR7" s="143" t="s">
        <v>46</v>
      </c>
      <c r="GS7" s="128" t="s">
        <v>34</v>
      </c>
      <c r="GT7" s="117" t="s">
        <v>35</v>
      </c>
      <c r="GU7" s="117" t="s">
        <v>36</v>
      </c>
      <c r="GV7" s="117" t="s">
        <v>37</v>
      </c>
      <c r="GW7" s="118" t="s">
        <v>38</v>
      </c>
      <c r="GX7" s="130" t="s">
        <v>39</v>
      </c>
      <c r="GY7" s="131"/>
      <c r="GZ7" s="132" t="s">
        <v>99</v>
      </c>
      <c r="HA7" s="114"/>
      <c r="HB7" s="115" t="s">
        <v>40</v>
      </c>
      <c r="HC7" s="115"/>
      <c r="HD7" s="116"/>
      <c r="HE7" s="150" t="s">
        <v>138</v>
      </c>
      <c r="HF7" s="150" t="s">
        <v>139</v>
      </c>
      <c r="HG7" s="117" t="s">
        <v>140</v>
      </c>
      <c r="HH7" s="117" t="s">
        <v>141</v>
      </c>
      <c r="HI7" s="145" t="s">
        <v>41</v>
      </c>
      <c r="HJ7" s="147" t="s">
        <v>42</v>
      </c>
      <c r="HK7" s="128"/>
      <c r="HL7" s="118" t="s">
        <v>43</v>
      </c>
      <c r="HM7" s="121" t="s">
        <v>44</v>
      </c>
      <c r="HN7" s="122"/>
      <c r="HO7" s="122"/>
      <c r="HP7" s="123"/>
      <c r="HQ7" s="124" t="s">
        <v>45</v>
      </c>
      <c r="HR7" s="125"/>
      <c r="HS7" s="126"/>
      <c r="HT7" s="148" t="s">
        <v>145</v>
      </c>
      <c r="HU7" s="139" t="s">
        <v>146</v>
      </c>
      <c r="HV7" s="139" t="s">
        <v>142</v>
      </c>
      <c r="HW7" s="139" t="s">
        <v>143</v>
      </c>
      <c r="HX7" s="117" t="s">
        <v>41</v>
      </c>
      <c r="HY7" s="143" t="s">
        <v>46</v>
      </c>
    </row>
    <row r="8" spans="1:242" ht="10.5" customHeight="1" x14ac:dyDescent="0.2">
      <c r="A8" s="135"/>
      <c r="B8" s="136"/>
      <c r="C8" s="128"/>
      <c r="D8" s="117"/>
      <c r="E8" s="117"/>
      <c r="F8" s="117"/>
      <c r="G8" s="119"/>
      <c r="H8" s="127" t="s">
        <v>47</v>
      </c>
      <c r="I8" s="120" t="s">
        <v>48</v>
      </c>
      <c r="J8" s="127" t="s">
        <v>49</v>
      </c>
      <c r="K8" s="120" t="s">
        <v>37</v>
      </c>
      <c r="L8" s="127" t="s">
        <v>47</v>
      </c>
      <c r="M8" s="141" t="s">
        <v>50</v>
      </c>
      <c r="N8" s="129" t="s">
        <v>37</v>
      </c>
      <c r="O8" s="151"/>
      <c r="P8" s="151"/>
      <c r="Q8" s="117"/>
      <c r="R8" s="117"/>
      <c r="S8" s="146"/>
      <c r="T8" s="147"/>
      <c r="U8" s="121"/>
      <c r="V8" s="119"/>
      <c r="W8" s="127" t="s">
        <v>51</v>
      </c>
      <c r="X8" s="129" t="s">
        <v>52</v>
      </c>
      <c r="Y8" s="129" t="s">
        <v>53</v>
      </c>
      <c r="Z8" s="120" t="s">
        <v>37</v>
      </c>
      <c r="AA8" s="127" t="s">
        <v>51</v>
      </c>
      <c r="AB8" s="141" t="s">
        <v>54</v>
      </c>
      <c r="AC8" s="120" t="s">
        <v>37</v>
      </c>
      <c r="AD8" s="149"/>
      <c r="AE8" s="140"/>
      <c r="AF8" s="140"/>
      <c r="AG8" s="140"/>
      <c r="AH8" s="117"/>
      <c r="AI8" s="144"/>
      <c r="AJ8" s="128"/>
      <c r="AK8" s="117"/>
      <c r="AL8" s="117"/>
      <c r="AM8" s="117"/>
      <c r="AN8" s="119"/>
      <c r="AO8" s="127" t="s">
        <v>47</v>
      </c>
      <c r="AP8" s="120" t="s">
        <v>48</v>
      </c>
      <c r="AQ8" s="127" t="s">
        <v>49</v>
      </c>
      <c r="AR8" s="120" t="s">
        <v>37</v>
      </c>
      <c r="AS8" s="127" t="s">
        <v>47</v>
      </c>
      <c r="AT8" s="141" t="s">
        <v>50</v>
      </c>
      <c r="AU8" s="129" t="s">
        <v>37</v>
      </c>
      <c r="AV8" s="117"/>
      <c r="AW8" s="117"/>
      <c r="AX8" s="117"/>
      <c r="AY8" s="117"/>
      <c r="AZ8" s="146"/>
      <c r="BA8" s="147"/>
      <c r="BB8" s="121"/>
      <c r="BC8" s="119"/>
      <c r="BD8" s="127" t="s">
        <v>51</v>
      </c>
      <c r="BE8" s="129" t="s">
        <v>52</v>
      </c>
      <c r="BF8" s="129" t="s">
        <v>53</v>
      </c>
      <c r="BG8" s="120" t="s">
        <v>37</v>
      </c>
      <c r="BH8" s="127" t="s">
        <v>51</v>
      </c>
      <c r="BI8" s="141" t="s">
        <v>54</v>
      </c>
      <c r="BJ8" s="120" t="s">
        <v>37</v>
      </c>
      <c r="BK8" s="149"/>
      <c r="BL8" s="140"/>
      <c r="BM8" s="140"/>
      <c r="BN8" s="140"/>
      <c r="BO8" s="117"/>
      <c r="BP8" s="144"/>
      <c r="BQ8" s="128"/>
      <c r="BR8" s="117"/>
      <c r="BS8" s="117"/>
      <c r="BT8" s="117"/>
      <c r="BU8" s="119"/>
      <c r="BV8" s="127" t="s">
        <v>47</v>
      </c>
      <c r="BW8" s="120" t="s">
        <v>48</v>
      </c>
      <c r="BX8" s="127" t="s">
        <v>49</v>
      </c>
      <c r="BY8" s="120" t="s">
        <v>37</v>
      </c>
      <c r="BZ8" s="127" t="s">
        <v>47</v>
      </c>
      <c r="CA8" s="141" t="s">
        <v>50</v>
      </c>
      <c r="CB8" s="129" t="s">
        <v>37</v>
      </c>
      <c r="CC8" s="151"/>
      <c r="CD8" s="151"/>
      <c r="CE8" s="117"/>
      <c r="CF8" s="117"/>
      <c r="CG8" s="146"/>
      <c r="CH8" s="147"/>
      <c r="CI8" s="121"/>
      <c r="CJ8" s="119"/>
      <c r="CK8" s="127" t="s">
        <v>51</v>
      </c>
      <c r="CL8" s="129" t="s">
        <v>52</v>
      </c>
      <c r="CM8" s="129" t="s">
        <v>53</v>
      </c>
      <c r="CN8" s="120" t="s">
        <v>37</v>
      </c>
      <c r="CO8" s="127" t="s">
        <v>51</v>
      </c>
      <c r="CP8" s="141" t="s">
        <v>54</v>
      </c>
      <c r="CQ8" s="120" t="s">
        <v>37</v>
      </c>
      <c r="CR8" s="149"/>
      <c r="CS8" s="140"/>
      <c r="CT8" s="140"/>
      <c r="CU8" s="140"/>
      <c r="CV8" s="117"/>
      <c r="CW8" s="144"/>
      <c r="CX8" s="128"/>
      <c r="CY8" s="117"/>
      <c r="CZ8" s="117"/>
      <c r="DA8" s="117"/>
      <c r="DB8" s="119"/>
      <c r="DC8" s="127" t="s">
        <v>47</v>
      </c>
      <c r="DD8" s="120" t="s">
        <v>48</v>
      </c>
      <c r="DE8" s="127" t="s">
        <v>49</v>
      </c>
      <c r="DF8" s="120" t="s">
        <v>37</v>
      </c>
      <c r="DG8" s="127" t="s">
        <v>47</v>
      </c>
      <c r="DH8" s="141" t="s">
        <v>50</v>
      </c>
      <c r="DI8" s="129" t="s">
        <v>37</v>
      </c>
      <c r="DJ8" s="151"/>
      <c r="DK8" s="151"/>
      <c r="DL8" s="117"/>
      <c r="DM8" s="117"/>
      <c r="DN8" s="146"/>
      <c r="DO8" s="147"/>
      <c r="DP8" s="121"/>
      <c r="DQ8" s="119"/>
      <c r="DR8" s="127" t="s">
        <v>51</v>
      </c>
      <c r="DS8" s="129" t="s">
        <v>52</v>
      </c>
      <c r="DT8" s="129" t="s">
        <v>53</v>
      </c>
      <c r="DU8" s="120" t="s">
        <v>37</v>
      </c>
      <c r="DV8" s="127" t="s">
        <v>51</v>
      </c>
      <c r="DW8" s="141" t="s">
        <v>54</v>
      </c>
      <c r="DX8" s="120" t="s">
        <v>37</v>
      </c>
      <c r="DY8" s="149"/>
      <c r="DZ8" s="140"/>
      <c r="EA8" s="140"/>
      <c r="EB8" s="140"/>
      <c r="EC8" s="117"/>
      <c r="ED8" s="144"/>
      <c r="EE8" s="128"/>
      <c r="EF8" s="117"/>
      <c r="EG8" s="117"/>
      <c r="EH8" s="117"/>
      <c r="EI8" s="119"/>
      <c r="EJ8" s="127" t="s">
        <v>47</v>
      </c>
      <c r="EK8" s="120" t="s">
        <v>48</v>
      </c>
      <c r="EL8" s="127" t="s">
        <v>49</v>
      </c>
      <c r="EM8" s="120" t="s">
        <v>37</v>
      </c>
      <c r="EN8" s="127" t="s">
        <v>47</v>
      </c>
      <c r="EO8" s="141" t="s">
        <v>50</v>
      </c>
      <c r="EP8" s="129" t="s">
        <v>37</v>
      </c>
      <c r="EQ8" s="151"/>
      <c r="ER8" s="151"/>
      <c r="ES8" s="117"/>
      <c r="ET8" s="117"/>
      <c r="EU8" s="146"/>
      <c r="EV8" s="147"/>
      <c r="EW8" s="121"/>
      <c r="EX8" s="119"/>
      <c r="EY8" s="127" t="s">
        <v>51</v>
      </c>
      <c r="EZ8" s="129" t="s">
        <v>52</v>
      </c>
      <c r="FA8" s="129" t="s">
        <v>53</v>
      </c>
      <c r="FB8" s="120" t="s">
        <v>37</v>
      </c>
      <c r="FC8" s="127" t="s">
        <v>51</v>
      </c>
      <c r="FD8" s="141" t="s">
        <v>54</v>
      </c>
      <c r="FE8" s="120" t="s">
        <v>37</v>
      </c>
      <c r="FF8" s="149"/>
      <c r="FG8" s="140"/>
      <c r="FH8" s="140"/>
      <c r="FI8" s="140"/>
      <c r="FJ8" s="117"/>
      <c r="FK8" s="144"/>
      <c r="FL8" s="128"/>
      <c r="FM8" s="117"/>
      <c r="FN8" s="117"/>
      <c r="FO8" s="117"/>
      <c r="FP8" s="119"/>
      <c r="FQ8" s="127" t="s">
        <v>47</v>
      </c>
      <c r="FR8" s="120" t="s">
        <v>48</v>
      </c>
      <c r="FS8" s="127" t="s">
        <v>49</v>
      </c>
      <c r="FT8" s="120" t="s">
        <v>37</v>
      </c>
      <c r="FU8" s="127" t="s">
        <v>47</v>
      </c>
      <c r="FV8" s="141" t="s">
        <v>50</v>
      </c>
      <c r="FW8" s="129" t="s">
        <v>37</v>
      </c>
      <c r="FX8" s="151"/>
      <c r="FY8" s="151"/>
      <c r="FZ8" s="117"/>
      <c r="GA8" s="117"/>
      <c r="GB8" s="146"/>
      <c r="GC8" s="147"/>
      <c r="GD8" s="121"/>
      <c r="GE8" s="119"/>
      <c r="GF8" s="127" t="s">
        <v>51</v>
      </c>
      <c r="GG8" s="129" t="s">
        <v>52</v>
      </c>
      <c r="GH8" s="129" t="s">
        <v>53</v>
      </c>
      <c r="GI8" s="120" t="s">
        <v>37</v>
      </c>
      <c r="GJ8" s="127" t="s">
        <v>51</v>
      </c>
      <c r="GK8" s="141" t="s">
        <v>54</v>
      </c>
      <c r="GL8" s="120" t="s">
        <v>37</v>
      </c>
      <c r="GM8" s="149"/>
      <c r="GN8" s="140"/>
      <c r="GO8" s="140"/>
      <c r="GP8" s="140"/>
      <c r="GQ8" s="117"/>
      <c r="GR8" s="144"/>
      <c r="GS8" s="128"/>
      <c r="GT8" s="117"/>
      <c r="GU8" s="117"/>
      <c r="GV8" s="117"/>
      <c r="GW8" s="119"/>
      <c r="GX8" s="127" t="s">
        <v>47</v>
      </c>
      <c r="GY8" s="120" t="s">
        <v>48</v>
      </c>
      <c r="GZ8" s="127" t="s">
        <v>49</v>
      </c>
      <c r="HA8" s="120" t="s">
        <v>37</v>
      </c>
      <c r="HB8" s="127" t="s">
        <v>47</v>
      </c>
      <c r="HC8" s="141" t="s">
        <v>50</v>
      </c>
      <c r="HD8" s="129" t="s">
        <v>37</v>
      </c>
      <c r="HE8" s="151"/>
      <c r="HF8" s="151"/>
      <c r="HG8" s="117"/>
      <c r="HH8" s="117"/>
      <c r="HI8" s="146"/>
      <c r="HJ8" s="147"/>
      <c r="HK8" s="121"/>
      <c r="HL8" s="119"/>
      <c r="HM8" s="127" t="s">
        <v>51</v>
      </c>
      <c r="HN8" s="129" t="s">
        <v>52</v>
      </c>
      <c r="HO8" s="129" t="s">
        <v>53</v>
      </c>
      <c r="HP8" s="120" t="s">
        <v>37</v>
      </c>
      <c r="HQ8" s="127" t="s">
        <v>51</v>
      </c>
      <c r="HR8" s="141" t="s">
        <v>54</v>
      </c>
      <c r="HS8" s="120" t="s">
        <v>37</v>
      </c>
      <c r="HT8" s="149"/>
      <c r="HU8" s="140"/>
      <c r="HV8" s="140"/>
      <c r="HW8" s="140"/>
      <c r="HX8" s="117"/>
      <c r="HY8" s="144"/>
    </row>
    <row r="9" spans="1:242" ht="15" customHeight="1" x14ac:dyDescent="0.2">
      <c r="A9" s="135"/>
      <c r="B9" s="136"/>
      <c r="C9" s="128"/>
      <c r="D9" s="117"/>
      <c r="E9" s="117"/>
      <c r="F9" s="117"/>
      <c r="G9" s="119"/>
      <c r="H9" s="128"/>
      <c r="I9" s="119"/>
      <c r="J9" s="128"/>
      <c r="K9" s="119"/>
      <c r="L9" s="128"/>
      <c r="M9" s="142"/>
      <c r="N9" s="117"/>
      <c r="O9" s="151"/>
      <c r="P9" s="151"/>
      <c r="Q9" s="117"/>
      <c r="R9" s="117"/>
      <c r="S9" s="146"/>
      <c r="T9" s="128"/>
      <c r="U9" s="152" t="s">
        <v>55</v>
      </c>
      <c r="V9" s="119"/>
      <c r="W9" s="128"/>
      <c r="X9" s="117"/>
      <c r="Y9" s="117"/>
      <c r="Z9" s="119"/>
      <c r="AA9" s="128"/>
      <c r="AB9" s="142"/>
      <c r="AC9" s="119"/>
      <c r="AD9" s="149"/>
      <c r="AE9" s="140"/>
      <c r="AF9" s="140"/>
      <c r="AG9" s="140"/>
      <c r="AH9" s="117"/>
      <c r="AI9" s="144"/>
      <c r="AJ9" s="128"/>
      <c r="AK9" s="117"/>
      <c r="AL9" s="117"/>
      <c r="AM9" s="117"/>
      <c r="AN9" s="119"/>
      <c r="AO9" s="128"/>
      <c r="AP9" s="119"/>
      <c r="AQ9" s="128"/>
      <c r="AR9" s="119"/>
      <c r="AS9" s="128"/>
      <c r="AT9" s="142"/>
      <c r="AU9" s="117"/>
      <c r="AV9" s="117"/>
      <c r="AW9" s="117"/>
      <c r="AX9" s="117"/>
      <c r="AY9" s="117"/>
      <c r="AZ9" s="146"/>
      <c r="BA9" s="128"/>
      <c r="BB9" s="152" t="s">
        <v>55</v>
      </c>
      <c r="BC9" s="119"/>
      <c r="BD9" s="128"/>
      <c r="BE9" s="117"/>
      <c r="BF9" s="117"/>
      <c r="BG9" s="119"/>
      <c r="BH9" s="128"/>
      <c r="BI9" s="142"/>
      <c r="BJ9" s="119"/>
      <c r="BK9" s="149"/>
      <c r="BL9" s="140"/>
      <c r="BM9" s="140"/>
      <c r="BN9" s="140"/>
      <c r="BO9" s="117"/>
      <c r="BP9" s="144"/>
      <c r="BQ9" s="128"/>
      <c r="BR9" s="117"/>
      <c r="BS9" s="117"/>
      <c r="BT9" s="117"/>
      <c r="BU9" s="119"/>
      <c r="BV9" s="128"/>
      <c r="BW9" s="119"/>
      <c r="BX9" s="128"/>
      <c r="BY9" s="119"/>
      <c r="BZ9" s="128"/>
      <c r="CA9" s="142"/>
      <c r="CB9" s="117"/>
      <c r="CC9" s="151"/>
      <c r="CD9" s="151"/>
      <c r="CE9" s="117"/>
      <c r="CF9" s="117"/>
      <c r="CG9" s="146"/>
      <c r="CH9" s="128"/>
      <c r="CI9" s="152" t="s">
        <v>55</v>
      </c>
      <c r="CJ9" s="119"/>
      <c r="CK9" s="128"/>
      <c r="CL9" s="117"/>
      <c r="CM9" s="117"/>
      <c r="CN9" s="119"/>
      <c r="CO9" s="128"/>
      <c r="CP9" s="142"/>
      <c r="CQ9" s="119"/>
      <c r="CR9" s="149"/>
      <c r="CS9" s="140"/>
      <c r="CT9" s="140"/>
      <c r="CU9" s="140"/>
      <c r="CV9" s="117"/>
      <c r="CW9" s="144"/>
      <c r="CX9" s="128"/>
      <c r="CY9" s="117"/>
      <c r="CZ9" s="117"/>
      <c r="DA9" s="117"/>
      <c r="DB9" s="119"/>
      <c r="DC9" s="128"/>
      <c r="DD9" s="119"/>
      <c r="DE9" s="128"/>
      <c r="DF9" s="119"/>
      <c r="DG9" s="128"/>
      <c r="DH9" s="142"/>
      <c r="DI9" s="117"/>
      <c r="DJ9" s="151"/>
      <c r="DK9" s="151"/>
      <c r="DL9" s="117"/>
      <c r="DM9" s="117"/>
      <c r="DN9" s="146"/>
      <c r="DO9" s="128"/>
      <c r="DP9" s="152" t="s">
        <v>55</v>
      </c>
      <c r="DQ9" s="119"/>
      <c r="DR9" s="128"/>
      <c r="DS9" s="117"/>
      <c r="DT9" s="117"/>
      <c r="DU9" s="119"/>
      <c r="DV9" s="128"/>
      <c r="DW9" s="142"/>
      <c r="DX9" s="119"/>
      <c r="DY9" s="149"/>
      <c r="DZ9" s="140"/>
      <c r="EA9" s="140"/>
      <c r="EB9" s="140"/>
      <c r="EC9" s="117"/>
      <c r="ED9" s="144"/>
      <c r="EE9" s="128"/>
      <c r="EF9" s="117"/>
      <c r="EG9" s="117"/>
      <c r="EH9" s="117"/>
      <c r="EI9" s="119"/>
      <c r="EJ9" s="128"/>
      <c r="EK9" s="119"/>
      <c r="EL9" s="128"/>
      <c r="EM9" s="119"/>
      <c r="EN9" s="128"/>
      <c r="EO9" s="142"/>
      <c r="EP9" s="117"/>
      <c r="EQ9" s="151"/>
      <c r="ER9" s="151"/>
      <c r="ES9" s="117"/>
      <c r="ET9" s="117"/>
      <c r="EU9" s="146"/>
      <c r="EV9" s="128"/>
      <c r="EW9" s="152" t="s">
        <v>55</v>
      </c>
      <c r="EX9" s="119"/>
      <c r="EY9" s="128"/>
      <c r="EZ9" s="117"/>
      <c r="FA9" s="117"/>
      <c r="FB9" s="119"/>
      <c r="FC9" s="128"/>
      <c r="FD9" s="142"/>
      <c r="FE9" s="119"/>
      <c r="FF9" s="149"/>
      <c r="FG9" s="140"/>
      <c r="FH9" s="140"/>
      <c r="FI9" s="140"/>
      <c r="FJ9" s="117"/>
      <c r="FK9" s="144"/>
      <c r="FL9" s="128"/>
      <c r="FM9" s="117"/>
      <c r="FN9" s="117"/>
      <c r="FO9" s="117"/>
      <c r="FP9" s="119"/>
      <c r="FQ9" s="128"/>
      <c r="FR9" s="119"/>
      <c r="FS9" s="128"/>
      <c r="FT9" s="119"/>
      <c r="FU9" s="128"/>
      <c r="FV9" s="142"/>
      <c r="FW9" s="117"/>
      <c r="FX9" s="151"/>
      <c r="FY9" s="151"/>
      <c r="FZ9" s="117"/>
      <c r="GA9" s="117"/>
      <c r="GB9" s="146"/>
      <c r="GC9" s="128"/>
      <c r="GD9" s="152" t="s">
        <v>55</v>
      </c>
      <c r="GE9" s="119"/>
      <c r="GF9" s="128"/>
      <c r="GG9" s="117"/>
      <c r="GH9" s="117"/>
      <c r="GI9" s="119"/>
      <c r="GJ9" s="128"/>
      <c r="GK9" s="142"/>
      <c r="GL9" s="119"/>
      <c r="GM9" s="149"/>
      <c r="GN9" s="140"/>
      <c r="GO9" s="140"/>
      <c r="GP9" s="140"/>
      <c r="GQ9" s="117"/>
      <c r="GR9" s="144"/>
      <c r="GS9" s="128"/>
      <c r="GT9" s="117"/>
      <c r="GU9" s="117"/>
      <c r="GV9" s="117"/>
      <c r="GW9" s="119"/>
      <c r="GX9" s="128"/>
      <c r="GY9" s="119"/>
      <c r="GZ9" s="128"/>
      <c r="HA9" s="119"/>
      <c r="HB9" s="128"/>
      <c r="HC9" s="142"/>
      <c r="HD9" s="117"/>
      <c r="HE9" s="151"/>
      <c r="HF9" s="151"/>
      <c r="HG9" s="117"/>
      <c r="HH9" s="117"/>
      <c r="HI9" s="146"/>
      <c r="HJ9" s="128"/>
      <c r="HK9" s="152" t="s">
        <v>55</v>
      </c>
      <c r="HL9" s="119"/>
      <c r="HM9" s="128"/>
      <c r="HN9" s="117"/>
      <c r="HO9" s="117"/>
      <c r="HP9" s="119"/>
      <c r="HQ9" s="128"/>
      <c r="HR9" s="142"/>
      <c r="HS9" s="119"/>
      <c r="HT9" s="149"/>
      <c r="HU9" s="140"/>
      <c r="HV9" s="140"/>
      <c r="HW9" s="140"/>
      <c r="HX9" s="117"/>
      <c r="HY9" s="144"/>
    </row>
    <row r="10" spans="1:242" ht="15" customHeight="1" x14ac:dyDescent="0.2">
      <c r="A10" s="135"/>
      <c r="B10" s="136"/>
      <c r="C10" s="128"/>
      <c r="D10" s="117"/>
      <c r="E10" s="117"/>
      <c r="F10" s="117"/>
      <c r="G10" s="119"/>
      <c r="H10" s="128"/>
      <c r="I10" s="119"/>
      <c r="J10" s="128"/>
      <c r="K10" s="119"/>
      <c r="L10" s="128"/>
      <c r="M10" s="142"/>
      <c r="N10" s="117"/>
      <c r="O10" s="151"/>
      <c r="P10" s="151"/>
      <c r="Q10" s="117"/>
      <c r="R10" s="117"/>
      <c r="S10" s="146"/>
      <c r="T10" s="128"/>
      <c r="U10" s="153"/>
      <c r="V10" s="119"/>
      <c r="W10" s="128"/>
      <c r="X10" s="117"/>
      <c r="Y10" s="117"/>
      <c r="Z10" s="119"/>
      <c r="AA10" s="128"/>
      <c r="AB10" s="142"/>
      <c r="AC10" s="119"/>
      <c r="AD10" s="149"/>
      <c r="AE10" s="140"/>
      <c r="AF10" s="140"/>
      <c r="AG10" s="140"/>
      <c r="AH10" s="117"/>
      <c r="AI10" s="144"/>
      <c r="AJ10" s="128"/>
      <c r="AK10" s="117"/>
      <c r="AL10" s="117"/>
      <c r="AM10" s="117"/>
      <c r="AN10" s="119"/>
      <c r="AO10" s="128"/>
      <c r="AP10" s="119"/>
      <c r="AQ10" s="128"/>
      <c r="AR10" s="119"/>
      <c r="AS10" s="128"/>
      <c r="AT10" s="142"/>
      <c r="AU10" s="117"/>
      <c r="AV10" s="117"/>
      <c r="AW10" s="117"/>
      <c r="AX10" s="117"/>
      <c r="AY10" s="117"/>
      <c r="AZ10" s="146"/>
      <c r="BA10" s="128"/>
      <c r="BB10" s="153"/>
      <c r="BC10" s="119"/>
      <c r="BD10" s="128"/>
      <c r="BE10" s="117"/>
      <c r="BF10" s="117"/>
      <c r="BG10" s="119"/>
      <c r="BH10" s="128"/>
      <c r="BI10" s="142"/>
      <c r="BJ10" s="119"/>
      <c r="BK10" s="149"/>
      <c r="BL10" s="140"/>
      <c r="BM10" s="140"/>
      <c r="BN10" s="140"/>
      <c r="BO10" s="117"/>
      <c r="BP10" s="144"/>
      <c r="BQ10" s="128"/>
      <c r="BR10" s="117"/>
      <c r="BS10" s="117"/>
      <c r="BT10" s="117"/>
      <c r="BU10" s="119"/>
      <c r="BV10" s="128"/>
      <c r="BW10" s="119"/>
      <c r="BX10" s="128"/>
      <c r="BY10" s="119"/>
      <c r="BZ10" s="128"/>
      <c r="CA10" s="142"/>
      <c r="CB10" s="117"/>
      <c r="CC10" s="151"/>
      <c r="CD10" s="151"/>
      <c r="CE10" s="117"/>
      <c r="CF10" s="117"/>
      <c r="CG10" s="146"/>
      <c r="CH10" s="128"/>
      <c r="CI10" s="153"/>
      <c r="CJ10" s="119"/>
      <c r="CK10" s="128"/>
      <c r="CL10" s="117"/>
      <c r="CM10" s="117"/>
      <c r="CN10" s="119"/>
      <c r="CO10" s="128"/>
      <c r="CP10" s="142"/>
      <c r="CQ10" s="119"/>
      <c r="CR10" s="149"/>
      <c r="CS10" s="140"/>
      <c r="CT10" s="140"/>
      <c r="CU10" s="140"/>
      <c r="CV10" s="117"/>
      <c r="CW10" s="144"/>
      <c r="CX10" s="128"/>
      <c r="CY10" s="117"/>
      <c r="CZ10" s="117"/>
      <c r="DA10" s="117"/>
      <c r="DB10" s="119"/>
      <c r="DC10" s="128"/>
      <c r="DD10" s="119"/>
      <c r="DE10" s="128"/>
      <c r="DF10" s="119"/>
      <c r="DG10" s="128"/>
      <c r="DH10" s="142"/>
      <c r="DI10" s="117"/>
      <c r="DJ10" s="151"/>
      <c r="DK10" s="151"/>
      <c r="DL10" s="117"/>
      <c r="DM10" s="117"/>
      <c r="DN10" s="146"/>
      <c r="DO10" s="128"/>
      <c r="DP10" s="153"/>
      <c r="DQ10" s="119"/>
      <c r="DR10" s="128"/>
      <c r="DS10" s="117"/>
      <c r="DT10" s="117"/>
      <c r="DU10" s="119"/>
      <c r="DV10" s="128"/>
      <c r="DW10" s="142"/>
      <c r="DX10" s="119"/>
      <c r="DY10" s="149"/>
      <c r="DZ10" s="140"/>
      <c r="EA10" s="140"/>
      <c r="EB10" s="140"/>
      <c r="EC10" s="117"/>
      <c r="ED10" s="144"/>
      <c r="EE10" s="128"/>
      <c r="EF10" s="117"/>
      <c r="EG10" s="117"/>
      <c r="EH10" s="117"/>
      <c r="EI10" s="119"/>
      <c r="EJ10" s="128"/>
      <c r="EK10" s="119"/>
      <c r="EL10" s="128"/>
      <c r="EM10" s="119"/>
      <c r="EN10" s="128"/>
      <c r="EO10" s="142"/>
      <c r="EP10" s="117"/>
      <c r="EQ10" s="151"/>
      <c r="ER10" s="151"/>
      <c r="ES10" s="117"/>
      <c r="ET10" s="117"/>
      <c r="EU10" s="146"/>
      <c r="EV10" s="128"/>
      <c r="EW10" s="153"/>
      <c r="EX10" s="119"/>
      <c r="EY10" s="128"/>
      <c r="EZ10" s="117"/>
      <c r="FA10" s="117"/>
      <c r="FB10" s="119"/>
      <c r="FC10" s="128"/>
      <c r="FD10" s="142"/>
      <c r="FE10" s="119"/>
      <c r="FF10" s="149"/>
      <c r="FG10" s="140"/>
      <c r="FH10" s="140"/>
      <c r="FI10" s="140"/>
      <c r="FJ10" s="117"/>
      <c r="FK10" s="144"/>
      <c r="FL10" s="128"/>
      <c r="FM10" s="117"/>
      <c r="FN10" s="117"/>
      <c r="FO10" s="117"/>
      <c r="FP10" s="119"/>
      <c r="FQ10" s="128"/>
      <c r="FR10" s="119"/>
      <c r="FS10" s="128"/>
      <c r="FT10" s="119"/>
      <c r="FU10" s="128"/>
      <c r="FV10" s="142"/>
      <c r="FW10" s="117"/>
      <c r="FX10" s="151"/>
      <c r="FY10" s="151"/>
      <c r="FZ10" s="117"/>
      <c r="GA10" s="117"/>
      <c r="GB10" s="146"/>
      <c r="GC10" s="128"/>
      <c r="GD10" s="153"/>
      <c r="GE10" s="119"/>
      <c r="GF10" s="128"/>
      <c r="GG10" s="117"/>
      <c r="GH10" s="117"/>
      <c r="GI10" s="119"/>
      <c r="GJ10" s="128"/>
      <c r="GK10" s="142"/>
      <c r="GL10" s="119"/>
      <c r="GM10" s="149"/>
      <c r="GN10" s="140"/>
      <c r="GO10" s="140"/>
      <c r="GP10" s="140"/>
      <c r="GQ10" s="117"/>
      <c r="GR10" s="144"/>
      <c r="GS10" s="128"/>
      <c r="GT10" s="117"/>
      <c r="GU10" s="117"/>
      <c r="GV10" s="117"/>
      <c r="GW10" s="119"/>
      <c r="GX10" s="128"/>
      <c r="GY10" s="119"/>
      <c r="GZ10" s="128"/>
      <c r="HA10" s="119"/>
      <c r="HB10" s="128"/>
      <c r="HC10" s="142"/>
      <c r="HD10" s="117"/>
      <c r="HE10" s="151"/>
      <c r="HF10" s="151"/>
      <c r="HG10" s="117"/>
      <c r="HH10" s="117"/>
      <c r="HI10" s="146"/>
      <c r="HJ10" s="128"/>
      <c r="HK10" s="153"/>
      <c r="HL10" s="119"/>
      <c r="HM10" s="128"/>
      <c r="HN10" s="117"/>
      <c r="HO10" s="117"/>
      <c r="HP10" s="119"/>
      <c r="HQ10" s="128"/>
      <c r="HR10" s="142"/>
      <c r="HS10" s="119"/>
      <c r="HT10" s="149"/>
      <c r="HU10" s="140"/>
      <c r="HV10" s="140"/>
      <c r="HW10" s="140"/>
      <c r="HX10" s="117"/>
      <c r="HY10" s="144"/>
    </row>
    <row r="11" spans="1:242" ht="15" customHeight="1" x14ac:dyDescent="0.2">
      <c r="A11" s="135"/>
      <c r="B11" s="136"/>
      <c r="C11" s="128"/>
      <c r="D11" s="117"/>
      <c r="E11" s="117"/>
      <c r="F11" s="117"/>
      <c r="G11" s="119"/>
      <c r="H11" s="128"/>
      <c r="I11" s="119"/>
      <c r="J11" s="128"/>
      <c r="K11" s="119"/>
      <c r="L11" s="128"/>
      <c r="M11" s="142"/>
      <c r="N11" s="117"/>
      <c r="O11" s="151"/>
      <c r="P11" s="151"/>
      <c r="Q11" s="117"/>
      <c r="R11" s="117"/>
      <c r="S11" s="146"/>
      <c r="T11" s="128"/>
      <c r="U11" s="153"/>
      <c r="V11" s="119"/>
      <c r="W11" s="128"/>
      <c r="X11" s="117"/>
      <c r="Y11" s="117"/>
      <c r="Z11" s="119"/>
      <c r="AA11" s="128"/>
      <c r="AB11" s="142"/>
      <c r="AC11" s="119"/>
      <c r="AD11" s="149"/>
      <c r="AE11" s="140"/>
      <c r="AF11" s="140"/>
      <c r="AG11" s="140"/>
      <c r="AH11" s="117"/>
      <c r="AI11" s="144"/>
      <c r="AJ11" s="128"/>
      <c r="AK11" s="117"/>
      <c r="AL11" s="117"/>
      <c r="AM11" s="117"/>
      <c r="AN11" s="119"/>
      <c r="AO11" s="128"/>
      <c r="AP11" s="119"/>
      <c r="AQ11" s="128"/>
      <c r="AR11" s="119"/>
      <c r="AS11" s="128"/>
      <c r="AT11" s="142"/>
      <c r="AU11" s="117"/>
      <c r="AV11" s="117"/>
      <c r="AW11" s="117"/>
      <c r="AX11" s="117"/>
      <c r="AY11" s="117"/>
      <c r="AZ11" s="146"/>
      <c r="BA11" s="128"/>
      <c r="BB11" s="153"/>
      <c r="BC11" s="119"/>
      <c r="BD11" s="128"/>
      <c r="BE11" s="117"/>
      <c r="BF11" s="117"/>
      <c r="BG11" s="119"/>
      <c r="BH11" s="128"/>
      <c r="BI11" s="142"/>
      <c r="BJ11" s="119"/>
      <c r="BK11" s="149"/>
      <c r="BL11" s="140"/>
      <c r="BM11" s="140"/>
      <c r="BN11" s="140"/>
      <c r="BO11" s="117"/>
      <c r="BP11" s="144"/>
      <c r="BQ11" s="128"/>
      <c r="BR11" s="117"/>
      <c r="BS11" s="117"/>
      <c r="BT11" s="117"/>
      <c r="BU11" s="119"/>
      <c r="BV11" s="128"/>
      <c r="BW11" s="119"/>
      <c r="BX11" s="128"/>
      <c r="BY11" s="119"/>
      <c r="BZ11" s="128"/>
      <c r="CA11" s="142"/>
      <c r="CB11" s="117"/>
      <c r="CC11" s="151"/>
      <c r="CD11" s="151"/>
      <c r="CE11" s="117"/>
      <c r="CF11" s="117"/>
      <c r="CG11" s="146"/>
      <c r="CH11" s="128"/>
      <c r="CI11" s="153"/>
      <c r="CJ11" s="119"/>
      <c r="CK11" s="128"/>
      <c r="CL11" s="117"/>
      <c r="CM11" s="117"/>
      <c r="CN11" s="119"/>
      <c r="CO11" s="128"/>
      <c r="CP11" s="142"/>
      <c r="CQ11" s="119"/>
      <c r="CR11" s="149"/>
      <c r="CS11" s="140"/>
      <c r="CT11" s="140"/>
      <c r="CU11" s="140"/>
      <c r="CV11" s="117"/>
      <c r="CW11" s="144"/>
      <c r="CX11" s="128"/>
      <c r="CY11" s="117"/>
      <c r="CZ11" s="117"/>
      <c r="DA11" s="117"/>
      <c r="DB11" s="119"/>
      <c r="DC11" s="128"/>
      <c r="DD11" s="119"/>
      <c r="DE11" s="128"/>
      <c r="DF11" s="119"/>
      <c r="DG11" s="128"/>
      <c r="DH11" s="142"/>
      <c r="DI11" s="117"/>
      <c r="DJ11" s="151"/>
      <c r="DK11" s="151"/>
      <c r="DL11" s="117"/>
      <c r="DM11" s="117"/>
      <c r="DN11" s="146"/>
      <c r="DO11" s="128"/>
      <c r="DP11" s="153"/>
      <c r="DQ11" s="119"/>
      <c r="DR11" s="128"/>
      <c r="DS11" s="117"/>
      <c r="DT11" s="117"/>
      <c r="DU11" s="119"/>
      <c r="DV11" s="128"/>
      <c r="DW11" s="142"/>
      <c r="DX11" s="119"/>
      <c r="DY11" s="149"/>
      <c r="DZ11" s="140"/>
      <c r="EA11" s="140"/>
      <c r="EB11" s="140"/>
      <c r="EC11" s="117"/>
      <c r="ED11" s="144"/>
      <c r="EE11" s="128"/>
      <c r="EF11" s="117"/>
      <c r="EG11" s="117"/>
      <c r="EH11" s="117"/>
      <c r="EI11" s="119"/>
      <c r="EJ11" s="128"/>
      <c r="EK11" s="119"/>
      <c r="EL11" s="128"/>
      <c r="EM11" s="119"/>
      <c r="EN11" s="128"/>
      <c r="EO11" s="142"/>
      <c r="EP11" s="117"/>
      <c r="EQ11" s="151"/>
      <c r="ER11" s="151"/>
      <c r="ES11" s="117"/>
      <c r="ET11" s="117"/>
      <c r="EU11" s="146"/>
      <c r="EV11" s="128"/>
      <c r="EW11" s="153"/>
      <c r="EX11" s="119"/>
      <c r="EY11" s="128"/>
      <c r="EZ11" s="117"/>
      <c r="FA11" s="117"/>
      <c r="FB11" s="119"/>
      <c r="FC11" s="128"/>
      <c r="FD11" s="142"/>
      <c r="FE11" s="119"/>
      <c r="FF11" s="149"/>
      <c r="FG11" s="140"/>
      <c r="FH11" s="140"/>
      <c r="FI11" s="140"/>
      <c r="FJ11" s="117"/>
      <c r="FK11" s="144"/>
      <c r="FL11" s="128"/>
      <c r="FM11" s="117"/>
      <c r="FN11" s="117"/>
      <c r="FO11" s="117"/>
      <c r="FP11" s="119"/>
      <c r="FQ11" s="128"/>
      <c r="FR11" s="119"/>
      <c r="FS11" s="128"/>
      <c r="FT11" s="119"/>
      <c r="FU11" s="128"/>
      <c r="FV11" s="142"/>
      <c r="FW11" s="117"/>
      <c r="FX11" s="151"/>
      <c r="FY11" s="151"/>
      <c r="FZ11" s="117"/>
      <c r="GA11" s="117"/>
      <c r="GB11" s="146"/>
      <c r="GC11" s="128"/>
      <c r="GD11" s="153"/>
      <c r="GE11" s="119"/>
      <c r="GF11" s="128"/>
      <c r="GG11" s="117"/>
      <c r="GH11" s="117"/>
      <c r="GI11" s="119"/>
      <c r="GJ11" s="128"/>
      <c r="GK11" s="142"/>
      <c r="GL11" s="119"/>
      <c r="GM11" s="149"/>
      <c r="GN11" s="140"/>
      <c r="GO11" s="140"/>
      <c r="GP11" s="140"/>
      <c r="GQ11" s="117"/>
      <c r="GR11" s="144"/>
      <c r="GS11" s="128"/>
      <c r="GT11" s="117"/>
      <c r="GU11" s="117"/>
      <c r="GV11" s="117"/>
      <c r="GW11" s="119"/>
      <c r="GX11" s="128"/>
      <c r="GY11" s="119"/>
      <c r="GZ11" s="128"/>
      <c r="HA11" s="119"/>
      <c r="HB11" s="128"/>
      <c r="HC11" s="142"/>
      <c r="HD11" s="117"/>
      <c r="HE11" s="151"/>
      <c r="HF11" s="151"/>
      <c r="HG11" s="117"/>
      <c r="HH11" s="117"/>
      <c r="HI11" s="146"/>
      <c r="HJ11" s="128"/>
      <c r="HK11" s="153"/>
      <c r="HL11" s="119"/>
      <c r="HM11" s="128"/>
      <c r="HN11" s="117"/>
      <c r="HO11" s="117"/>
      <c r="HP11" s="119"/>
      <c r="HQ11" s="128"/>
      <c r="HR11" s="142"/>
      <c r="HS11" s="119"/>
      <c r="HT11" s="149"/>
      <c r="HU11" s="140"/>
      <c r="HV11" s="140"/>
      <c r="HW11" s="140"/>
      <c r="HX11" s="117"/>
      <c r="HY11" s="144"/>
    </row>
    <row r="12" spans="1:242" ht="15" customHeight="1" x14ac:dyDescent="0.2">
      <c r="A12" s="137"/>
      <c r="B12" s="138"/>
      <c r="C12" s="6" t="s">
        <v>56</v>
      </c>
      <c r="D12" s="7" t="s">
        <v>56</v>
      </c>
      <c r="E12" s="7" t="s">
        <v>56</v>
      </c>
      <c r="F12" s="8" t="s">
        <v>57</v>
      </c>
      <c r="G12" s="9" t="s">
        <v>56</v>
      </c>
      <c r="H12" s="6" t="s">
        <v>56</v>
      </c>
      <c r="I12" s="9" t="s">
        <v>56</v>
      </c>
      <c r="J12" s="6" t="s">
        <v>56</v>
      </c>
      <c r="K12" s="9" t="s">
        <v>56</v>
      </c>
      <c r="L12" s="10" t="s">
        <v>56</v>
      </c>
      <c r="M12" s="11" t="s">
        <v>56</v>
      </c>
      <c r="N12" s="11" t="s">
        <v>56</v>
      </c>
      <c r="O12" s="7" t="s">
        <v>137</v>
      </c>
      <c r="P12" s="7" t="s">
        <v>137</v>
      </c>
      <c r="Q12" s="7" t="s">
        <v>137</v>
      </c>
      <c r="R12" s="7" t="s">
        <v>137</v>
      </c>
      <c r="S12" s="12" t="s">
        <v>56</v>
      </c>
      <c r="T12" s="13" t="s">
        <v>58</v>
      </c>
      <c r="U12" s="14" t="s">
        <v>59</v>
      </c>
      <c r="V12" s="12" t="s">
        <v>60</v>
      </c>
      <c r="W12" s="10" t="s">
        <v>56</v>
      </c>
      <c r="X12" s="11" t="s">
        <v>56</v>
      </c>
      <c r="Y12" s="11" t="s">
        <v>56</v>
      </c>
      <c r="Z12" s="12" t="s">
        <v>56</v>
      </c>
      <c r="AA12" s="10" t="s">
        <v>56</v>
      </c>
      <c r="AB12" s="11" t="s">
        <v>56</v>
      </c>
      <c r="AC12" s="12" t="s">
        <v>56</v>
      </c>
      <c r="AD12" s="15" t="s">
        <v>56</v>
      </c>
      <c r="AE12" s="15" t="s">
        <v>56</v>
      </c>
      <c r="AF12" s="15" t="s">
        <v>56</v>
      </c>
      <c r="AG12" s="15" t="s">
        <v>56</v>
      </c>
      <c r="AH12" s="15" t="s">
        <v>56</v>
      </c>
      <c r="AI12" s="12" t="s">
        <v>61</v>
      </c>
      <c r="AJ12" s="6" t="s">
        <v>56</v>
      </c>
      <c r="AK12" s="7" t="s">
        <v>56</v>
      </c>
      <c r="AL12" s="7" t="s">
        <v>56</v>
      </c>
      <c r="AM12" s="8" t="s">
        <v>57</v>
      </c>
      <c r="AN12" s="9" t="s">
        <v>56</v>
      </c>
      <c r="AO12" s="6" t="s">
        <v>56</v>
      </c>
      <c r="AP12" s="9" t="s">
        <v>56</v>
      </c>
      <c r="AQ12" s="6" t="s">
        <v>56</v>
      </c>
      <c r="AR12" s="9" t="s">
        <v>56</v>
      </c>
      <c r="AS12" s="10" t="s">
        <v>56</v>
      </c>
      <c r="AT12" s="11" t="s">
        <v>56</v>
      </c>
      <c r="AU12" s="11" t="s">
        <v>56</v>
      </c>
      <c r="AV12" s="7" t="s">
        <v>137</v>
      </c>
      <c r="AW12" s="7" t="s">
        <v>137</v>
      </c>
      <c r="AX12" s="7" t="s">
        <v>137</v>
      </c>
      <c r="AY12" s="7" t="s">
        <v>137</v>
      </c>
      <c r="AZ12" s="12" t="s">
        <v>56</v>
      </c>
      <c r="BA12" s="13" t="s">
        <v>58</v>
      </c>
      <c r="BB12" s="14" t="s">
        <v>59</v>
      </c>
      <c r="BC12" s="12" t="s">
        <v>60</v>
      </c>
      <c r="BD12" s="10" t="s">
        <v>56</v>
      </c>
      <c r="BE12" s="11" t="s">
        <v>56</v>
      </c>
      <c r="BF12" s="11" t="s">
        <v>56</v>
      </c>
      <c r="BG12" s="12" t="s">
        <v>56</v>
      </c>
      <c r="BH12" s="10" t="s">
        <v>56</v>
      </c>
      <c r="BI12" s="11" t="s">
        <v>56</v>
      </c>
      <c r="BJ12" s="12" t="s">
        <v>56</v>
      </c>
      <c r="BK12" s="15" t="s">
        <v>56</v>
      </c>
      <c r="BL12" s="15" t="s">
        <v>56</v>
      </c>
      <c r="BM12" s="15" t="s">
        <v>56</v>
      </c>
      <c r="BN12" s="15" t="s">
        <v>56</v>
      </c>
      <c r="BO12" s="15" t="s">
        <v>56</v>
      </c>
      <c r="BP12" s="12" t="s">
        <v>61</v>
      </c>
      <c r="BQ12" s="6" t="s">
        <v>56</v>
      </c>
      <c r="BR12" s="7" t="s">
        <v>56</v>
      </c>
      <c r="BS12" s="7" t="s">
        <v>56</v>
      </c>
      <c r="BT12" s="8" t="s">
        <v>57</v>
      </c>
      <c r="BU12" s="9" t="s">
        <v>56</v>
      </c>
      <c r="BV12" s="6" t="s">
        <v>56</v>
      </c>
      <c r="BW12" s="9" t="s">
        <v>56</v>
      </c>
      <c r="BX12" s="6" t="s">
        <v>56</v>
      </c>
      <c r="BY12" s="9" t="s">
        <v>56</v>
      </c>
      <c r="BZ12" s="10" t="s">
        <v>56</v>
      </c>
      <c r="CA12" s="11" t="s">
        <v>56</v>
      </c>
      <c r="CB12" s="11" t="s">
        <v>56</v>
      </c>
      <c r="CC12" s="7" t="s">
        <v>137</v>
      </c>
      <c r="CD12" s="7" t="s">
        <v>137</v>
      </c>
      <c r="CE12" s="7" t="s">
        <v>137</v>
      </c>
      <c r="CF12" s="7" t="s">
        <v>137</v>
      </c>
      <c r="CG12" s="12" t="s">
        <v>56</v>
      </c>
      <c r="CH12" s="13" t="s">
        <v>58</v>
      </c>
      <c r="CI12" s="14" t="s">
        <v>59</v>
      </c>
      <c r="CJ12" s="12" t="s">
        <v>60</v>
      </c>
      <c r="CK12" s="10" t="s">
        <v>56</v>
      </c>
      <c r="CL12" s="11" t="s">
        <v>56</v>
      </c>
      <c r="CM12" s="11" t="s">
        <v>56</v>
      </c>
      <c r="CN12" s="12" t="s">
        <v>56</v>
      </c>
      <c r="CO12" s="10" t="s">
        <v>56</v>
      </c>
      <c r="CP12" s="11" t="s">
        <v>56</v>
      </c>
      <c r="CQ12" s="12" t="s">
        <v>56</v>
      </c>
      <c r="CR12" s="15" t="s">
        <v>56</v>
      </c>
      <c r="CS12" s="15" t="s">
        <v>56</v>
      </c>
      <c r="CT12" s="15" t="s">
        <v>56</v>
      </c>
      <c r="CU12" s="15" t="s">
        <v>56</v>
      </c>
      <c r="CV12" s="15" t="s">
        <v>56</v>
      </c>
      <c r="CW12" s="12" t="s">
        <v>61</v>
      </c>
      <c r="CX12" s="6" t="s">
        <v>56</v>
      </c>
      <c r="CY12" s="7" t="s">
        <v>56</v>
      </c>
      <c r="CZ12" s="7" t="s">
        <v>56</v>
      </c>
      <c r="DA12" s="8" t="s">
        <v>57</v>
      </c>
      <c r="DB12" s="9" t="s">
        <v>56</v>
      </c>
      <c r="DC12" s="6" t="s">
        <v>56</v>
      </c>
      <c r="DD12" s="9" t="s">
        <v>56</v>
      </c>
      <c r="DE12" s="6" t="s">
        <v>56</v>
      </c>
      <c r="DF12" s="9" t="s">
        <v>56</v>
      </c>
      <c r="DG12" s="10" t="s">
        <v>56</v>
      </c>
      <c r="DH12" s="11" t="s">
        <v>56</v>
      </c>
      <c r="DI12" s="11" t="s">
        <v>56</v>
      </c>
      <c r="DJ12" s="7" t="s">
        <v>137</v>
      </c>
      <c r="DK12" s="7" t="s">
        <v>137</v>
      </c>
      <c r="DL12" s="7" t="s">
        <v>137</v>
      </c>
      <c r="DM12" s="7" t="s">
        <v>137</v>
      </c>
      <c r="DN12" s="12" t="s">
        <v>56</v>
      </c>
      <c r="DO12" s="13" t="s">
        <v>58</v>
      </c>
      <c r="DP12" s="14" t="s">
        <v>59</v>
      </c>
      <c r="DQ12" s="12" t="s">
        <v>60</v>
      </c>
      <c r="DR12" s="10" t="s">
        <v>56</v>
      </c>
      <c r="DS12" s="11" t="s">
        <v>56</v>
      </c>
      <c r="DT12" s="11" t="s">
        <v>56</v>
      </c>
      <c r="DU12" s="12" t="s">
        <v>56</v>
      </c>
      <c r="DV12" s="10" t="s">
        <v>56</v>
      </c>
      <c r="DW12" s="11" t="s">
        <v>56</v>
      </c>
      <c r="DX12" s="12" t="s">
        <v>56</v>
      </c>
      <c r="DY12" s="15" t="s">
        <v>56</v>
      </c>
      <c r="DZ12" s="15" t="s">
        <v>56</v>
      </c>
      <c r="EA12" s="15" t="s">
        <v>56</v>
      </c>
      <c r="EB12" s="15" t="s">
        <v>56</v>
      </c>
      <c r="EC12" s="15" t="s">
        <v>56</v>
      </c>
      <c r="ED12" s="12" t="s">
        <v>61</v>
      </c>
      <c r="EE12" s="6" t="s">
        <v>56</v>
      </c>
      <c r="EF12" s="7" t="s">
        <v>56</v>
      </c>
      <c r="EG12" s="7" t="s">
        <v>56</v>
      </c>
      <c r="EH12" s="8" t="s">
        <v>57</v>
      </c>
      <c r="EI12" s="9" t="s">
        <v>56</v>
      </c>
      <c r="EJ12" s="6" t="s">
        <v>56</v>
      </c>
      <c r="EK12" s="9" t="s">
        <v>56</v>
      </c>
      <c r="EL12" s="6" t="s">
        <v>56</v>
      </c>
      <c r="EM12" s="9" t="s">
        <v>56</v>
      </c>
      <c r="EN12" s="10" t="s">
        <v>56</v>
      </c>
      <c r="EO12" s="11" t="s">
        <v>56</v>
      </c>
      <c r="EP12" s="11" t="s">
        <v>56</v>
      </c>
      <c r="EQ12" s="7" t="s">
        <v>137</v>
      </c>
      <c r="ER12" s="7" t="s">
        <v>137</v>
      </c>
      <c r="ES12" s="7" t="s">
        <v>137</v>
      </c>
      <c r="ET12" s="7" t="s">
        <v>137</v>
      </c>
      <c r="EU12" s="12" t="s">
        <v>56</v>
      </c>
      <c r="EV12" s="13" t="s">
        <v>58</v>
      </c>
      <c r="EW12" s="14" t="s">
        <v>59</v>
      </c>
      <c r="EX12" s="12" t="s">
        <v>60</v>
      </c>
      <c r="EY12" s="10" t="s">
        <v>56</v>
      </c>
      <c r="EZ12" s="11" t="s">
        <v>56</v>
      </c>
      <c r="FA12" s="11" t="s">
        <v>56</v>
      </c>
      <c r="FB12" s="12" t="s">
        <v>56</v>
      </c>
      <c r="FC12" s="10" t="s">
        <v>56</v>
      </c>
      <c r="FD12" s="11" t="s">
        <v>56</v>
      </c>
      <c r="FE12" s="12" t="s">
        <v>56</v>
      </c>
      <c r="FF12" s="15" t="s">
        <v>56</v>
      </c>
      <c r="FG12" s="15" t="s">
        <v>56</v>
      </c>
      <c r="FH12" s="15" t="s">
        <v>56</v>
      </c>
      <c r="FI12" s="15" t="s">
        <v>56</v>
      </c>
      <c r="FJ12" s="15" t="s">
        <v>56</v>
      </c>
      <c r="FK12" s="12" t="s">
        <v>61</v>
      </c>
      <c r="FL12" s="6" t="s">
        <v>56</v>
      </c>
      <c r="FM12" s="7" t="s">
        <v>56</v>
      </c>
      <c r="FN12" s="7" t="s">
        <v>56</v>
      </c>
      <c r="FO12" s="8" t="s">
        <v>57</v>
      </c>
      <c r="FP12" s="9" t="s">
        <v>56</v>
      </c>
      <c r="FQ12" s="6" t="s">
        <v>56</v>
      </c>
      <c r="FR12" s="9" t="s">
        <v>56</v>
      </c>
      <c r="FS12" s="6" t="s">
        <v>56</v>
      </c>
      <c r="FT12" s="9" t="s">
        <v>56</v>
      </c>
      <c r="FU12" s="10" t="s">
        <v>56</v>
      </c>
      <c r="FV12" s="11" t="s">
        <v>56</v>
      </c>
      <c r="FW12" s="11" t="s">
        <v>56</v>
      </c>
      <c r="FX12" s="7" t="s">
        <v>137</v>
      </c>
      <c r="FY12" s="7" t="s">
        <v>137</v>
      </c>
      <c r="FZ12" s="7" t="s">
        <v>137</v>
      </c>
      <c r="GA12" s="7" t="s">
        <v>137</v>
      </c>
      <c r="GB12" s="12" t="s">
        <v>56</v>
      </c>
      <c r="GC12" s="13" t="s">
        <v>58</v>
      </c>
      <c r="GD12" s="14" t="s">
        <v>59</v>
      </c>
      <c r="GE12" s="12" t="s">
        <v>60</v>
      </c>
      <c r="GF12" s="10" t="s">
        <v>56</v>
      </c>
      <c r="GG12" s="11" t="s">
        <v>56</v>
      </c>
      <c r="GH12" s="11" t="s">
        <v>56</v>
      </c>
      <c r="GI12" s="12" t="s">
        <v>56</v>
      </c>
      <c r="GJ12" s="10" t="s">
        <v>56</v>
      </c>
      <c r="GK12" s="11" t="s">
        <v>56</v>
      </c>
      <c r="GL12" s="12" t="s">
        <v>56</v>
      </c>
      <c r="GM12" s="15" t="s">
        <v>56</v>
      </c>
      <c r="GN12" s="15" t="s">
        <v>56</v>
      </c>
      <c r="GO12" s="15" t="s">
        <v>56</v>
      </c>
      <c r="GP12" s="15" t="s">
        <v>56</v>
      </c>
      <c r="GQ12" s="15" t="s">
        <v>56</v>
      </c>
      <c r="GR12" s="12" t="s">
        <v>61</v>
      </c>
      <c r="GS12" s="6" t="s">
        <v>56</v>
      </c>
      <c r="GT12" s="7" t="s">
        <v>56</v>
      </c>
      <c r="GU12" s="7" t="s">
        <v>56</v>
      </c>
      <c r="GV12" s="8" t="s">
        <v>57</v>
      </c>
      <c r="GW12" s="9" t="s">
        <v>56</v>
      </c>
      <c r="GX12" s="6" t="s">
        <v>56</v>
      </c>
      <c r="GY12" s="9" t="s">
        <v>56</v>
      </c>
      <c r="GZ12" s="6" t="s">
        <v>56</v>
      </c>
      <c r="HA12" s="9" t="s">
        <v>56</v>
      </c>
      <c r="HB12" s="10" t="s">
        <v>56</v>
      </c>
      <c r="HC12" s="11" t="s">
        <v>56</v>
      </c>
      <c r="HD12" s="11" t="s">
        <v>56</v>
      </c>
      <c r="HE12" s="7" t="s">
        <v>137</v>
      </c>
      <c r="HF12" s="7" t="s">
        <v>137</v>
      </c>
      <c r="HG12" s="7" t="s">
        <v>137</v>
      </c>
      <c r="HH12" s="7" t="s">
        <v>137</v>
      </c>
      <c r="HI12" s="12" t="s">
        <v>56</v>
      </c>
      <c r="HJ12" s="13" t="s">
        <v>58</v>
      </c>
      <c r="HK12" s="14" t="s">
        <v>59</v>
      </c>
      <c r="HL12" s="12" t="s">
        <v>60</v>
      </c>
      <c r="HM12" s="10" t="s">
        <v>56</v>
      </c>
      <c r="HN12" s="11" t="s">
        <v>56</v>
      </c>
      <c r="HO12" s="11" t="s">
        <v>56</v>
      </c>
      <c r="HP12" s="12" t="s">
        <v>56</v>
      </c>
      <c r="HQ12" s="10" t="s">
        <v>56</v>
      </c>
      <c r="HR12" s="11" t="s">
        <v>56</v>
      </c>
      <c r="HS12" s="12" t="s">
        <v>56</v>
      </c>
      <c r="HT12" s="15" t="s">
        <v>56</v>
      </c>
      <c r="HU12" s="15" t="s">
        <v>56</v>
      </c>
      <c r="HV12" s="15" t="s">
        <v>56</v>
      </c>
      <c r="HW12" s="15" t="s">
        <v>56</v>
      </c>
      <c r="HX12" s="15" t="s">
        <v>56</v>
      </c>
      <c r="HY12" s="12" t="s">
        <v>61</v>
      </c>
    </row>
    <row r="13" spans="1:242" ht="12" customHeight="1" x14ac:dyDescent="0.2">
      <c r="A13" s="16">
        <v>1</v>
      </c>
      <c r="B13" s="17" t="s">
        <v>62</v>
      </c>
      <c r="C13" s="32">
        <v>2327478</v>
      </c>
      <c r="D13" s="33">
        <v>0</v>
      </c>
      <c r="E13" s="33">
        <v>0</v>
      </c>
      <c r="F13" s="34">
        <v>2327478</v>
      </c>
      <c r="G13" s="35">
        <v>0</v>
      </c>
      <c r="H13" s="32">
        <v>3081776</v>
      </c>
      <c r="I13" s="36">
        <v>0</v>
      </c>
      <c r="J13" s="37">
        <v>378949</v>
      </c>
      <c r="K13" s="38">
        <v>3460725</v>
      </c>
      <c r="L13" s="32">
        <v>77947</v>
      </c>
      <c r="M13" s="33">
        <v>0</v>
      </c>
      <c r="N13" s="34">
        <v>77947</v>
      </c>
      <c r="O13" s="34">
        <v>3603169</v>
      </c>
      <c r="P13" s="34">
        <v>1253428</v>
      </c>
      <c r="Q13" s="33">
        <v>173268</v>
      </c>
      <c r="R13" s="33">
        <v>21929</v>
      </c>
      <c r="S13" s="35">
        <v>10917944</v>
      </c>
      <c r="T13" s="37">
        <v>139643</v>
      </c>
      <c r="U13" s="33">
        <v>139643</v>
      </c>
      <c r="V13" s="35">
        <v>0</v>
      </c>
      <c r="W13" s="32">
        <v>92450</v>
      </c>
      <c r="X13" s="33">
        <v>0</v>
      </c>
      <c r="Y13" s="33">
        <v>11008</v>
      </c>
      <c r="Z13" s="35">
        <v>103458</v>
      </c>
      <c r="AA13" s="37">
        <v>4209</v>
      </c>
      <c r="AB13" s="33">
        <v>0</v>
      </c>
      <c r="AC13" s="35">
        <v>4209</v>
      </c>
      <c r="AD13" s="34">
        <v>108091</v>
      </c>
      <c r="AE13" s="34">
        <v>37601</v>
      </c>
      <c r="AF13" s="33">
        <v>5198</v>
      </c>
      <c r="AG13" s="33">
        <v>658</v>
      </c>
      <c r="AH13" s="34">
        <v>398858</v>
      </c>
      <c r="AI13" s="39">
        <f t="shared" ref="AI13:AI38" si="0">T13/F13</f>
        <v>5.9997559590251763E-2</v>
      </c>
      <c r="AJ13" s="37">
        <v>6933005</v>
      </c>
      <c r="AK13" s="33">
        <v>0</v>
      </c>
      <c r="AL13" s="33">
        <v>0</v>
      </c>
      <c r="AM13" s="34">
        <v>6933005</v>
      </c>
      <c r="AN13" s="35">
        <v>0</v>
      </c>
      <c r="AO13" s="32">
        <v>5079266</v>
      </c>
      <c r="AP13" s="36">
        <v>0</v>
      </c>
      <c r="AQ13" s="37">
        <v>1794064</v>
      </c>
      <c r="AR13" s="38">
        <v>6873330</v>
      </c>
      <c r="AS13" s="32">
        <v>81444</v>
      </c>
      <c r="AT13" s="33">
        <v>0</v>
      </c>
      <c r="AU13" s="34">
        <v>81444</v>
      </c>
      <c r="AV13" s="34">
        <v>7990804</v>
      </c>
      <c r="AW13" s="34">
        <v>3956792</v>
      </c>
      <c r="AX13" s="33">
        <v>630907</v>
      </c>
      <c r="AY13" s="33">
        <v>50771</v>
      </c>
      <c r="AZ13" s="35">
        <v>26517053</v>
      </c>
      <c r="BA13" s="37">
        <v>415970</v>
      </c>
      <c r="BB13" s="33">
        <v>415970</v>
      </c>
      <c r="BC13" s="35">
        <v>0</v>
      </c>
      <c r="BD13" s="32">
        <v>152374</v>
      </c>
      <c r="BE13" s="33">
        <v>0</v>
      </c>
      <c r="BF13" s="33">
        <v>52853</v>
      </c>
      <c r="BG13" s="35">
        <v>205227</v>
      </c>
      <c r="BH13" s="37">
        <v>4398</v>
      </c>
      <c r="BI13" s="33">
        <v>0</v>
      </c>
      <c r="BJ13" s="35">
        <v>4398</v>
      </c>
      <c r="BK13" s="34">
        <v>239719</v>
      </c>
      <c r="BL13" s="34">
        <v>118701</v>
      </c>
      <c r="BM13" s="33">
        <v>18927</v>
      </c>
      <c r="BN13" s="33">
        <v>1523</v>
      </c>
      <c r="BO13" s="34">
        <v>1004465</v>
      </c>
      <c r="BP13" s="39">
        <f t="shared" ref="BP13:BP38" si="1">BA13/AM13</f>
        <v>5.9998514352722951E-2</v>
      </c>
      <c r="BQ13" s="37">
        <v>11805323</v>
      </c>
      <c r="BR13" s="33">
        <v>0</v>
      </c>
      <c r="BS13" s="33">
        <v>15923</v>
      </c>
      <c r="BT13" s="34">
        <v>11821246</v>
      </c>
      <c r="BU13" s="35">
        <v>0</v>
      </c>
      <c r="BV13" s="32">
        <v>3463635</v>
      </c>
      <c r="BW13" s="36">
        <v>0</v>
      </c>
      <c r="BX13" s="37">
        <v>340047</v>
      </c>
      <c r="BY13" s="38">
        <v>3803682</v>
      </c>
      <c r="BZ13" s="32">
        <v>384925</v>
      </c>
      <c r="CA13" s="33">
        <v>0</v>
      </c>
      <c r="CB13" s="34">
        <v>384925</v>
      </c>
      <c r="CC13" s="34">
        <v>3499590</v>
      </c>
      <c r="CD13" s="34">
        <v>4176686</v>
      </c>
      <c r="CE13" s="33">
        <v>653490</v>
      </c>
      <c r="CF13" s="33">
        <v>43693</v>
      </c>
      <c r="CG13" s="35">
        <v>24383312</v>
      </c>
      <c r="CH13" s="37">
        <v>709882</v>
      </c>
      <c r="CI13" s="33">
        <v>709882</v>
      </c>
      <c r="CJ13" s="35">
        <v>0</v>
      </c>
      <c r="CK13" s="32">
        <v>103998</v>
      </c>
      <c r="CL13" s="33">
        <v>0</v>
      </c>
      <c r="CM13" s="33">
        <v>9294</v>
      </c>
      <c r="CN13" s="35">
        <v>113292</v>
      </c>
      <c r="CO13" s="37">
        <v>20804</v>
      </c>
      <c r="CP13" s="33">
        <v>0</v>
      </c>
      <c r="CQ13" s="35">
        <v>20804</v>
      </c>
      <c r="CR13" s="34">
        <v>105077</v>
      </c>
      <c r="CS13" s="34">
        <v>125408</v>
      </c>
      <c r="CT13" s="33">
        <v>19621</v>
      </c>
      <c r="CU13" s="33">
        <v>1312</v>
      </c>
      <c r="CV13" s="34">
        <v>1095396</v>
      </c>
      <c r="CW13" s="39">
        <f t="shared" ref="CW13:CW38" si="2">CH13/BT13</f>
        <v>6.0051368527480095E-2</v>
      </c>
      <c r="CX13" s="37">
        <v>10076823</v>
      </c>
      <c r="CY13" s="33">
        <v>0</v>
      </c>
      <c r="CZ13" s="33">
        <v>0</v>
      </c>
      <c r="DA13" s="34">
        <v>10076823</v>
      </c>
      <c r="DB13" s="35">
        <v>0</v>
      </c>
      <c r="DC13" s="32">
        <v>616250</v>
      </c>
      <c r="DD13" s="36">
        <v>0</v>
      </c>
      <c r="DE13" s="37">
        <v>88209</v>
      </c>
      <c r="DF13" s="38">
        <v>704459</v>
      </c>
      <c r="DG13" s="32">
        <v>81347</v>
      </c>
      <c r="DH13" s="33">
        <v>0</v>
      </c>
      <c r="DI13" s="34">
        <v>81347</v>
      </c>
      <c r="DJ13" s="34">
        <v>4676645</v>
      </c>
      <c r="DK13" s="34">
        <v>1087878</v>
      </c>
      <c r="DL13" s="33">
        <v>514498</v>
      </c>
      <c r="DM13" s="33">
        <v>17820</v>
      </c>
      <c r="DN13" s="35">
        <v>17159470</v>
      </c>
      <c r="DO13" s="37">
        <v>604604</v>
      </c>
      <c r="DP13" s="33">
        <v>604604</v>
      </c>
      <c r="DQ13" s="35">
        <v>0</v>
      </c>
      <c r="DR13" s="32">
        <v>18487</v>
      </c>
      <c r="DS13" s="33">
        <v>0</v>
      </c>
      <c r="DT13" s="33">
        <v>2284</v>
      </c>
      <c r="DU13" s="35">
        <v>20771</v>
      </c>
      <c r="DV13" s="37">
        <v>4393</v>
      </c>
      <c r="DW13" s="33">
        <v>0</v>
      </c>
      <c r="DX13" s="35">
        <v>4393</v>
      </c>
      <c r="DY13" s="34">
        <v>140298</v>
      </c>
      <c r="DZ13" s="34">
        <v>32636</v>
      </c>
      <c r="EA13" s="33">
        <v>15435</v>
      </c>
      <c r="EB13" s="33">
        <v>534</v>
      </c>
      <c r="EC13" s="34">
        <v>818671</v>
      </c>
      <c r="ED13" s="39">
        <f t="shared" ref="ED13:ED38" si="3">DO13/DA13</f>
        <v>5.9999466101567922E-2</v>
      </c>
      <c r="EE13" s="37">
        <v>21325377</v>
      </c>
      <c r="EF13" s="33">
        <v>0</v>
      </c>
      <c r="EG13" s="33">
        <v>0</v>
      </c>
      <c r="EH13" s="34">
        <v>21325377</v>
      </c>
      <c r="EI13" s="35">
        <v>0</v>
      </c>
      <c r="EJ13" s="32">
        <v>1622660</v>
      </c>
      <c r="EK13" s="36">
        <v>0</v>
      </c>
      <c r="EL13" s="37">
        <v>53880</v>
      </c>
      <c r="EM13" s="38">
        <v>1676540</v>
      </c>
      <c r="EN13" s="32">
        <v>68638</v>
      </c>
      <c r="EO13" s="33">
        <v>0</v>
      </c>
      <c r="EP13" s="34">
        <v>68638</v>
      </c>
      <c r="EQ13" s="34">
        <v>2422024</v>
      </c>
      <c r="ER13" s="34">
        <v>3356976</v>
      </c>
      <c r="ES13" s="33">
        <v>432483</v>
      </c>
      <c r="ET13" s="33">
        <v>20276</v>
      </c>
      <c r="EU13" s="35">
        <v>29302314</v>
      </c>
      <c r="EV13" s="37">
        <v>1279519</v>
      </c>
      <c r="EW13" s="33">
        <v>1279519</v>
      </c>
      <c r="EX13" s="35">
        <v>0</v>
      </c>
      <c r="EY13" s="32">
        <v>48680</v>
      </c>
      <c r="EZ13" s="33">
        <v>0</v>
      </c>
      <c r="FA13" s="33">
        <v>1293</v>
      </c>
      <c r="FB13" s="35">
        <v>49973</v>
      </c>
      <c r="FC13" s="37">
        <v>3706</v>
      </c>
      <c r="FD13" s="33">
        <v>0</v>
      </c>
      <c r="FE13" s="35">
        <v>3706</v>
      </c>
      <c r="FF13" s="34">
        <v>72661</v>
      </c>
      <c r="FG13" s="34">
        <v>100709</v>
      </c>
      <c r="FH13" s="33">
        <v>12975</v>
      </c>
      <c r="FI13" s="33">
        <v>608</v>
      </c>
      <c r="FJ13" s="34">
        <v>1520151</v>
      </c>
      <c r="FK13" s="39">
        <f t="shared" ref="FK13:FK38" si="4">EV13/EH13</f>
        <v>5.9999830249190908E-2</v>
      </c>
      <c r="FL13" s="37">
        <v>56194062</v>
      </c>
      <c r="FM13" s="33">
        <v>0</v>
      </c>
      <c r="FN13" s="33">
        <v>15923</v>
      </c>
      <c r="FO13" s="34">
        <v>56209985</v>
      </c>
      <c r="FP13" s="35">
        <v>0</v>
      </c>
      <c r="FQ13" s="32">
        <v>25962715</v>
      </c>
      <c r="FR13" s="36">
        <v>19192</v>
      </c>
      <c r="FS13" s="37">
        <v>5346336</v>
      </c>
      <c r="FT13" s="38">
        <v>31328243</v>
      </c>
      <c r="FU13" s="32">
        <v>893339</v>
      </c>
      <c r="FV13" s="33">
        <v>0</v>
      </c>
      <c r="FW13" s="34">
        <v>893339</v>
      </c>
      <c r="FX13" s="34">
        <v>25413787</v>
      </c>
      <c r="FY13" s="34">
        <v>17846826</v>
      </c>
      <c r="FZ13" s="33">
        <v>2968410</v>
      </c>
      <c r="GA13" s="33">
        <v>1504612</v>
      </c>
      <c r="GB13" s="35">
        <v>136165202</v>
      </c>
      <c r="GC13" s="37">
        <v>3373165</v>
      </c>
      <c r="GD13" s="33">
        <v>3373165</v>
      </c>
      <c r="GE13" s="35">
        <v>0</v>
      </c>
      <c r="GF13" s="32">
        <v>778941</v>
      </c>
      <c r="GG13" s="33">
        <v>461</v>
      </c>
      <c r="GH13" s="33">
        <v>150668</v>
      </c>
      <c r="GI13" s="35">
        <v>930070</v>
      </c>
      <c r="GJ13" s="37">
        <v>48257</v>
      </c>
      <c r="GK13" s="33">
        <v>0</v>
      </c>
      <c r="GL13" s="35">
        <v>48257</v>
      </c>
      <c r="GM13" s="34">
        <v>762485</v>
      </c>
      <c r="GN13" s="34">
        <v>535499</v>
      </c>
      <c r="GO13" s="33">
        <v>89068</v>
      </c>
      <c r="GP13" s="33">
        <v>45136</v>
      </c>
      <c r="GQ13" s="34">
        <v>5783680</v>
      </c>
      <c r="GR13" s="39">
        <f t="shared" ref="GR13:GR38" si="5">GC13/FO13</f>
        <v>6.0010067606315852E-2</v>
      </c>
      <c r="GS13" s="37">
        <v>36142843</v>
      </c>
      <c r="GT13" s="33">
        <v>0</v>
      </c>
      <c r="GU13" s="33">
        <v>15923</v>
      </c>
      <c r="GV13" s="34">
        <v>36158766</v>
      </c>
      <c r="GW13" s="35">
        <v>0</v>
      </c>
      <c r="GX13" s="32">
        <v>819491</v>
      </c>
      <c r="GY13" s="36">
        <v>0</v>
      </c>
      <c r="GZ13" s="37">
        <v>6632</v>
      </c>
      <c r="HA13" s="38">
        <v>826123</v>
      </c>
      <c r="HB13" s="32">
        <v>239784</v>
      </c>
      <c r="HC13" s="33">
        <v>0</v>
      </c>
      <c r="HD13" s="34">
        <v>239784</v>
      </c>
      <c r="HE13" s="34">
        <v>913831</v>
      </c>
      <c r="HF13" s="34">
        <v>2084153</v>
      </c>
      <c r="HG13" s="33">
        <v>1520792</v>
      </c>
      <c r="HH13" s="33">
        <v>133335</v>
      </c>
      <c r="HI13" s="35">
        <v>41876784</v>
      </c>
      <c r="HJ13" s="37">
        <v>2169652</v>
      </c>
      <c r="HK13" s="33">
        <v>2169652</v>
      </c>
      <c r="HL13" s="35">
        <v>0</v>
      </c>
      <c r="HM13" s="32">
        <v>24648</v>
      </c>
      <c r="HN13" s="33">
        <v>0</v>
      </c>
      <c r="HO13" s="33">
        <v>222</v>
      </c>
      <c r="HP13" s="35">
        <v>24870</v>
      </c>
      <c r="HQ13" s="37">
        <v>13074</v>
      </c>
      <c r="HR13" s="33">
        <v>0</v>
      </c>
      <c r="HS13" s="35">
        <v>13074</v>
      </c>
      <c r="HT13" s="34">
        <v>27541</v>
      </c>
      <c r="HU13" s="34">
        <v>62650</v>
      </c>
      <c r="HV13" s="33">
        <v>45749</v>
      </c>
      <c r="HW13" s="33">
        <v>4126</v>
      </c>
      <c r="HX13" s="34">
        <v>2347662</v>
      </c>
      <c r="HY13" s="39">
        <f>HJ13/GV13</f>
        <v>6.0003485738423706E-2</v>
      </c>
    </row>
    <row r="14" spans="1:242" ht="12" customHeight="1" x14ac:dyDescent="0.2">
      <c r="A14" s="18">
        <v>2</v>
      </c>
      <c r="B14" s="19" t="s">
        <v>63</v>
      </c>
      <c r="C14" s="40">
        <v>5419929</v>
      </c>
      <c r="D14" s="41">
        <v>5705</v>
      </c>
      <c r="E14" s="41">
        <v>0</v>
      </c>
      <c r="F14" s="42">
        <v>5425634</v>
      </c>
      <c r="G14" s="43">
        <v>0</v>
      </c>
      <c r="H14" s="40">
        <v>1306014</v>
      </c>
      <c r="I14" s="44">
        <v>0</v>
      </c>
      <c r="J14" s="45">
        <v>148946</v>
      </c>
      <c r="K14" s="46">
        <v>1454960</v>
      </c>
      <c r="L14" s="40">
        <v>109507</v>
      </c>
      <c r="M14" s="41">
        <v>0</v>
      </c>
      <c r="N14" s="42">
        <v>109507</v>
      </c>
      <c r="O14" s="42">
        <v>1746943</v>
      </c>
      <c r="P14" s="42">
        <v>1310408</v>
      </c>
      <c r="Q14" s="41">
        <v>207103</v>
      </c>
      <c r="R14" s="41">
        <v>110730</v>
      </c>
      <c r="S14" s="43">
        <v>10365285</v>
      </c>
      <c r="T14" s="45">
        <v>325538</v>
      </c>
      <c r="U14" s="41">
        <v>325538</v>
      </c>
      <c r="V14" s="43">
        <v>0</v>
      </c>
      <c r="W14" s="40">
        <v>39149</v>
      </c>
      <c r="X14" s="41">
        <v>0</v>
      </c>
      <c r="Y14" s="41">
        <v>3777</v>
      </c>
      <c r="Z14" s="43">
        <v>42926</v>
      </c>
      <c r="AA14" s="45">
        <v>5913</v>
      </c>
      <c r="AB14" s="41">
        <v>0</v>
      </c>
      <c r="AC14" s="43">
        <v>5913</v>
      </c>
      <c r="AD14" s="42">
        <v>52408</v>
      </c>
      <c r="AE14" s="42">
        <v>39312</v>
      </c>
      <c r="AF14" s="41">
        <v>6213</v>
      </c>
      <c r="AG14" s="41">
        <v>3322</v>
      </c>
      <c r="AH14" s="42">
        <v>475632</v>
      </c>
      <c r="AI14" s="47">
        <f t="shared" si="0"/>
        <v>5.9999992627589697E-2</v>
      </c>
      <c r="AJ14" s="45">
        <v>14244440</v>
      </c>
      <c r="AK14" s="41">
        <v>10107</v>
      </c>
      <c r="AL14" s="41">
        <v>0</v>
      </c>
      <c r="AM14" s="42">
        <v>14254547</v>
      </c>
      <c r="AN14" s="43">
        <v>0</v>
      </c>
      <c r="AO14" s="40">
        <v>6246932</v>
      </c>
      <c r="AP14" s="44">
        <v>103424</v>
      </c>
      <c r="AQ14" s="45">
        <v>1543007</v>
      </c>
      <c r="AR14" s="46">
        <v>7893363</v>
      </c>
      <c r="AS14" s="40">
        <v>549732</v>
      </c>
      <c r="AT14" s="41">
        <v>0</v>
      </c>
      <c r="AU14" s="42">
        <v>549732</v>
      </c>
      <c r="AV14" s="42">
        <v>2945504</v>
      </c>
      <c r="AW14" s="42">
        <v>3701191</v>
      </c>
      <c r="AX14" s="41">
        <v>488630</v>
      </c>
      <c r="AY14" s="41">
        <v>178657</v>
      </c>
      <c r="AZ14" s="43">
        <v>30011624</v>
      </c>
      <c r="BA14" s="45">
        <v>855273</v>
      </c>
      <c r="BB14" s="41">
        <v>855273</v>
      </c>
      <c r="BC14" s="43">
        <v>0</v>
      </c>
      <c r="BD14" s="40">
        <v>187356</v>
      </c>
      <c r="BE14" s="41">
        <v>2863</v>
      </c>
      <c r="BF14" s="41">
        <v>44270</v>
      </c>
      <c r="BG14" s="43">
        <v>234489</v>
      </c>
      <c r="BH14" s="45">
        <v>29686</v>
      </c>
      <c r="BI14" s="41">
        <v>0</v>
      </c>
      <c r="BJ14" s="43">
        <v>29686</v>
      </c>
      <c r="BK14" s="42">
        <v>88365</v>
      </c>
      <c r="BL14" s="42">
        <v>111036</v>
      </c>
      <c r="BM14" s="41">
        <v>14659</v>
      </c>
      <c r="BN14" s="41">
        <v>5360</v>
      </c>
      <c r="BO14" s="42">
        <v>1338868</v>
      </c>
      <c r="BP14" s="47">
        <f t="shared" si="1"/>
        <v>6.000001262754965E-2</v>
      </c>
      <c r="BQ14" s="45">
        <v>16560956</v>
      </c>
      <c r="BR14" s="41">
        <v>0</v>
      </c>
      <c r="BS14" s="41">
        <v>0</v>
      </c>
      <c r="BT14" s="42">
        <v>16560956</v>
      </c>
      <c r="BU14" s="43">
        <v>0</v>
      </c>
      <c r="BV14" s="40">
        <v>2165166</v>
      </c>
      <c r="BW14" s="44">
        <v>18890</v>
      </c>
      <c r="BX14" s="45">
        <v>69363</v>
      </c>
      <c r="BY14" s="46">
        <v>2253419</v>
      </c>
      <c r="BZ14" s="40">
        <v>216348</v>
      </c>
      <c r="CA14" s="41">
        <v>0</v>
      </c>
      <c r="CB14" s="42">
        <v>216348</v>
      </c>
      <c r="CC14" s="42">
        <v>10764455</v>
      </c>
      <c r="CD14" s="42">
        <v>2187464</v>
      </c>
      <c r="CE14" s="41">
        <v>756413</v>
      </c>
      <c r="CF14" s="41">
        <v>64055</v>
      </c>
      <c r="CG14" s="43">
        <v>32803110</v>
      </c>
      <c r="CH14" s="45">
        <v>993657</v>
      </c>
      <c r="CI14" s="41">
        <v>993657</v>
      </c>
      <c r="CJ14" s="43">
        <v>0</v>
      </c>
      <c r="CK14" s="40">
        <v>64929</v>
      </c>
      <c r="CL14" s="41">
        <v>453</v>
      </c>
      <c r="CM14" s="41">
        <v>1665</v>
      </c>
      <c r="CN14" s="43">
        <v>67047</v>
      </c>
      <c r="CO14" s="45">
        <v>11683</v>
      </c>
      <c r="CP14" s="41">
        <v>0</v>
      </c>
      <c r="CQ14" s="43">
        <v>11683</v>
      </c>
      <c r="CR14" s="42">
        <v>322934</v>
      </c>
      <c r="CS14" s="42">
        <v>65624</v>
      </c>
      <c r="CT14" s="41">
        <v>22692</v>
      </c>
      <c r="CU14" s="41">
        <v>1922</v>
      </c>
      <c r="CV14" s="42">
        <v>1485559</v>
      </c>
      <c r="CW14" s="47">
        <f t="shared" si="2"/>
        <v>5.9999978262124484E-2</v>
      </c>
      <c r="CX14" s="45">
        <v>8015374</v>
      </c>
      <c r="CY14" s="41">
        <v>0</v>
      </c>
      <c r="CZ14" s="41">
        <v>0</v>
      </c>
      <c r="DA14" s="42">
        <v>8015374</v>
      </c>
      <c r="DB14" s="43">
        <v>0</v>
      </c>
      <c r="DC14" s="40">
        <v>1699484</v>
      </c>
      <c r="DD14" s="44">
        <v>0</v>
      </c>
      <c r="DE14" s="45">
        <v>0</v>
      </c>
      <c r="DF14" s="46">
        <v>1699484</v>
      </c>
      <c r="DG14" s="40">
        <v>37806</v>
      </c>
      <c r="DH14" s="41">
        <v>0</v>
      </c>
      <c r="DI14" s="42">
        <v>37806</v>
      </c>
      <c r="DJ14" s="42">
        <v>11413631</v>
      </c>
      <c r="DK14" s="42">
        <v>1670198</v>
      </c>
      <c r="DL14" s="41">
        <v>278951</v>
      </c>
      <c r="DM14" s="41">
        <v>153154</v>
      </c>
      <c r="DN14" s="43">
        <v>23268598</v>
      </c>
      <c r="DO14" s="45">
        <v>480922</v>
      </c>
      <c r="DP14" s="41">
        <v>480922</v>
      </c>
      <c r="DQ14" s="43">
        <v>0</v>
      </c>
      <c r="DR14" s="40">
        <v>50977</v>
      </c>
      <c r="DS14" s="41">
        <v>0</v>
      </c>
      <c r="DT14" s="41">
        <v>0</v>
      </c>
      <c r="DU14" s="43">
        <v>50977</v>
      </c>
      <c r="DV14" s="45">
        <v>2042</v>
      </c>
      <c r="DW14" s="41">
        <v>0</v>
      </c>
      <c r="DX14" s="43">
        <v>2042</v>
      </c>
      <c r="DY14" s="42">
        <v>342409</v>
      </c>
      <c r="DZ14" s="42">
        <v>50106</v>
      </c>
      <c r="EA14" s="41">
        <v>8369</v>
      </c>
      <c r="EB14" s="41">
        <v>4595</v>
      </c>
      <c r="EC14" s="42">
        <v>939420</v>
      </c>
      <c r="ED14" s="47">
        <f t="shared" si="3"/>
        <v>5.9999945105493516E-2</v>
      </c>
      <c r="EE14" s="45">
        <v>16612178</v>
      </c>
      <c r="EF14" s="41">
        <v>0</v>
      </c>
      <c r="EG14" s="41">
        <v>0</v>
      </c>
      <c r="EH14" s="42">
        <v>16612178</v>
      </c>
      <c r="EI14" s="43">
        <v>0</v>
      </c>
      <c r="EJ14" s="40">
        <v>376883</v>
      </c>
      <c r="EK14" s="44">
        <v>0</v>
      </c>
      <c r="EL14" s="45">
        <v>0</v>
      </c>
      <c r="EM14" s="46">
        <v>376883</v>
      </c>
      <c r="EN14" s="40">
        <v>23053</v>
      </c>
      <c r="EO14" s="41">
        <v>0</v>
      </c>
      <c r="EP14" s="42">
        <v>23053</v>
      </c>
      <c r="EQ14" s="42">
        <v>1630341</v>
      </c>
      <c r="ER14" s="42">
        <v>3664804</v>
      </c>
      <c r="ES14" s="41">
        <v>91833</v>
      </c>
      <c r="ET14" s="41">
        <v>451854</v>
      </c>
      <c r="EU14" s="43">
        <v>22850946</v>
      </c>
      <c r="EV14" s="45">
        <v>996731</v>
      </c>
      <c r="EW14" s="41">
        <v>996731</v>
      </c>
      <c r="EX14" s="43">
        <v>0</v>
      </c>
      <c r="EY14" s="40">
        <v>11301</v>
      </c>
      <c r="EZ14" s="41">
        <v>0</v>
      </c>
      <c r="FA14" s="41">
        <v>0</v>
      </c>
      <c r="FB14" s="43">
        <v>11301</v>
      </c>
      <c r="FC14" s="45">
        <v>1245</v>
      </c>
      <c r="FD14" s="41">
        <v>0</v>
      </c>
      <c r="FE14" s="43">
        <v>1245</v>
      </c>
      <c r="FF14" s="42">
        <v>48910</v>
      </c>
      <c r="FG14" s="42">
        <v>109944</v>
      </c>
      <c r="FH14" s="41">
        <v>2755</v>
      </c>
      <c r="FI14" s="41">
        <v>13556</v>
      </c>
      <c r="FJ14" s="42">
        <v>1184442</v>
      </c>
      <c r="FK14" s="47">
        <f t="shared" si="4"/>
        <v>6.0000019262976836E-2</v>
      </c>
      <c r="FL14" s="45">
        <v>69296934</v>
      </c>
      <c r="FM14" s="41">
        <v>15812</v>
      </c>
      <c r="FN14" s="41">
        <v>0</v>
      </c>
      <c r="FO14" s="42">
        <v>69312746</v>
      </c>
      <c r="FP14" s="43">
        <v>0</v>
      </c>
      <c r="FQ14" s="40">
        <v>30409466</v>
      </c>
      <c r="FR14" s="44">
        <v>148401</v>
      </c>
      <c r="FS14" s="45">
        <v>4885874</v>
      </c>
      <c r="FT14" s="46">
        <v>35443741</v>
      </c>
      <c r="FU14" s="40">
        <v>1248408</v>
      </c>
      <c r="FV14" s="41">
        <v>0</v>
      </c>
      <c r="FW14" s="42">
        <v>1248408</v>
      </c>
      <c r="FX14" s="42">
        <v>34695583</v>
      </c>
      <c r="FY14" s="42">
        <v>18821908</v>
      </c>
      <c r="FZ14" s="41">
        <v>3391528</v>
      </c>
      <c r="GA14" s="41">
        <v>2532239</v>
      </c>
      <c r="GB14" s="43">
        <v>165446153</v>
      </c>
      <c r="GC14" s="45">
        <v>4158765</v>
      </c>
      <c r="GD14" s="41">
        <v>4158765</v>
      </c>
      <c r="GE14" s="43">
        <v>0</v>
      </c>
      <c r="GF14" s="40">
        <v>912034</v>
      </c>
      <c r="GG14" s="41">
        <v>4099</v>
      </c>
      <c r="GH14" s="41">
        <v>130440</v>
      </c>
      <c r="GI14" s="43">
        <v>1046573</v>
      </c>
      <c r="GJ14" s="45">
        <v>67415</v>
      </c>
      <c r="GK14" s="41">
        <v>0</v>
      </c>
      <c r="GL14" s="43">
        <v>67415</v>
      </c>
      <c r="GM14" s="42">
        <v>1040867</v>
      </c>
      <c r="GN14" s="42">
        <v>564657</v>
      </c>
      <c r="GO14" s="41">
        <v>101745</v>
      </c>
      <c r="GP14" s="41">
        <v>75970</v>
      </c>
      <c r="GQ14" s="42">
        <v>7055992</v>
      </c>
      <c r="GR14" s="47">
        <f t="shared" si="5"/>
        <v>6.0000003462566613E-2</v>
      </c>
      <c r="GS14" s="45">
        <v>53787289</v>
      </c>
      <c r="GT14" s="41">
        <v>0</v>
      </c>
      <c r="GU14" s="41">
        <v>0</v>
      </c>
      <c r="GV14" s="42">
        <v>53787289</v>
      </c>
      <c r="GW14" s="43">
        <v>0</v>
      </c>
      <c r="GX14" s="40">
        <v>1104780</v>
      </c>
      <c r="GY14" s="44">
        <v>741</v>
      </c>
      <c r="GZ14" s="45">
        <v>159008</v>
      </c>
      <c r="HA14" s="46">
        <v>1264529</v>
      </c>
      <c r="HB14" s="40">
        <v>336904</v>
      </c>
      <c r="HC14" s="41">
        <v>0</v>
      </c>
      <c r="HD14" s="42">
        <v>336904</v>
      </c>
      <c r="HE14" s="42">
        <v>1352489</v>
      </c>
      <c r="HF14" s="42">
        <v>3055403</v>
      </c>
      <c r="HG14" s="41">
        <v>970276</v>
      </c>
      <c r="HH14" s="41">
        <v>360366</v>
      </c>
      <c r="HI14" s="43">
        <v>61127256</v>
      </c>
      <c r="HJ14" s="45">
        <v>3227237</v>
      </c>
      <c r="HK14" s="41">
        <v>3227237</v>
      </c>
      <c r="HL14" s="43">
        <v>0</v>
      </c>
      <c r="HM14" s="40">
        <v>32986</v>
      </c>
      <c r="HN14" s="41">
        <v>18</v>
      </c>
      <c r="HO14" s="41">
        <v>3816</v>
      </c>
      <c r="HP14" s="43">
        <v>36820</v>
      </c>
      <c r="HQ14" s="45">
        <v>18193</v>
      </c>
      <c r="HR14" s="41">
        <v>0</v>
      </c>
      <c r="HS14" s="43">
        <v>18193</v>
      </c>
      <c r="HT14" s="42">
        <v>40575</v>
      </c>
      <c r="HU14" s="42">
        <v>91662</v>
      </c>
      <c r="HV14" s="41">
        <v>29108</v>
      </c>
      <c r="HW14" s="41">
        <v>10811</v>
      </c>
      <c r="HX14" s="42">
        <v>3454406</v>
      </c>
      <c r="HY14" s="47">
        <f t="shared" ref="HY14:HY35" si="6">HJ14/GV14</f>
        <v>5.9999993678803924E-2</v>
      </c>
    </row>
    <row r="15" spans="1:242" ht="12" customHeight="1" x14ac:dyDescent="0.2">
      <c r="A15" s="20">
        <v>3</v>
      </c>
      <c r="B15" s="21" t="s">
        <v>64</v>
      </c>
      <c r="C15" s="48">
        <v>8615663</v>
      </c>
      <c r="D15" s="49">
        <v>0</v>
      </c>
      <c r="E15" s="49">
        <v>0</v>
      </c>
      <c r="F15" s="50">
        <v>8615663</v>
      </c>
      <c r="G15" s="51">
        <v>0</v>
      </c>
      <c r="H15" s="48">
        <v>6201759</v>
      </c>
      <c r="I15" s="52">
        <v>0</v>
      </c>
      <c r="J15" s="53">
        <v>574327</v>
      </c>
      <c r="K15" s="54">
        <v>6776086</v>
      </c>
      <c r="L15" s="48">
        <v>303220</v>
      </c>
      <c r="M15" s="49">
        <v>0</v>
      </c>
      <c r="N15" s="50">
        <v>303220</v>
      </c>
      <c r="O15" s="50">
        <v>17096880</v>
      </c>
      <c r="P15" s="50">
        <v>8303376</v>
      </c>
      <c r="Q15" s="49">
        <v>710436</v>
      </c>
      <c r="R15" s="49">
        <v>178702</v>
      </c>
      <c r="S15" s="51">
        <v>41984363</v>
      </c>
      <c r="T15" s="53">
        <v>516940</v>
      </c>
      <c r="U15" s="49">
        <v>516940</v>
      </c>
      <c r="V15" s="51">
        <v>0</v>
      </c>
      <c r="W15" s="48">
        <v>186003</v>
      </c>
      <c r="X15" s="49">
        <v>0</v>
      </c>
      <c r="Y15" s="49">
        <v>14348</v>
      </c>
      <c r="Z15" s="51">
        <v>200351</v>
      </c>
      <c r="AA15" s="53">
        <v>16374</v>
      </c>
      <c r="AB15" s="49">
        <v>0</v>
      </c>
      <c r="AC15" s="51">
        <v>16374</v>
      </c>
      <c r="AD15" s="50">
        <v>512906</v>
      </c>
      <c r="AE15" s="50">
        <v>249101</v>
      </c>
      <c r="AF15" s="49">
        <v>21313</v>
      </c>
      <c r="AG15" s="49">
        <v>5361</v>
      </c>
      <c r="AH15" s="50">
        <v>1522346</v>
      </c>
      <c r="AI15" s="55">
        <f t="shared" si="0"/>
        <v>6.0000025534889187E-2</v>
      </c>
      <c r="AJ15" s="53">
        <v>25042744</v>
      </c>
      <c r="AK15" s="49">
        <v>0</v>
      </c>
      <c r="AL15" s="49">
        <v>0</v>
      </c>
      <c r="AM15" s="50">
        <v>25042744</v>
      </c>
      <c r="AN15" s="51">
        <v>0</v>
      </c>
      <c r="AO15" s="48">
        <v>9729860</v>
      </c>
      <c r="AP15" s="52">
        <v>84301</v>
      </c>
      <c r="AQ15" s="53">
        <v>1316966</v>
      </c>
      <c r="AR15" s="54">
        <v>11131127</v>
      </c>
      <c r="AS15" s="48">
        <v>1303074</v>
      </c>
      <c r="AT15" s="49">
        <v>0</v>
      </c>
      <c r="AU15" s="50">
        <v>1303074</v>
      </c>
      <c r="AV15" s="50">
        <v>30894933</v>
      </c>
      <c r="AW15" s="50">
        <v>18013857</v>
      </c>
      <c r="AX15" s="49">
        <v>2319888</v>
      </c>
      <c r="AY15" s="49">
        <v>778928</v>
      </c>
      <c r="AZ15" s="51">
        <v>89484551</v>
      </c>
      <c r="BA15" s="53">
        <v>1502565</v>
      </c>
      <c r="BB15" s="49">
        <v>1502565</v>
      </c>
      <c r="BC15" s="51">
        <v>0</v>
      </c>
      <c r="BD15" s="48">
        <v>291810</v>
      </c>
      <c r="BE15" s="49">
        <v>2269</v>
      </c>
      <c r="BF15" s="49">
        <v>33170</v>
      </c>
      <c r="BG15" s="51">
        <v>327249</v>
      </c>
      <c r="BH15" s="53">
        <v>70366</v>
      </c>
      <c r="BI15" s="49">
        <v>0</v>
      </c>
      <c r="BJ15" s="51">
        <v>70366</v>
      </c>
      <c r="BK15" s="50">
        <v>926848</v>
      </c>
      <c r="BL15" s="50">
        <v>540416</v>
      </c>
      <c r="BM15" s="49">
        <v>69597</v>
      </c>
      <c r="BN15" s="49">
        <v>23368</v>
      </c>
      <c r="BO15" s="50">
        <v>3460409</v>
      </c>
      <c r="BP15" s="55">
        <f t="shared" si="1"/>
        <v>6.0000014375421476E-2</v>
      </c>
      <c r="BQ15" s="53">
        <v>51563268</v>
      </c>
      <c r="BR15" s="49">
        <v>0</v>
      </c>
      <c r="BS15" s="49">
        <v>0</v>
      </c>
      <c r="BT15" s="50">
        <v>51563268</v>
      </c>
      <c r="BU15" s="51">
        <v>0</v>
      </c>
      <c r="BV15" s="48">
        <v>9820015</v>
      </c>
      <c r="BW15" s="52">
        <v>55308</v>
      </c>
      <c r="BX15" s="53">
        <v>1420667</v>
      </c>
      <c r="BY15" s="54">
        <v>11295990</v>
      </c>
      <c r="BZ15" s="48">
        <v>801272</v>
      </c>
      <c r="CA15" s="49">
        <v>0</v>
      </c>
      <c r="CB15" s="50">
        <v>801272</v>
      </c>
      <c r="CC15" s="50">
        <v>40160604</v>
      </c>
      <c r="CD15" s="50">
        <v>60799080</v>
      </c>
      <c r="CE15" s="49">
        <v>4847026</v>
      </c>
      <c r="CF15" s="49">
        <v>588161</v>
      </c>
      <c r="CG15" s="51">
        <v>170055401</v>
      </c>
      <c r="CH15" s="53">
        <v>3093796</v>
      </c>
      <c r="CI15" s="49">
        <v>3093796</v>
      </c>
      <c r="CJ15" s="51">
        <v>0</v>
      </c>
      <c r="CK15" s="48">
        <v>294522</v>
      </c>
      <c r="CL15" s="49">
        <v>1419</v>
      </c>
      <c r="CM15" s="49">
        <v>37019</v>
      </c>
      <c r="CN15" s="51">
        <v>332960</v>
      </c>
      <c r="CO15" s="53">
        <v>43269</v>
      </c>
      <c r="CP15" s="49">
        <v>0</v>
      </c>
      <c r="CQ15" s="51">
        <v>43269</v>
      </c>
      <c r="CR15" s="50">
        <v>1204818</v>
      </c>
      <c r="CS15" s="50">
        <v>1823972</v>
      </c>
      <c r="CT15" s="49">
        <v>145411</v>
      </c>
      <c r="CU15" s="49">
        <v>17645</v>
      </c>
      <c r="CV15" s="50">
        <v>6661871</v>
      </c>
      <c r="CW15" s="55">
        <f t="shared" si="2"/>
        <v>5.9999998448507959E-2</v>
      </c>
      <c r="CX15" s="53">
        <v>49732904</v>
      </c>
      <c r="CY15" s="49">
        <v>0</v>
      </c>
      <c r="CZ15" s="49">
        <v>0</v>
      </c>
      <c r="DA15" s="50">
        <v>49732904</v>
      </c>
      <c r="DB15" s="51">
        <v>0</v>
      </c>
      <c r="DC15" s="48">
        <v>5779352</v>
      </c>
      <c r="DD15" s="52">
        <v>174273</v>
      </c>
      <c r="DE15" s="53">
        <v>533227</v>
      </c>
      <c r="DF15" s="54">
        <v>6486852</v>
      </c>
      <c r="DG15" s="48">
        <v>1043334</v>
      </c>
      <c r="DH15" s="49">
        <v>0</v>
      </c>
      <c r="DI15" s="50">
        <v>1043334</v>
      </c>
      <c r="DJ15" s="50">
        <v>29181133</v>
      </c>
      <c r="DK15" s="50">
        <v>42656834</v>
      </c>
      <c r="DL15" s="49">
        <v>2719821</v>
      </c>
      <c r="DM15" s="49">
        <v>296203</v>
      </c>
      <c r="DN15" s="51">
        <v>132117081</v>
      </c>
      <c r="DO15" s="53">
        <v>2983974</v>
      </c>
      <c r="DP15" s="49">
        <v>2983974</v>
      </c>
      <c r="DQ15" s="51">
        <v>0</v>
      </c>
      <c r="DR15" s="48">
        <v>173345</v>
      </c>
      <c r="DS15" s="49">
        <v>4988</v>
      </c>
      <c r="DT15" s="49">
        <v>14134</v>
      </c>
      <c r="DU15" s="51">
        <v>192467</v>
      </c>
      <c r="DV15" s="53">
        <v>56340</v>
      </c>
      <c r="DW15" s="49">
        <v>0</v>
      </c>
      <c r="DX15" s="51">
        <v>56340</v>
      </c>
      <c r="DY15" s="50">
        <v>875434</v>
      </c>
      <c r="DZ15" s="50">
        <v>1279705</v>
      </c>
      <c r="EA15" s="49">
        <v>81595</v>
      </c>
      <c r="EB15" s="49">
        <v>8886</v>
      </c>
      <c r="EC15" s="50">
        <v>5478401</v>
      </c>
      <c r="ED15" s="55">
        <f t="shared" si="3"/>
        <v>5.9999995174221075E-2</v>
      </c>
      <c r="EE15" s="53">
        <v>196464552</v>
      </c>
      <c r="EF15" s="49">
        <v>0</v>
      </c>
      <c r="EG15" s="49">
        <v>0</v>
      </c>
      <c r="EH15" s="50">
        <v>196464552</v>
      </c>
      <c r="EI15" s="51">
        <v>0</v>
      </c>
      <c r="EJ15" s="48">
        <v>25445835</v>
      </c>
      <c r="EK15" s="52">
        <v>56780</v>
      </c>
      <c r="EL15" s="53">
        <v>873632</v>
      </c>
      <c r="EM15" s="54">
        <v>26376247</v>
      </c>
      <c r="EN15" s="48">
        <v>1143544</v>
      </c>
      <c r="EO15" s="49">
        <v>0</v>
      </c>
      <c r="EP15" s="50">
        <v>1143544</v>
      </c>
      <c r="EQ15" s="50">
        <v>198334281</v>
      </c>
      <c r="ER15" s="50">
        <v>257584557</v>
      </c>
      <c r="ES15" s="49">
        <v>8612751</v>
      </c>
      <c r="ET15" s="49">
        <v>2200853</v>
      </c>
      <c r="EU15" s="51">
        <v>690716785</v>
      </c>
      <c r="EV15" s="53">
        <v>11787873</v>
      </c>
      <c r="EW15" s="49">
        <v>11787873</v>
      </c>
      <c r="EX15" s="51">
        <v>0</v>
      </c>
      <c r="EY15" s="48">
        <v>763349</v>
      </c>
      <c r="EZ15" s="49">
        <v>1583</v>
      </c>
      <c r="FA15" s="49">
        <v>23583</v>
      </c>
      <c r="FB15" s="51">
        <v>788515</v>
      </c>
      <c r="FC15" s="53">
        <v>61751</v>
      </c>
      <c r="FD15" s="49">
        <v>0</v>
      </c>
      <c r="FE15" s="51">
        <v>61751</v>
      </c>
      <c r="FF15" s="50">
        <v>5950029</v>
      </c>
      <c r="FG15" s="50">
        <v>7727537</v>
      </c>
      <c r="FH15" s="49">
        <v>258382</v>
      </c>
      <c r="FI15" s="49">
        <v>66026</v>
      </c>
      <c r="FJ15" s="50">
        <v>26640113</v>
      </c>
      <c r="FK15" s="55">
        <f t="shared" si="4"/>
        <v>5.9999999389202793E-2</v>
      </c>
      <c r="FL15" s="53">
        <v>343405134</v>
      </c>
      <c r="FM15" s="49">
        <v>0</v>
      </c>
      <c r="FN15" s="49">
        <v>0</v>
      </c>
      <c r="FO15" s="50">
        <v>343405134</v>
      </c>
      <c r="FP15" s="51">
        <v>0</v>
      </c>
      <c r="FQ15" s="48">
        <v>102349297</v>
      </c>
      <c r="FR15" s="52">
        <v>524375</v>
      </c>
      <c r="FS15" s="53">
        <v>14904573</v>
      </c>
      <c r="FT15" s="54">
        <v>117778245</v>
      </c>
      <c r="FU15" s="48">
        <v>6735984</v>
      </c>
      <c r="FV15" s="49">
        <v>0</v>
      </c>
      <c r="FW15" s="50">
        <v>6735984</v>
      </c>
      <c r="FX15" s="50">
        <v>340455529</v>
      </c>
      <c r="FY15" s="50">
        <v>412093041</v>
      </c>
      <c r="FZ15" s="49">
        <v>23567224</v>
      </c>
      <c r="GA15" s="49">
        <v>6381820</v>
      </c>
      <c r="GB15" s="51">
        <v>1250416977</v>
      </c>
      <c r="GC15" s="53">
        <v>20604309</v>
      </c>
      <c r="GD15" s="49">
        <v>20604309</v>
      </c>
      <c r="GE15" s="51">
        <v>0</v>
      </c>
      <c r="GF15" s="48">
        <v>3069995</v>
      </c>
      <c r="GG15" s="49">
        <v>14220</v>
      </c>
      <c r="GH15" s="49">
        <v>398270</v>
      </c>
      <c r="GI15" s="51">
        <v>3482485</v>
      </c>
      <c r="GJ15" s="53">
        <v>363744</v>
      </c>
      <c r="GK15" s="49">
        <v>0</v>
      </c>
      <c r="GL15" s="51">
        <v>363744</v>
      </c>
      <c r="GM15" s="50">
        <v>10213667</v>
      </c>
      <c r="GN15" s="50">
        <v>12362791</v>
      </c>
      <c r="GO15" s="49">
        <v>707017</v>
      </c>
      <c r="GP15" s="49">
        <v>191455</v>
      </c>
      <c r="GQ15" s="50">
        <v>47925468</v>
      </c>
      <c r="GR15" s="55">
        <f t="shared" si="5"/>
        <v>6.000000279553188E-2</v>
      </c>
      <c r="GS15" s="53">
        <v>205897755</v>
      </c>
      <c r="GT15" s="49">
        <v>0</v>
      </c>
      <c r="GU15" s="49">
        <v>0</v>
      </c>
      <c r="GV15" s="50">
        <v>205897755</v>
      </c>
      <c r="GW15" s="51">
        <v>0</v>
      </c>
      <c r="GX15" s="48">
        <v>5549972</v>
      </c>
      <c r="GY15" s="52">
        <v>3268</v>
      </c>
      <c r="GZ15" s="53">
        <v>597657</v>
      </c>
      <c r="HA15" s="54">
        <v>6150897</v>
      </c>
      <c r="HB15" s="48">
        <v>1465055</v>
      </c>
      <c r="HC15" s="49">
        <v>0</v>
      </c>
      <c r="HD15" s="50">
        <v>1465055</v>
      </c>
      <c r="HE15" s="50">
        <v>4874288</v>
      </c>
      <c r="HF15" s="50">
        <v>10057406</v>
      </c>
      <c r="HG15" s="49">
        <v>6155079</v>
      </c>
      <c r="HH15" s="49">
        <v>611153</v>
      </c>
      <c r="HI15" s="51">
        <v>235211633</v>
      </c>
      <c r="HJ15" s="53">
        <v>12353865</v>
      </c>
      <c r="HK15" s="49">
        <v>12353865</v>
      </c>
      <c r="HL15" s="51">
        <v>0</v>
      </c>
      <c r="HM15" s="48">
        <v>166224</v>
      </c>
      <c r="HN15" s="49">
        <v>78</v>
      </c>
      <c r="HO15" s="49">
        <v>14481</v>
      </c>
      <c r="HP15" s="51">
        <v>180783</v>
      </c>
      <c r="HQ15" s="53">
        <v>79113</v>
      </c>
      <c r="HR15" s="49">
        <v>0</v>
      </c>
      <c r="HS15" s="51">
        <v>79113</v>
      </c>
      <c r="HT15" s="50">
        <v>146229</v>
      </c>
      <c r="HU15" s="50">
        <v>301722</v>
      </c>
      <c r="HV15" s="49">
        <v>184652</v>
      </c>
      <c r="HW15" s="49">
        <v>18335</v>
      </c>
      <c r="HX15" s="50">
        <v>13264699</v>
      </c>
      <c r="HY15" s="55">
        <f t="shared" si="6"/>
        <v>5.9999998542966143E-2</v>
      </c>
    </row>
    <row r="16" spans="1:242" ht="12" customHeight="1" x14ac:dyDescent="0.2">
      <c r="A16" s="18">
        <v>4</v>
      </c>
      <c r="B16" s="19" t="s">
        <v>65</v>
      </c>
      <c r="C16" s="40">
        <v>5508247</v>
      </c>
      <c r="D16" s="41">
        <v>0</v>
      </c>
      <c r="E16" s="41">
        <v>0</v>
      </c>
      <c r="F16" s="42">
        <v>5508247</v>
      </c>
      <c r="G16" s="43">
        <v>0</v>
      </c>
      <c r="H16" s="40">
        <v>2818931</v>
      </c>
      <c r="I16" s="44">
        <v>0</v>
      </c>
      <c r="J16" s="45">
        <v>64969</v>
      </c>
      <c r="K16" s="46">
        <v>2883900</v>
      </c>
      <c r="L16" s="40">
        <v>60192</v>
      </c>
      <c r="M16" s="41">
        <v>0</v>
      </c>
      <c r="N16" s="42">
        <v>60192</v>
      </c>
      <c r="O16" s="42">
        <v>1485325</v>
      </c>
      <c r="P16" s="42">
        <v>1311082</v>
      </c>
      <c r="Q16" s="41">
        <v>236279</v>
      </c>
      <c r="R16" s="41">
        <v>247932</v>
      </c>
      <c r="S16" s="43">
        <v>11732957</v>
      </c>
      <c r="T16" s="45">
        <v>330495</v>
      </c>
      <c r="U16" s="41">
        <v>330495</v>
      </c>
      <c r="V16" s="43">
        <v>0</v>
      </c>
      <c r="W16" s="40">
        <v>84537</v>
      </c>
      <c r="X16" s="41">
        <v>0</v>
      </c>
      <c r="Y16" s="41">
        <v>1559</v>
      </c>
      <c r="Z16" s="43">
        <v>86096</v>
      </c>
      <c r="AA16" s="45">
        <v>3250</v>
      </c>
      <c r="AB16" s="41">
        <v>0</v>
      </c>
      <c r="AC16" s="43">
        <v>3250</v>
      </c>
      <c r="AD16" s="42">
        <v>44560</v>
      </c>
      <c r="AE16" s="42">
        <v>39332</v>
      </c>
      <c r="AF16" s="41">
        <v>7088</v>
      </c>
      <c r="AG16" s="41">
        <v>7438</v>
      </c>
      <c r="AH16" s="42">
        <v>518259</v>
      </c>
      <c r="AI16" s="47">
        <f t="shared" si="0"/>
        <v>6.0000032678273141E-2</v>
      </c>
      <c r="AJ16" s="45">
        <v>13775381</v>
      </c>
      <c r="AK16" s="41">
        <v>0</v>
      </c>
      <c r="AL16" s="41">
        <v>0</v>
      </c>
      <c r="AM16" s="42">
        <v>13775381</v>
      </c>
      <c r="AN16" s="43">
        <v>0</v>
      </c>
      <c r="AO16" s="40">
        <v>4502134</v>
      </c>
      <c r="AP16" s="44">
        <v>2698</v>
      </c>
      <c r="AQ16" s="45">
        <v>277558</v>
      </c>
      <c r="AR16" s="46">
        <v>4782390</v>
      </c>
      <c r="AS16" s="40">
        <v>132557</v>
      </c>
      <c r="AT16" s="41">
        <v>0</v>
      </c>
      <c r="AU16" s="42">
        <v>132557</v>
      </c>
      <c r="AV16" s="42">
        <v>2966235</v>
      </c>
      <c r="AW16" s="42">
        <v>2217440</v>
      </c>
      <c r="AX16" s="41">
        <v>477665</v>
      </c>
      <c r="AY16" s="41">
        <v>490854</v>
      </c>
      <c r="AZ16" s="43">
        <v>24842522</v>
      </c>
      <c r="BA16" s="45">
        <v>826523</v>
      </c>
      <c r="BB16" s="41">
        <v>826523</v>
      </c>
      <c r="BC16" s="43">
        <v>0</v>
      </c>
      <c r="BD16" s="40">
        <v>135017</v>
      </c>
      <c r="BE16" s="41">
        <v>65</v>
      </c>
      <c r="BF16" s="41">
        <v>6933</v>
      </c>
      <c r="BG16" s="43">
        <v>142015</v>
      </c>
      <c r="BH16" s="45">
        <v>7158</v>
      </c>
      <c r="BI16" s="41">
        <v>0</v>
      </c>
      <c r="BJ16" s="43">
        <v>7158</v>
      </c>
      <c r="BK16" s="42">
        <v>88987</v>
      </c>
      <c r="BL16" s="42">
        <v>66523</v>
      </c>
      <c r="BM16" s="41">
        <v>14330</v>
      </c>
      <c r="BN16" s="41">
        <v>14726</v>
      </c>
      <c r="BO16" s="42">
        <v>1160262</v>
      </c>
      <c r="BP16" s="47">
        <f t="shared" si="1"/>
        <v>6.0000010163058282E-2</v>
      </c>
      <c r="BQ16" s="45">
        <v>17133215</v>
      </c>
      <c r="BR16" s="41">
        <v>0</v>
      </c>
      <c r="BS16" s="41">
        <v>0</v>
      </c>
      <c r="BT16" s="42">
        <v>17133215</v>
      </c>
      <c r="BU16" s="43">
        <v>0</v>
      </c>
      <c r="BV16" s="40">
        <v>4221946</v>
      </c>
      <c r="BW16" s="44">
        <v>28889</v>
      </c>
      <c r="BX16" s="45">
        <v>58438</v>
      </c>
      <c r="BY16" s="46">
        <v>4309273</v>
      </c>
      <c r="BZ16" s="40">
        <v>137969</v>
      </c>
      <c r="CA16" s="41">
        <v>0</v>
      </c>
      <c r="CB16" s="42">
        <v>137969</v>
      </c>
      <c r="CC16" s="42">
        <v>3723290</v>
      </c>
      <c r="CD16" s="42">
        <v>3746543</v>
      </c>
      <c r="CE16" s="41">
        <v>1523953</v>
      </c>
      <c r="CF16" s="41">
        <v>301414</v>
      </c>
      <c r="CG16" s="43">
        <v>30875657</v>
      </c>
      <c r="CH16" s="45">
        <v>1027993</v>
      </c>
      <c r="CI16" s="41">
        <v>1027993</v>
      </c>
      <c r="CJ16" s="43">
        <v>0</v>
      </c>
      <c r="CK16" s="40">
        <v>126629</v>
      </c>
      <c r="CL16" s="41">
        <v>747</v>
      </c>
      <c r="CM16" s="41">
        <v>1403</v>
      </c>
      <c r="CN16" s="43">
        <v>128779</v>
      </c>
      <c r="CO16" s="45">
        <v>7450</v>
      </c>
      <c r="CP16" s="41">
        <v>0</v>
      </c>
      <c r="CQ16" s="43">
        <v>7450</v>
      </c>
      <c r="CR16" s="42">
        <v>111699</v>
      </c>
      <c r="CS16" s="42">
        <v>112396</v>
      </c>
      <c r="CT16" s="41">
        <v>45719</v>
      </c>
      <c r="CU16" s="41">
        <v>9042</v>
      </c>
      <c r="CV16" s="42">
        <v>1443078</v>
      </c>
      <c r="CW16" s="47">
        <f t="shared" si="2"/>
        <v>6.0000005836616188E-2</v>
      </c>
      <c r="CX16" s="45">
        <v>10495422</v>
      </c>
      <c r="CY16" s="41">
        <v>0</v>
      </c>
      <c r="CZ16" s="41">
        <v>0</v>
      </c>
      <c r="DA16" s="42">
        <v>10495422</v>
      </c>
      <c r="DB16" s="43">
        <v>0</v>
      </c>
      <c r="DC16" s="40">
        <v>938721</v>
      </c>
      <c r="DD16" s="44">
        <v>0</v>
      </c>
      <c r="DE16" s="45">
        <v>83243</v>
      </c>
      <c r="DF16" s="46">
        <v>1021964</v>
      </c>
      <c r="DG16" s="40">
        <v>27170</v>
      </c>
      <c r="DH16" s="41">
        <v>0</v>
      </c>
      <c r="DI16" s="42">
        <v>27170</v>
      </c>
      <c r="DJ16" s="42">
        <v>4280970</v>
      </c>
      <c r="DK16" s="42">
        <v>898587</v>
      </c>
      <c r="DL16" s="41">
        <v>309826</v>
      </c>
      <c r="DM16" s="41">
        <v>37040</v>
      </c>
      <c r="DN16" s="43">
        <v>17070979</v>
      </c>
      <c r="DO16" s="45">
        <v>629725</v>
      </c>
      <c r="DP16" s="41">
        <v>629725</v>
      </c>
      <c r="DQ16" s="43">
        <v>0</v>
      </c>
      <c r="DR16" s="40">
        <v>28156</v>
      </c>
      <c r="DS16" s="41">
        <v>0</v>
      </c>
      <c r="DT16" s="41">
        <v>2086</v>
      </c>
      <c r="DU16" s="43">
        <v>30242</v>
      </c>
      <c r="DV16" s="45">
        <v>1467</v>
      </c>
      <c r="DW16" s="41">
        <v>0</v>
      </c>
      <c r="DX16" s="43">
        <v>1467</v>
      </c>
      <c r="DY16" s="42">
        <v>128429</v>
      </c>
      <c r="DZ16" s="42">
        <v>26958</v>
      </c>
      <c r="EA16" s="41">
        <v>9295</v>
      </c>
      <c r="EB16" s="41">
        <v>1111</v>
      </c>
      <c r="EC16" s="42">
        <v>827227</v>
      </c>
      <c r="ED16" s="47">
        <f t="shared" si="3"/>
        <v>5.9999969510516109E-2</v>
      </c>
      <c r="EE16" s="45">
        <v>19710339</v>
      </c>
      <c r="EF16" s="41">
        <v>0</v>
      </c>
      <c r="EG16" s="41">
        <v>0</v>
      </c>
      <c r="EH16" s="42">
        <v>19710339</v>
      </c>
      <c r="EI16" s="43">
        <v>0</v>
      </c>
      <c r="EJ16" s="40">
        <v>809825</v>
      </c>
      <c r="EK16" s="44">
        <v>0</v>
      </c>
      <c r="EL16" s="45">
        <v>114820</v>
      </c>
      <c r="EM16" s="46">
        <v>924645</v>
      </c>
      <c r="EN16" s="40">
        <v>32738</v>
      </c>
      <c r="EO16" s="41">
        <v>0</v>
      </c>
      <c r="EP16" s="42">
        <v>32738</v>
      </c>
      <c r="EQ16" s="42">
        <v>11156703</v>
      </c>
      <c r="ER16" s="42">
        <v>1844864</v>
      </c>
      <c r="ES16" s="41">
        <v>550215</v>
      </c>
      <c r="ET16" s="41">
        <v>85327</v>
      </c>
      <c r="EU16" s="43">
        <v>34304831</v>
      </c>
      <c r="EV16" s="45">
        <v>1182620</v>
      </c>
      <c r="EW16" s="41">
        <v>1182620</v>
      </c>
      <c r="EX16" s="43">
        <v>0</v>
      </c>
      <c r="EY16" s="40">
        <v>24290</v>
      </c>
      <c r="EZ16" s="41">
        <v>0</v>
      </c>
      <c r="FA16" s="41">
        <v>3085</v>
      </c>
      <c r="FB16" s="43">
        <v>27375</v>
      </c>
      <c r="FC16" s="45">
        <v>1768</v>
      </c>
      <c r="FD16" s="41">
        <v>0</v>
      </c>
      <c r="FE16" s="43">
        <v>1768</v>
      </c>
      <c r="FF16" s="42">
        <v>334701</v>
      </c>
      <c r="FG16" s="42">
        <v>55346</v>
      </c>
      <c r="FH16" s="41">
        <v>16506</v>
      </c>
      <c r="FI16" s="41">
        <v>2560</v>
      </c>
      <c r="FJ16" s="42">
        <v>1620876</v>
      </c>
      <c r="FK16" s="47">
        <f t="shared" si="4"/>
        <v>5.999998275016985E-2</v>
      </c>
      <c r="FL16" s="45">
        <v>78036824</v>
      </c>
      <c r="FM16" s="41">
        <v>0</v>
      </c>
      <c r="FN16" s="41">
        <v>0</v>
      </c>
      <c r="FO16" s="42">
        <v>78036824</v>
      </c>
      <c r="FP16" s="43">
        <v>0</v>
      </c>
      <c r="FQ16" s="40">
        <v>43245965</v>
      </c>
      <c r="FR16" s="44">
        <v>70381</v>
      </c>
      <c r="FS16" s="45">
        <v>5628469</v>
      </c>
      <c r="FT16" s="46">
        <v>48944815</v>
      </c>
      <c r="FU16" s="40">
        <v>936587</v>
      </c>
      <c r="FV16" s="41">
        <v>17020</v>
      </c>
      <c r="FW16" s="42">
        <v>953607</v>
      </c>
      <c r="FX16" s="42">
        <v>32642691</v>
      </c>
      <c r="FY16" s="42">
        <v>20337798</v>
      </c>
      <c r="FZ16" s="41">
        <v>4103191</v>
      </c>
      <c r="GA16" s="41">
        <v>2463529</v>
      </c>
      <c r="GB16" s="43">
        <v>187482455</v>
      </c>
      <c r="GC16" s="45">
        <v>4682209</v>
      </c>
      <c r="GD16" s="41">
        <v>4682209</v>
      </c>
      <c r="GE16" s="43">
        <v>0</v>
      </c>
      <c r="GF16" s="40">
        <v>1296876</v>
      </c>
      <c r="GG16" s="41">
        <v>1742</v>
      </c>
      <c r="GH16" s="41">
        <v>144868</v>
      </c>
      <c r="GI16" s="43">
        <v>1443486</v>
      </c>
      <c r="GJ16" s="45">
        <v>50575</v>
      </c>
      <c r="GK16" s="41">
        <v>511</v>
      </c>
      <c r="GL16" s="43">
        <v>51086</v>
      </c>
      <c r="GM16" s="42">
        <v>979281</v>
      </c>
      <c r="GN16" s="42">
        <v>610132</v>
      </c>
      <c r="GO16" s="41">
        <v>123098</v>
      </c>
      <c r="GP16" s="41">
        <v>73906</v>
      </c>
      <c r="GQ16" s="42">
        <v>7963198</v>
      </c>
      <c r="GR16" s="47">
        <f t="shared" si="5"/>
        <v>5.9999994361636243E-2</v>
      </c>
      <c r="GS16" s="45">
        <v>51478147</v>
      </c>
      <c r="GT16" s="41">
        <v>0</v>
      </c>
      <c r="GU16" s="41">
        <v>0</v>
      </c>
      <c r="GV16" s="42">
        <v>51478147</v>
      </c>
      <c r="GW16" s="43">
        <v>0</v>
      </c>
      <c r="GX16" s="40">
        <v>1390113</v>
      </c>
      <c r="GY16" s="44">
        <v>0</v>
      </c>
      <c r="GZ16" s="45">
        <v>91257</v>
      </c>
      <c r="HA16" s="46">
        <v>1481370</v>
      </c>
      <c r="HB16" s="40">
        <v>249345</v>
      </c>
      <c r="HC16" s="41">
        <v>0</v>
      </c>
      <c r="HD16" s="42">
        <v>249345</v>
      </c>
      <c r="HE16" s="42">
        <v>1187428</v>
      </c>
      <c r="HF16" s="42">
        <v>3159912</v>
      </c>
      <c r="HG16" s="41">
        <v>1398785</v>
      </c>
      <c r="HH16" s="41">
        <v>431370</v>
      </c>
      <c r="HI16" s="43">
        <v>59386357</v>
      </c>
      <c r="HJ16" s="45">
        <v>3088689</v>
      </c>
      <c r="HK16" s="41">
        <v>3088689</v>
      </c>
      <c r="HL16" s="43">
        <v>0</v>
      </c>
      <c r="HM16" s="40">
        <v>41528</v>
      </c>
      <c r="HN16" s="41">
        <v>0</v>
      </c>
      <c r="HO16" s="41">
        <v>2190</v>
      </c>
      <c r="HP16" s="43">
        <v>43718</v>
      </c>
      <c r="HQ16" s="45">
        <v>13465</v>
      </c>
      <c r="HR16" s="41">
        <v>0</v>
      </c>
      <c r="HS16" s="43">
        <v>13465</v>
      </c>
      <c r="HT16" s="42">
        <v>35623</v>
      </c>
      <c r="HU16" s="42">
        <v>94797</v>
      </c>
      <c r="HV16" s="41">
        <v>41964</v>
      </c>
      <c r="HW16" s="41">
        <v>12941</v>
      </c>
      <c r="HX16" s="42">
        <v>3331197</v>
      </c>
      <c r="HY16" s="47">
        <f t="shared" si="6"/>
        <v>6.0000003496629359E-2</v>
      </c>
    </row>
    <row r="17" spans="1:233" ht="12" customHeight="1" x14ac:dyDescent="0.2">
      <c r="A17" s="20">
        <v>5</v>
      </c>
      <c r="B17" s="21" t="s">
        <v>66</v>
      </c>
      <c r="C17" s="48">
        <v>5553066</v>
      </c>
      <c r="D17" s="49">
        <v>0</v>
      </c>
      <c r="E17" s="49">
        <v>0</v>
      </c>
      <c r="F17" s="50">
        <v>5553066</v>
      </c>
      <c r="G17" s="51">
        <v>0</v>
      </c>
      <c r="H17" s="48">
        <v>3867063</v>
      </c>
      <c r="I17" s="52">
        <v>30028</v>
      </c>
      <c r="J17" s="53">
        <v>565825</v>
      </c>
      <c r="K17" s="54">
        <v>4462916</v>
      </c>
      <c r="L17" s="48">
        <v>66923</v>
      </c>
      <c r="M17" s="49">
        <v>0</v>
      </c>
      <c r="N17" s="50">
        <v>66923</v>
      </c>
      <c r="O17" s="50">
        <v>1649131</v>
      </c>
      <c r="P17" s="50">
        <v>1008066</v>
      </c>
      <c r="Q17" s="49">
        <v>215172</v>
      </c>
      <c r="R17" s="49">
        <v>119062</v>
      </c>
      <c r="S17" s="51">
        <v>13074336</v>
      </c>
      <c r="T17" s="53">
        <v>333151</v>
      </c>
      <c r="U17" s="49">
        <v>333151</v>
      </c>
      <c r="V17" s="51">
        <v>0</v>
      </c>
      <c r="W17" s="48">
        <v>116012</v>
      </c>
      <c r="X17" s="49">
        <v>781</v>
      </c>
      <c r="Y17" s="49">
        <v>14823</v>
      </c>
      <c r="Z17" s="51">
        <v>131616</v>
      </c>
      <c r="AA17" s="53">
        <v>3614</v>
      </c>
      <c r="AB17" s="49">
        <v>0</v>
      </c>
      <c r="AC17" s="51">
        <v>3614</v>
      </c>
      <c r="AD17" s="50">
        <v>49474</v>
      </c>
      <c r="AE17" s="50">
        <v>30242</v>
      </c>
      <c r="AF17" s="49">
        <v>6455</v>
      </c>
      <c r="AG17" s="49">
        <v>3572</v>
      </c>
      <c r="AH17" s="50">
        <v>558124</v>
      </c>
      <c r="AI17" s="55">
        <f t="shared" si="0"/>
        <v>5.9994064540201758E-2</v>
      </c>
      <c r="AJ17" s="53">
        <v>13986442</v>
      </c>
      <c r="AK17" s="49">
        <v>0</v>
      </c>
      <c r="AL17" s="49">
        <v>0</v>
      </c>
      <c r="AM17" s="50">
        <v>13986442</v>
      </c>
      <c r="AN17" s="51">
        <v>0</v>
      </c>
      <c r="AO17" s="48">
        <v>2392751</v>
      </c>
      <c r="AP17" s="52">
        <v>5847</v>
      </c>
      <c r="AQ17" s="53">
        <v>228360</v>
      </c>
      <c r="AR17" s="54">
        <v>2626958</v>
      </c>
      <c r="AS17" s="48">
        <v>205780</v>
      </c>
      <c r="AT17" s="49">
        <v>27589</v>
      </c>
      <c r="AU17" s="50">
        <v>233369</v>
      </c>
      <c r="AV17" s="50">
        <v>3908869</v>
      </c>
      <c r="AW17" s="50">
        <v>3164306</v>
      </c>
      <c r="AX17" s="49">
        <v>529063</v>
      </c>
      <c r="AY17" s="49">
        <v>174584</v>
      </c>
      <c r="AZ17" s="51">
        <v>24623591</v>
      </c>
      <c r="BA17" s="53">
        <v>839139</v>
      </c>
      <c r="BB17" s="49">
        <v>839139</v>
      </c>
      <c r="BC17" s="51">
        <v>0</v>
      </c>
      <c r="BD17" s="48">
        <v>71782</v>
      </c>
      <c r="BE17" s="49">
        <v>140</v>
      </c>
      <c r="BF17" s="49">
        <v>6019</v>
      </c>
      <c r="BG17" s="51">
        <v>77941</v>
      </c>
      <c r="BH17" s="53">
        <v>11112</v>
      </c>
      <c r="BI17" s="49">
        <v>828</v>
      </c>
      <c r="BJ17" s="51">
        <v>11940</v>
      </c>
      <c r="BK17" s="50">
        <v>117266</v>
      </c>
      <c r="BL17" s="50">
        <v>94929</v>
      </c>
      <c r="BM17" s="49">
        <v>15872</v>
      </c>
      <c r="BN17" s="49">
        <v>5237</v>
      </c>
      <c r="BO17" s="50">
        <v>1162324</v>
      </c>
      <c r="BP17" s="55">
        <f t="shared" si="1"/>
        <v>5.9996602423976017E-2</v>
      </c>
      <c r="BQ17" s="53">
        <v>15289254</v>
      </c>
      <c r="BR17" s="49">
        <v>0</v>
      </c>
      <c r="BS17" s="49">
        <v>0</v>
      </c>
      <c r="BT17" s="50">
        <v>15289254</v>
      </c>
      <c r="BU17" s="51">
        <v>0</v>
      </c>
      <c r="BV17" s="48">
        <v>6153669</v>
      </c>
      <c r="BW17" s="52">
        <v>335676</v>
      </c>
      <c r="BX17" s="53">
        <v>157483</v>
      </c>
      <c r="BY17" s="54">
        <v>6646828</v>
      </c>
      <c r="BZ17" s="48">
        <v>83787</v>
      </c>
      <c r="CA17" s="49">
        <v>0</v>
      </c>
      <c r="CB17" s="50">
        <v>83787</v>
      </c>
      <c r="CC17" s="50">
        <v>13126058</v>
      </c>
      <c r="CD17" s="50">
        <v>3307008</v>
      </c>
      <c r="CE17" s="49">
        <v>525609</v>
      </c>
      <c r="CF17" s="49">
        <v>134276</v>
      </c>
      <c r="CG17" s="51">
        <v>39112820</v>
      </c>
      <c r="CH17" s="53">
        <v>917330</v>
      </c>
      <c r="CI17" s="49">
        <v>917330</v>
      </c>
      <c r="CJ17" s="51">
        <v>0</v>
      </c>
      <c r="CK17" s="48">
        <v>184610</v>
      </c>
      <c r="CL17" s="49">
        <v>9950</v>
      </c>
      <c r="CM17" s="49">
        <v>3780</v>
      </c>
      <c r="CN17" s="51">
        <v>198340</v>
      </c>
      <c r="CO17" s="53">
        <v>4525</v>
      </c>
      <c r="CP17" s="49">
        <v>0</v>
      </c>
      <c r="CQ17" s="51">
        <v>4525</v>
      </c>
      <c r="CR17" s="50">
        <v>393782</v>
      </c>
      <c r="CS17" s="50">
        <v>99210</v>
      </c>
      <c r="CT17" s="49">
        <v>15768</v>
      </c>
      <c r="CU17" s="49">
        <v>4028</v>
      </c>
      <c r="CV17" s="50">
        <v>1632983</v>
      </c>
      <c r="CW17" s="55">
        <f t="shared" si="2"/>
        <v>5.9998349167330205E-2</v>
      </c>
      <c r="CX17" s="53">
        <v>7915037</v>
      </c>
      <c r="CY17" s="49">
        <v>0</v>
      </c>
      <c r="CZ17" s="49">
        <v>0</v>
      </c>
      <c r="DA17" s="50">
        <v>7915037</v>
      </c>
      <c r="DB17" s="51">
        <v>0</v>
      </c>
      <c r="DC17" s="48">
        <v>138802</v>
      </c>
      <c r="DD17" s="52">
        <v>29783</v>
      </c>
      <c r="DE17" s="53">
        <v>15595</v>
      </c>
      <c r="DF17" s="54">
        <v>184180</v>
      </c>
      <c r="DG17" s="48">
        <v>99939</v>
      </c>
      <c r="DH17" s="49">
        <v>0</v>
      </c>
      <c r="DI17" s="50">
        <v>99939</v>
      </c>
      <c r="DJ17" s="50">
        <v>2651361</v>
      </c>
      <c r="DK17" s="50">
        <v>318796</v>
      </c>
      <c r="DL17" s="49">
        <v>229298</v>
      </c>
      <c r="DM17" s="49">
        <v>1696</v>
      </c>
      <c r="DN17" s="51">
        <v>11400307</v>
      </c>
      <c r="DO17" s="53">
        <v>474896</v>
      </c>
      <c r="DP17" s="49">
        <v>474896</v>
      </c>
      <c r="DQ17" s="51">
        <v>0</v>
      </c>
      <c r="DR17" s="48">
        <v>4164</v>
      </c>
      <c r="DS17" s="49">
        <v>774</v>
      </c>
      <c r="DT17" s="49">
        <v>374</v>
      </c>
      <c r="DU17" s="51">
        <v>5312</v>
      </c>
      <c r="DV17" s="53">
        <v>5396</v>
      </c>
      <c r="DW17" s="49">
        <v>0</v>
      </c>
      <c r="DX17" s="51">
        <v>5396</v>
      </c>
      <c r="DY17" s="50">
        <v>79541</v>
      </c>
      <c r="DZ17" s="50">
        <v>9564</v>
      </c>
      <c r="EA17" s="49">
        <v>6879</v>
      </c>
      <c r="EB17" s="49">
        <v>51</v>
      </c>
      <c r="EC17" s="50">
        <v>581639</v>
      </c>
      <c r="ED17" s="55">
        <f t="shared" si="3"/>
        <v>5.9999214154021013E-2</v>
      </c>
      <c r="EE17" s="53">
        <v>11418328</v>
      </c>
      <c r="EF17" s="49">
        <v>0</v>
      </c>
      <c r="EG17" s="49">
        <v>0</v>
      </c>
      <c r="EH17" s="50">
        <v>11418328</v>
      </c>
      <c r="EI17" s="51">
        <v>0</v>
      </c>
      <c r="EJ17" s="48">
        <v>351927</v>
      </c>
      <c r="EK17" s="52">
        <v>0</v>
      </c>
      <c r="EL17" s="53">
        <v>97405</v>
      </c>
      <c r="EM17" s="54">
        <v>449332</v>
      </c>
      <c r="EN17" s="48">
        <v>0</v>
      </c>
      <c r="EO17" s="49">
        <v>0</v>
      </c>
      <c r="EP17" s="50">
        <v>0</v>
      </c>
      <c r="EQ17" s="50">
        <v>7147519</v>
      </c>
      <c r="ER17" s="50">
        <v>5761301</v>
      </c>
      <c r="ES17" s="49">
        <v>1269372</v>
      </c>
      <c r="ET17" s="49">
        <v>6845</v>
      </c>
      <c r="EU17" s="51">
        <v>26052697</v>
      </c>
      <c r="EV17" s="53">
        <v>685097</v>
      </c>
      <c r="EW17" s="49">
        <v>685097</v>
      </c>
      <c r="EX17" s="51">
        <v>0</v>
      </c>
      <c r="EY17" s="48">
        <v>10558</v>
      </c>
      <c r="EZ17" s="49">
        <v>0</v>
      </c>
      <c r="FA17" s="49">
        <v>2450</v>
      </c>
      <c r="FB17" s="51">
        <v>13008</v>
      </c>
      <c r="FC17" s="53">
        <v>0</v>
      </c>
      <c r="FD17" s="49">
        <v>0</v>
      </c>
      <c r="FE17" s="51">
        <v>0</v>
      </c>
      <c r="FF17" s="50">
        <v>214426</v>
      </c>
      <c r="FG17" s="50">
        <v>172839</v>
      </c>
      <c r="FH17" s="49">
        <v>38081</v>
      </c>
      <c r="FI17" s="49">
        <v>206</v>
      </c>
      <c r="FJ17" s="50">
        <v>1123657</v>
      </c>
      <c r="FK17" s="55">
        <f t="shared" si="4"/>
        <v>5.9999765289629095E-2</v>
      </c>
      <c r="FL17" s="53">
        <v>63679084</v>
      </c>
      <c r="FM17" s="49">
        <v>0</v>
      </c>
      <c r="FN17" s="49">
        <v>0</v>
      </c>
      <c r="FO17" s="50">
        <v>63679084</v>
      </c>
      <c r="FP17" s="51">
        <v>0</v>
      </c>
      <c r="FQ17" s="48">
        <v>41263106</v>
      </c>
      <c r="FR17" s="52">
        <v>669121</v>
      </c>
      <c r="FS17" s="53">
        <v>4721404</v>
      </c>
      <c r="FT17" s="54">
        <v>46653631</v>
      </c>
      <c r="FU17" s="48">
        <v>764877</v>
      </c>
      <c r="FV17" s="49">
        <v>27589</v>
      </c>
      <c r="FW17" s="50">
        <v>792466</v>
      </c>
      <c r="FX17" s="50">
        <v>34670184</v>
      </c>
      <c r="FY17" s="50">
        <v>20502291</v>
      </c>
      <c r="FZ17" s="49">
        <v>3692559</v>
      </c>
      <c r="GA17" s="49">
        <v>1439914</v>
      </c>
      <c r="GB17" s="51">
        <v>171430129</v>
      </c>
      <c r="GC17" s="53">
        <v>3820491</v>
      </c>
      <c r="GD17" s="49">
        <v>3820491</v>
      </c>
      <c r="GE17" s="51">
        <v>0</v>
      </c>
      <c r="GF17" s="48">
        <v>1237882</v>
      </c>
      <c r="GG17" s="49">
        <v>19093</v>
      </c>
      <c r="GH17" s="49">
        <v>120729</v>
      </c>
      <c r="GI17" s="51">
        <v>1377704</v>
      </c>
      <c r="GJ17" s="53">
        <v>41302</v>
      </c>
      <c r="GK17" s="49">
        <v>828</v>
      </c>
      <c r="GL17" s="51">
        <v>42130</v>
      </c>
      <c r="GM17" s="50">
        <v>1040106</v>
      </c>
      <c r="GN17" s="50">
        <v>615066</v>
      </c>
      <c r="GO17" s="49">
        <v>110774</v>
      </c>
      <c r="GP17" s="49">
        <v>43197</v>
      </c>
      <c r="GQ17" s="50">
        <v>7049468</v>
      </c>
      <c r="GR17" s="55">
        <f t="shared" si="5"/>
        <v>5.9996010621007047E-2</v>
      </c>
      <c r="GS17" s="53">
        <v>45090599</v>
      </c>
      <c r="GT17" s="49">
        <v>0</v>
      </c>
      <c r="GU17" s="49">
        <v>0</v>
      </c>
      <c r="GV17" s="50">
        <v>45090599</v>
      </c>
      <c r="GW17" s="51">
        <v>0</v>
      </c>
      <c r="GX17" s="48">
        <v>1384678</v>
      </c>
      <c r="GY17" s="52">
        <v>5847</v>
      </c>
      <c r="GZ17" s="53">
        <v>74357</v>
      </c>
      <c r="HA17" s="54">
        <v>1464882</v>
      </c>
      <c r="HB17" s="48">
        <v>138772</v>
      </c>
      <c r="HC17" s="49">
        <v>0</v>
      </c>
      <c r="HD17" s="50">
        <v>138772</v>
      </c>
      <c r="HE17" s="50">
        <v>563861</v>
      </c>
      <c r="HF17" s="50">
        <v>2797649</v>
      </c>
      <c r="HG17" s="49">
        <v>1331129</v>
      </c>
      <c r="HH17" s="49">
        <v>338843</v>
      </c>
      <c r="HI17" s="51">
        <v>51725735</v>
      </c>
      <c r="HJ17" s="53">
        <v>2705270</v>
      </c>
      <c r="HK17" s="49">
        <v>2705270</v>
      </c>
      <c r="HL17" s="51">
        <v>0</v>
      </c>
      <c r="HM17" s="48">
        <v>41540</v>
      </c>
      <c r="HN17" s="49">
        <v>140</v>
      </c>
      <c r="HO17" s="49">
        <v>1785</v>
      </c>
      <c r="HP17" s="51">
        <v>43465</v>
      </c>
      <c r="HQ17" s="53">
        <v>7494</v>
      </c>
      <c r="HR17" s="49">
        <v>0</v>
      </c>
      <c r="HS17" s="51">
        <v>7494</v>
      </c>
      <c r="HT17" s="50">
        <v>16916</v>
      </c>
      <c r="HU17" s="50">
        <v>83929</v>
      </c>
      <c r="HV17" s="49">
        <v>39934</v>
      </c>
      <c r="HW17" s="49">
        <v>10165</v>
      </c>
      <c r="HX17" s="50">
        <v>2907173</v>
      </c>
      <c r="HY17" s="55">
        <f t="shared" si="6"/>
        <v>5.9996319853723834E-2</v>
      </c>
    </row>
    <row r="18" spans="1:233" ht="12" customHeight="1" x14ac:dyDescent="0.2">
      <c r="A18" s="18">
        <v>6</v>
      </c>
      <c r="B18" s="19" t="s">
        <v>67</v>
      </c>
      <c r="C18" s="40">
        <v>2691397</v>
      </c>
      <c r="D18" s="41">
        <v>0</v>
      </c>
      <c r="E18" s="41">
        <v>0</v>
      </c>
      <c r="F18" s="42">
        <v>2691397</v>
      </c>
      <c r="G18" s="43">
        <v>0</v>
      </c>
      <c r="H18" s="40">
        <v>868864</v>
      </c>
      <c r="I18" s="44">
        <v>0</v>
      </c>
      <c r="J18" s="45">
        <v>116512</v>
      </c>
      <c r="K18" s="46">
        <v>985376</v>
      </c>
      <c r="L18" s="40">
        <v>0</v>
      </c>
      <c r="M18" s="41">
        <v>0</v>
      </c>
      <c r="N18" s="42">
        <v>0</v>
      </c>
      <c r="O18" s="42">
        <v>706468</v>
      </c>
      <c r="P18" s="42">
        <v>421432</v>
      </c>
      <c r="Q18" s="41">
        <v>166720</v>
      </c>
      <c r="R18" s="41">
        <v>25968</v>
      </c>
      <c r="S18" s="43">
        <v>4997361</v>
      </c>
      <c r="T18" s="45">
        <v>161469</v>
      </c>
      <c r="U18" s="41">
        <v>161469</v>
      </c>
      <c r="V18" s="43">
        <v>0</v>
      </c>
      <c r="W18" s="40">
        <v>26066</v>
      </c>
      <c r="X18" s="41">
        <v>0</v>
      </c>
      <c r="Y18" s="41">
        <v>2796</v>
      </c>
      <c r="Z18" s="43">
        <v>28862</v>
      </c>
      <c r="AA18" s="45">
        <v>0</v>
      </c>
      <c r="AB18" s="41">
        <v>0</v>
      </c>
      <c r="AC18" s="43">
        <v>0</v>
      </c>
      <c r="AD18" s="42">
        <v>21194</v>
      </c>
      <c r="AE18" s="42">
        <v>12643</v>
      </c>
      <c r="AF18" s="41">
        <v>5002</v>
      </c>
      <c r="AG18" s="41">
        <v>779</v>
      </c>
      <c r="AH18" s="42">
        <v>229949</v>
      </c>
      <c r="AI18" s="47">
        <f t="shared" si="0"/>
        <v>5.9994493565980793E-2</v>
      </c>
      <c r="AJ18" s="45">
        <v>5030238</v>
      </c>
      <c r="AK18" s="41">
        <v>0</v>
      </c>
      <c r="AL18" s="41">
        <v>5570</v>
      </c>
      <c r="AM18" s="42">
        <v>5035808</v>
      </c>
      <c r="AN18" s="43">
        <v>0</v>
      </c>
      <c r="AO18" s="40">
        <v>773857</v>
      </c>
      <c r="AP18" s="44">
        <v>1867</v>
      </c>
      <c r="AQ18" s="45">
        <v>157922</v>
      </c>
      <c r="AR18" s="46">
        <v>933646</v>
      </c>
      <c r="AS18" s="40">
        <v>69120</v>
      </c>
      <c r="AT18" s="41">
        <v>0</v>
      </c>
      <c r="AU18" s="42">
        <v>69120</v>
      </c>
      <c r="AV18" s="42">
        <v>316379</v>
      </c>
      <c r="AW18" s="42">
        <v>458414</v>
      </c>
      <c r="AX18" s="41">
        <v>132300</v>
      </c>
      <c r="AY18" s="41">
        <v>45356</v>
      </c>
      <c r="AZ18" s="43">
        <v>6991023</v>
      </c>
      <c r="BA18" s="45">
        <v>302129</v>
      </c>
      <c r="BB18" s="41">
        <v>302129</v>
      </c>
      <c r="BC18" s="43">
        <v>0</v>
      </c>
      <c r="BD18" s="40">
        <v>23216</v>
      </c>
      <c r="BE18" s="41">
        <v>45</v>
      </c>
      <c r="BF18" s="41">
        <v>3900</v>
      </c>
      <c r="BG18" s="43">
        <v>27161</v>
      </c>
      <c r="BH18" s="45">
        <v>3732</v>
      </c>
      <c r="BI18" s="41">
        <v>0</v>
      </c>
      <c r="BJ18" s="43">
        <v>3732</v>
      </c>
      <c r="BK18" s="42">
        <v>9491</v>
      </c>
      <c r="BL18" s="42">
        <v>13753</v>
      </c>
      <c r="BM18" s="41">
        <v>3969</v>
      </c>
      <c r="BN18" s="41">
        <v>1361</v>
      </c>
      <c r="BO18" s="42">
        <v>361596</v>
      </c>
      <c r="BP18" s="47">
        <f t="shared" si="1"/>
        <v>5.99961317031944E-2</v>
      </c>
      <c r="BQ18" s="45">
        <v>5510319</v>
      </c>
      <c r="BR18" s="41">
        <v>0</v>
      </c>
      <c r="BS18" s="41">
        <v>0</v>
      </c>
      <c r="BT18" s="42">
        <v>5510319</v>
      </c>
      <c r="BU18" s="43">
        <v>0</v>
      </c>
      <c r="BV18" s="40">
        <v>1489625</v>
      </c>
      <c r="BW18" s="44">
        <v>0</v>
      </c>
      <c r="BX18" s="45">
        <v>37801</v>
      </c>
      <c r="BY18" s="46">
        <v>1527426</v>
      </c>
      <c r="BZ18" s="40">
        <v>38768</v>
      </c>
      <c r="CA18" s="41">
        <v>0</v>
      </c>
      <c r="CB18" s="42">
        <v>38768</v>
      </c>
      <c r="CC18" s="42">
        <v>4084649</v>
      </c>
      <c r="CD18" s="42">
        <v>662871</v>
      </c>
      <c r="CE18" s="41">
        <v>144162</v>
      </c>
      <c r="CF18" s="41">
        <v>9136</v>
      </c>
      <c r="CG18" s="43">
        <v>11977331</v>
      </c>
      <c r="CH18" s="45">
        <v>330608</v>
      </c>
      <c r="CI18" s="41">
        <v>330608</v>
      </c>
      <c r="CJ18" s="43">
        <v>0</v>
      </c>
      <c r="CK18" s="40">
        <v>44689</v>
      </c>
      <c r="CL18" s="41">
        <v>0</v>
      </c>
      <c r="CM18" s="41">
        <v>907</v>
      </c>
      <c r="CN18" s="43">
        <v>45596</v>
      </c>
      <c r="CO18" s="45">
        <v>2093</v>
      </c>
      <c r="CP18" s="41">
        <v>0</v>
      </c>
      <c r="CQ18" s="43">
        <v>2093</v>
      </c>
      <c r="CR18" s="42">
        <v>122540</v>
      </c>
      <c r="CS18" s="42">
        <v>19886</v>
      </c>
      <c r="CT18" s="41">
        <v>4325</v>
      </c>
      <c r="CU18" s="41">
        <v>274</v>
      </c>
      <c r="CV18" s="42">
        <v>525322</v>
      </c>
      <c r="CW18" s="47">
        <f t="shared" si="2"/>
        <v>5.9997978338459171E-2</v>
      </c>
      <c r="CX18" s="45">
        <v>1287329</v>
      </c>
      <c r="CY18" s="41">
        <v>0</v>
      </c>
      <c r="CZ18" s="41">
        <v>0</v>
      </c>
      <c r="DA18" s="42">
        <v>1287329</v>
      </c>
      <c r="DB18" s="43">
        <v>0</v>
      </c>
      <c r="DC18" s="40">
        <v>47500</v>
      </c>
      <c r="DD18" s="44">
        <v>0</v>
      </c>
      <c r="DE18" s="45">
        <v>0</v>
      </c>
      <c r="DF18" s="46">
        <v>47500</v>
      </c>
      <c r="DG18" s="40">
        <v>151</v>
      </c>
      <c r="DH18" s="41">
        <v>0</v>
      </c>
      <c r="DI18" s="42">
        <v>151</v>
      </c>
      <c r="DJ18" s="42">
        <v>47500</v>
      </c>
      <c r="DK18" s="42">
        <v>132429</v>
      </c>
      <c r="DL18" s="41">
        <v>36764</v>
      </c>
      <c r="DM18" s="41">
        <v>375265</v>
      </c>
      <c r="DN18" s="43">
        <v>1926938</v>
      </c>
      <c r="DO18" s="45">
        <v>77238</v>
      </c>
      <c r="DP18" s="41">
        <v>77238</v>
      </c>
      <c r="DQ18" s="43">
        <v>0</v>
      </c>
      <c r="DR18" s="40">
        <v>1425</v>
      </c>
      <c r="DS18" s="41">
        <v>0</v>
      </c>
      <c r="DT18" s="41">
        <v>0</v>
      </c>
      <c r="DU18" s="43">
        <v>1425</v>
      </c>
      <c r="DV18" s="45">
        <v>8</v>
      </c>
      <c r="DW18" s="41">
        <v>0</v>
      </c>
      <c r="DX18" s="43">
        <v>8</v>
      </c>
      <c r="DY18" s="42">
        <v>1425</v>
      </c>
      <c r="DZ18" s="42">
        <v>3973</v>
      </c>
      <c r="EA18" s="41">
        <v>1103</v>
      </c>
      <c r="EB18" s="41">
        <v>11258</v>
      </c>
      <c r="EC18" s="42">
        <v>96430</v>
      </c>
      <c r="ED18" s="47">
        <f t="shared" si="3"/>
        <v>5.9998648364171084E-2</v>
      </c>
      <c r="EE18" s="45">
        <v>1333104</v>
      </c>
      <c r="EF18" s="41">
        <v>0</v>
      </c>
      <c r="EG18" s="41">
        <v>0</v>
      </c>
      <c r="EH18" s="42">
        <v>1333104</v>
      </c>
      <c r="EI18" s="43">
        <v>0</v>
      </c>
      <c r="EJ18" s="40">
        <v>11839</v>
      </c>
      <c r="EK18" s="44">
        <v>0</v>
      </c>
      <c r="EL18" s="45">
        <v>0</v>
      </c>
      <c r="EM18" s="46">
        <v>11839</v>
      </c>
      <c r="EN18" s="40">
        <v>0</v>
      </c>
      <c r="EO18" s="41">
        <v>0</v>
      </c>
      <c r="EP18" s="42">
        <v>0</v>
      </c>
      <c r="EQ18" s="42">
        <v>289732</v>
      </c>
      <c r="ER18" s="42">
        <v>307195</v>
      </c>
      <c r="ES18" s="41">
        <v>9393</v>
      </c>
      <c r="ET18" s="41">
        <v>0</v>
      </c>
      <c r="EU18" s="43">
        <v>1951263</v>
      </c>
      <c r="EV18" s="45">
        <v>79986</v>
      </c>
      <c r="EW18" s="41">
        <v>79986</v>
      </c>
      <c r="EX18" s="43">
        <v>0</v>
      </c>
      <c r="EY18" s="40">
        <v>355</v>
      </c>
      <c r="EZ18" s="41">
        <v>0</v>
      </c>
      <c r="FA18" s="41">
        <v>0</v>
      </c>
      <c r="FB18" s="43">
        <v>355</v>
      </c>
      <c r="FC18" s="45">
        <v>0</v>
      </c>
      <c r="FD18" s="41">
        <v>0</v>
      </c>
      <c r="FE18" s="43">
        <v>0</v>
      </c>
      <c r="FF18" s="42">
        <v>8692</v>
      </c>
      <c r="FG18" s="42">
        <v>9216</v>
      </c>
      <c r="FH18" s="41">
        <v>282</v>
      </c>
      <c r="FI18" s="41">
        <v>0</v>
      </c>
      <c r="FJ18" s="42">
        <v>98531</v>
      </c>
      <c r="FK18" s="47">
        <f t="shared" si="4"/>
        <v>5.9999819969034675E-2</v>
      </c>
      <c r="FL18" s="45">
        <v>22791817</v>
      </c>
      <c r="FM18" s="41">
        <v>0</v>
      </c>
      <c r="FN18" s="41">
        <v>5570</v>
      </c>
      <c r="FO18" s="42">
        <v>22797387</v>
      </c>
      <c r="FP18" s="43">
        <v>0</v>
      </c>
      <c r="FQ18" s="40">
        <v>23962098</v>
      </c>
      <c r="FR18" s="44">
        <v>125033</v>
      </c>
      <c r="FS18" s="45">
        <v>4087071</v>
      </c>
      <c r="FT18" s="46">
        <v>28174202</v>
      </c>
      <c r="FU18" s="40">
        <v>411658</v>
      </c>
      <c r="FV18" s="41">
        <v>0</v>
      </c>
      <c r="FW18" s="42">
        <v>411658</v>
      </c>
      <c r="FX18" s="42">
        <v>8006859</v>
      </c>
      <c r="FY18" s="42">
        <v>4484973</v>
      </c>
      <c r="FZ18" s="41">
        <v>851322</v>
      </c>
      <c r="GA18" s="41">
        <v>963727</v>
      </c>
      <c r="GB18" s="43">
        <v>65690128</v>
      </c>
      <c r="GC18" s="45">
        <v>1367678</v>
      </c>
      <c r="GD18" s="41">
        <v>1367678</v>
      </c>
      <c r="GE18" s="43">
        <v>0</v>
      </c>
      <c r="GF18" s="40">
        <v>718863</v>
      </c>
      <c r="GG18" s="41">
        <v>3347</v>
      </c>
      <c r="GH18" s="41">
        <v>106819</v>
      </c>
      <c r="GI18" s="43">
        <v>829029</v>
      </c>
      <c r="GJ18" s="45">
        <v>22230</v>
      </c>
      <c r="GK18" s="41">
        <v>0</v>
      </c>
      <c r="GL18" s="43">
        <v>22230</v>
      </c>
      <c r="GM18" s="42">
        <v>240207</v>
      </c>
      <c r="GN18" s="42">
        <v>134549</v>
      </c>
      <c r="GO18" s="41">
        <v>25540</v>
      </c>
      <c r="GP18" s="41">
        <v>28912</v>
      </c>
      <c r="GQ18" s="42">
        <v>2648145</v>
      </c>
      <c r="GR18" s="47">
        <f t="shared" si="5"/>
        <v>5.9992752678190708E-2</v>
      </c>
      <c r="GS18" s="45">
        <v>15756762</v>
      </c>
      <c r="GT18" s="41">
        <v>0</v>
      </c>
      <c r="GU18" s="41">
        <v>0</v>
      </c>
      <c r="GV18" s="42">
        <v>15756762</v>
      </c>
      <c r="GW18" s="43">
        <v>0</v>
      </c>
      <c r="GX18" s="40">
        <v>466800</v>
      </c>
      <c r="GY18" s="44">
        <v>2251</v>
      </c>
      <c r="GZ18" s="45">
        <v>51922</v>
      </c>
      <c r="HA18" s="46">
        <v>520973</v>
      </c>
      <c r="HB18" s="40">
        <v>23314</v>
      </c>
      <c r="HC18" s="41">
        <v>0</v>
      </c>
      <c r="HD18" s="42">
        <v>23314</v>
      </c>
      <c r="HE18" s="42">
        <v>343042</v>
      </c>
      <c r="HF18" s="42">
        <v>1286003</v>
      </c>
      <c r="HG18" s="41">
        <v>345359</v>
      </c>
      <c r="HH18" s="41">
        <v>176227</v>
      </c>
      <c r="HI18" s="43">
        <v>18451680</v>
      </c>
      <c r="HJ18" s="45">
        <v>945313</v>
      </c>
      <c r="HK18" s="41">
        <v>945313</v>
      </c>
      <c r="HL18" s="43">
        <v>0</v>
      </c>
      <c r="HM18" s="40">
        <v>14004</v>
      </c>
      <c r="HN18" s="41">
        <v>54</v>
      </c>
      <c r="HO18" s="41">
        <v>1246</v>
      </c>
      <c r="HP18" s="43">
        <v>15304</v>
      </c>
      <c r="HQ18" s="45">
        <v>1259</v>
      </c>
      <c r="HR18" s="41">
        <v>0</v>
      </c>
      <c r="HS18" s="43">
        <v>1259</v>
      </c>
      <c r="HT18" s="42">
        <v>10291</v>
      </c>
      <c r="HU18" s="42">
        <v>38580</v>
      </c>
      <c r="HV18" s="41">
        <v>10361</v>
      </c>
      <c r="HW18" s="41">
        <v>5287</v>
      </c>
      <c r="HX18" s="42">
        <v>1026395</v>
      </c>
      <c r="HY18" s="47">
        <f t="shared" si="6"/>
        <v>5.9994115542266871E-2</v>
      </c>
    </row>
    <row r="19" spans="1:233" ht="12" customHeight="1" x14ac:dyDescent="0.2">
      <c r="A19" s="20">
        <v>7</v>
      </c>
      <c r="B19" s="21" t="s">
        <v>68</v>
      </c>
      <c r="C19" s="48">
        <v>2606398</v>
      </c>
      <c r="D19" s="49">
        <v>0</v>
      </c>
      <c r="E19" s="49">
        <v>0</v>
      </c>
      <c r="F19" s="50">
        <v>2606398</v>
      </c>
      <c r="G19" s="51">
        <v>0</v>
      </c>
      <c r="H19" s="48">
        <v>2316330</v>
      </c>
      <c r="I19" s="52">
        <v>0</v>
      </c>
      <c r="J19" s="53">
        <v>96990</v>
      </c>
      <c r="K19" s="54">
        <v>2413320</v>
      </c>
      <c r="L19" s="48">
        <v>20375</v>
      </c>
      <c r="M19" s="49">
        <v>0</v>
      </c>
      <c r="N19" s="50">
        <v>20375</v>
      </c>
      <c r="O19" s="50">
        <v>215126</v>
      </c>
      <c r="P19" s="50">
        <v>509048</v>
      </c>
      <c r="Q19" s="49">
        <v>39901</v>
      </c>
      <c r="R19" s="49">
        <v>20286</v>
      </c>
      <c r="S19" s="51">
        <v>5824454</v>
      </c>
      <c r="T19" s="53">
        <v>156384</v>
      </c>
      <c r="U19" s="49">
        <v>156384</v>
      </c>
      <c r="V19" s="51">
        <v>0</v>
      </c>
      <c r="W19" s="48">
        <v>69475</v>
      </c>
      <c r="X19" s="49">
        <v>0</v>
      </c>
      <c r="Y19" s="49">
        <v>2445</v>
      </c>
      <c r="Z19" s="51">
        <v>71920</v>
      </c>
      <c r="AA19" s="53">
        <v>1100</v>
      </c>
      <c r="AB19" s="49">
        <v>0</v>
      </c>
      <c r="AC19" s="51">
        <v>1100</v>
      </c>
      <c r="AD19" s="50">
        <v>6454</v>
      </c>
      <c r="AE19" s="50">
        <v>15271</v>
      </c>
      <c r="AF19" s="49">
        <v>1197</v>
      </c>
      <c r="AG19" s="49">
        <v>609</v>
      </c>
      <c r="AH19" s="50">
        <v>252935</v>
      </c>
      <c r="AI19" s="55">
        <f t="shared" si="0"/>
        <v>6.0000046040550981E-2</v>
      </c>
      <c r="AJ19" s="53">
        <v>4045232</v>
      </c>
      <c r="AK19" s="49">
        <v>0</v>
      </c>
      <c r="AL19" s="49">
        <v>0</v>
      </c>
      <c r="AM19" s="50">
        <v>4045232</v>
      </c>
      <c r="AN19" s="51">
        <v>0</v>
      </c>
      <c r="AO19" s="48">
        <v>1698415</v>
      </c>
      <c r="AP19" s="52">
        <v>0</v>
      </c>
      <c r="AQ19" s="53">
        <v>112084</v>
      </c>
      <c r="AR19" s="54">
        <v>1810499</v>
      </c>
      <c r="AS19" s="48">
        <v>45522</v>
      </c>
      <c r="AT19" s="49">
        <v>0</v>
      </c>
      <c r="AU19" s="50">
        <v>45522</v>
      </c>
      <c r="AV19" s="50">
        <v>2960979</v>
      </c>
      <c r="AW19" s="50">
        <v>523785</v>
      </c>
      <c r="AX19" s="49">
        <v>89693</v>
      </c>
      <c r="AY19" s="49">
        <v>34275</v>
      </c>
      <c r="AZ19" s="51">
        <v>9509985</v>
      </c>
      <c r="BA19" s="53">
        <v>242714</v>
      </c>
      <c r="BB19" s="49">
        <v>242714</v>
      </c>
      <c r="BC19" s="51">
        <v>0</v>
      </c>
      <c r="BD19" s="48">
        <v>50937</v>
      </c>
      <c r="BE19" s="49">
        <v>0</v>
      </c>
      <c r="BF19" s="49">
        <v>2858</v>
      </c>
      <c r="BG19" s="51">
        <v>53795</v>
      </c>
      <c r="BH19" s="53">
        <v>2458</v>
      </c>
      <c r="BI19" s="49">
        <v>0</v>
      </c>
      <c r="BJ19" s="51">
        <v>2458</v>
      </c>
      <c r="BK19" s="50">
        <v>88829</v>
      </c>
      <c r="BL19" s="50">
        <v>15714</v>
      </c>
      <c r="BM19" s="49">
        <v>2691</v>
      </c>
      <c r="BN19" s="49">
        <v>1028</v>
      </c>
      <c r="BO19" s="50">
        <v>407229</v>
      </c>
      <c r="BP19" s="55">
        <f t="shared" si="1"/>
        <v>6.0000019776368818E-2</v>
      </c>
      <c r="BQ19" s="53">
        <v>2956828</v>
      </c>
      <c r="BR19" s="49">
        <v>0</v>
      </c>
      <c r="BS19" s="49">
        <v>0</v>
      </c>
      <c r="BT19" s="50">
        <v>2956828</v>
      </c>
      <c r="BU19" s="51">
        <v>0</v>
      </c>
      <c r="BV19" s="48">
        <v>2691269</v>
      </c>
      <c r="BW19" s="52">
        <v>0</v>
      </c>
      <c r="BX19" s="53">
        <v>0</v>
      </c>
      <c r="BY19" s="54">
        <v>2691269</v>
      </c>
      <c r="BZ19" s="48">
        <v>196035</v>
      </c>
      <c r="CA19" s="49">
        <v>0</v>
      </c>
      <c r="CB19" s="50">
        <v>196035</v>
      </c>
      <c r="CC19" s="50">
        <v>545640</v>
      </c>
      <c r="CD19" s="50">
        <v>681222</v>
      </c>
      <c r="CE19" s="49">
        <v>55224</v>
      </c>
      <c r="CF19" s="49">
        <v>4079</v>
      </c>
      <c r="CG19" s="51">
        <v>7130297</v>
      </c>
      <c r="CH19" s="53">
        <v>177410</v>
      </c>
      <c r="CI19" s="49">
        <v>177410</v>
      </c>
      <c r="CJ19" s="51">
        <v>0</v>
      </c>
      <c r="CK19" s="48">
        <v>80733</v>
      </c>
      <c r="CL19" s="49">
        <v>0</v>
      </c>
      <c r="CM19" s="49">
        <v>0</v>
      </c>
      <c r="CN19" s="51">
        <v>80733</v>
      </c>
      <c r="CO19" s="53">
        <v>10586</v>
      </c>
      <c r="CP19" s="49">
        <v>0</v>
      </c>
      <c r="CQ19" s="51">
        <v>10586</v>
      </c>
      <c r="CR19" s="50">
        <v>16369</v>
      </c>
      <c r="CS19" s="50">
        <v>20437</v>
      </c>
      <c r="CT19" s="49">
        <v>1657</v>
      </c>
      <c r="CU19" s="49">
        <v>122</v>
      </c>
      <c r="CV19" s="50">
        <v>307314</v>
      </c>
      <c r="CW19" s="55">
        <f t="shared" si="2"/>
        <v>6.0000108224083373E-2</v>
      </c>
      <c r="CX19" s="53">
        <v>820818</v>
      </c>
      <c r="CY19" s="49">
        <v>0</v>
      </c>
      <c r="CZ19" s="49">
        <v>0</v>
      </c>
      <c r="DA19" s="50">
        <v>820818</v>
      </c>
      <c r="DB19" s="51">
        <v>0</v>
      </c>
      <c r="DC19" s="48">
        <v>89</v>
      </c>
      <c r="DD19" s="52">
        <v>0</v>
      </c>
      <c r="DE19" s="53">
        <v>0</v>
      </c>
      <c r="DF19" s="54">
        <v>89</v>
      </c>
      <c r="DG19" s="48">
        <v>30157</v>
      </c>
      <c r="DH19" s="49">
        <v>0</v>
      </c>
      <c r="DI19" s="50">
        <v>30157</v>
      </c>
      <c r="DJ19" s="50">
        <v>170143</v>
      </c>
      <c r="DK19" s="50">
        <v>251804</v>
      </c>
      <c r="DL19" s="49">
        <v>2372</v>
      </c>
      <c r="DM19" s="49">
        <v>41</v>
      </c>
      <c r="DN19" s="51">
        <v>1275424</v>
      </c>
      <c r="DO19" s="53">
        <v>49249</v>
      </c>
      <c r="DP19" s="49">
        <v>49249</v>
      </c>
      <c r="DQ19" s="51">
        <v>0</v>
      </c>
      <c r="DR19" s="48">
        <v>3</v>
      </c>
      <c r="DS19" s="49">
        <v>0</v>
      </c>
      <c r="DT19" s="49">
        <v>0</v>
      </c>
      <c r="DU19" s="51">
        <v>3</v>
      </c>
      <c r="DV19" s="53">
        <v>1628</v>
      </c>
      <c r="DW19" s="49">
        <v>0</v>
      </c>
      <c r="DX19" s="51">
        <v>1628</v>
      </c>
      <c r="DY19" s="50">
        <v>5104</v>
      </c>
      <c r="DZ19" s="50">
        <v>7554</v>
      </c>
      <c r="EA19" s="49">
        <v>71</v>
      </c>
      <c r="EB19" s="49">
        <v>1</v>
      </c>
      <c r="EC19" s="50">
        <v>63610</v>
      </c>
      <c r="ED19" s="55">
        <f t="shared" si="3"/>
        <v>5.9999902536250427E-2</v>
      </c>
      <c r="EE19" s="53">
        <v>1214118</v>
      </c>
      <c r="EF19" s="49">
        <v>0</v>
      </c>
      <c r="EG19" s="49">
        <v>0</v>
      </c>
      <c r="EH19" s="50">
        <v>1214118</v>
      </c>
      <c r="EI19" s="51">
        <v>0</v>
      </c>
      <c r="EJ19" s="48">
        <v>0</v>
      </c>
      <c r="EK19" s="52">
        <v>0</v>
      </c>
      <c r="EL19" s="53">
        <v>0</v>
      </c>
      <c r="EM19" s="54">
        <v>0</v>
      </c>
      <c r="EN19" s="48">
        <v>0</v>
      </c>
      <c r="EO19" s="49">
        <v>0</v>
      </c>
      <c r="EP19" s="50">
        <v>0</v>
      </c>
      <c r="EQ19" s="50">
        <v>425856</v>
      </c>
      <c r="ER19" s="50">
        <v>22729</v>
      </c>
      <c r="ES19" s="49">
        <v>1161393</v>
      </c>
      <c r="ET19" s="49">
        <v>0</v>
      </c>
      <c r="EU19" s="51">
        <v>2824096</v>
      </c>
      <c r="EV19" s="53">
        <v>72847</v>
      </c>
      <c r="EW19" s="49">
        <v>72847</v>
      </c>
      <c r="EX19" s="51">
        <v>0</v>
      </c>
      <c r="EY19" s="48">
        <v>0</v>
      </c>
      <c r="EZ19" s="49">
        <v>0</v>
      </c>
      <c r="FA19" s="49">
        <v>0</v>
      </c>
      <c r="FB19" s="51">
        <v>0</v>
      </c>
      <c r="FC19" s="53">
        <v>0</v>
      </c>
      <c r="FD19" s="49">
        <v>0</v>
      </c>
      <c r="FE19" s="51">
        <v>0</v>
      </c>
      <c r="FF19" s="50">
        <v>12775</v>
      </c>
      <c r="FG19" s="50">
        <v>682</v>
      </c>
      <c r="FH19" s="49">
        <v>34842</v>
      </c>
      <c r="FI19" s="49">
        <v>0</v>
      </c>
      <c r="FJ19" s="50">
        <v>121146</v>
      </c>
      <c r="FK19" s="55">
        <f t="shared" si="4"/>
        <v>5.9999934108546288E-2</v>
      </c>
      <c r="FL19" s="53">
        <v>18815251</v>
      </c>
      <c r="FM19" s="49">
        <v>0</v>
      </c>
      <c r="FN19" s="49">
        <v>0</v>
      </c>
      <c r="FO19" s="50">
        <v>18815251</v>
      </c>
      <c r="FP19" s="51">
        <v>0</v>
      </c>
      <c r="FQ19" s="48">
        <v>23086212</v>
      </c>
      <c r="FR19" s="52">
        <v>15453</v>
      </c>
      <c r="FS19" s="53">
        <v>3288812</v>
      </c>
      <c r="FT19" s="54">
        <v>26390477</v>
      </c>
      <c r="FU19" s="48">
        <v>462423</v>
      </c>
      <c r="FV19" s="49">
        <v>0</v>
      </c>
      <c r="FW19" s="50">
        <v>462423</v>
      </c>
      <c r="FX19" s="50">
        <v>6915488</v>
      </c>
      <c r="FY19" s="50">
        <v>3889699</v>
      </c>
      <c r="FZ19" s="49">
        <v>1620730</v>
      </c>
      <c r="GA19" s="49">
        <v>881624</v>
      </c>
      <c r="GB19" s="51">
        <v>58975692</v>
      </c>
      <c r="GC19" s="53">
        <v>1128915</v>
      </c>
      <c r="GD19" s="49">
        <v>1128915</v>
      </c>
      <c r="GE19" s="51">
        <v>0</v>
      </c>
      <c r="GF19" s="48">
        <v>692426</v>
      </c>
      <c r="GG19" s="49">
        <v>371</v>
      </c>
      <c r="GH19" s="49">
        <v>86319</v>
      </c>
      <c r="GI19" s="51">
        <v>779116</v>
      </c>
      <c r="GJ19" s="53">
        <v>24970</v>
      </c>
      <c r="GK19" s="49">
        <v>0</v>
      </c>
      <c r="GL19" s="51">
        <v>24970</v>
      </c>
      <c r="GM19" s="50">
        <v>207463</v>
      </c>
      <c r="GN19" s="50">
        <v>116691</v>
      </c>
      <c r="GO19" s="49">
        <v>48621</v>
      </c>
      <c r="GP19" s="49">
        <v>26449</v>
      </c>
      <c r="GQ19" s="50">
        <v>2332225</v>
      </c>
      <c r="GR19" s="55">
        <f t="shared" si="5"/>
        <v>5.999999681109755E-2</v>
      </c>
      <c r="GS19" s="53">
        <v>12934030</v>
      </c>
      <c r="GT19" s="49">
        <v>0</v>
      </c>
      <c r="GU19" s="49">
        <v>0</v>
      </c>
      <c r="GV19" s="50">
        <v>12934030</v>
      </c>
      <c r="GW19" s="51">
        <v>0</v>
      </c>
      <c r="GX19" s="48">
        <v>322438</v>
      </c>
      <c r="GY19" s="52">
        <v>0</v>
      </c>
      <c r="GZ19" s="53">
        <v>5763</v>
      </c>
      <c r="HA19" s="54">
        <v>328201</v>
      </c>
      <c r="HB19" s="48">
        <v>66351</v>
      </c>
      <c r="HC19" s="49">
        <v>0</v>
      </c>
      <c r="HD19" s="50">
        <v>66351</v>
      </c>
      <c r="HE19" s="50">
        <v>197778</v>
      </c>
      <c r="HF19" s="50">
        <v>1088732</v>
      </c>
      <c r="HG19" s="49">
        <v>232233</v>
      </c>
      <c r="HH19" s="49">
        <v>193489</v>
      </c>
      <c r="HI19" s="51">
        <v>15040814</v>
      </c>
      <c r="HJ19" s="53">
        <v>776042</v>
      </c>
      <c r="HK19" s="49">
        <v>776042</v>
      </c>
      <c r="HL19" s="51">
        <v>0</v>
      </c>
      <c r="HM19" s="48">
        <v>9577</v>
      </c>
      <c r="HN19" s="49">
        <v>0</v>
      </c>
      <c r="HO19" s="49">
        <v>138</v>
      </c>
      <c r="HP19" s="51">
        <v>9715</v>
      </c>
      <c r="HQ19" s="53">
        <v>3583</v>
      </c>
      <c r="HR19" s="49">
        <v>0</v>
      </c>
      <c r="HS19" s="51">
        <v>3583</v>
      </c>
      <c r="HT19" s="50">
        <v>5933</v>
      </c>
      <c r="HU19" s="50">
        <v>32662</v>
      </c>
      <c r="HV19" s="49">
        <v>6967</v>
      </c>
      <c r="HW19" s="49">
        <v>5805</v>
      </c>
      <c r="HX19" s="50">
        <v>840707</v>
      </c>
      <c r="HY19" s="55">
        <f t="shared" si="6"/>
        <v>6.0000015463084588E-2</v>
      </c>
    </row>
    <row r="20" spans="1:233" ht="12" customHeight="1" x14ac:dyDescent="0.2">
      <c r="A20" s="18">
        <v>8</v>
      </c>
      <c r="B20" s="19" t="s">
        <v>69</v>
      </c>
      <c r="C20" s="40">
        <v>7931644</v>
      </c>
      <c r="D20" s="41">
        <v>0</v>
      </c>
      <c r="E20" s="41">
        <v>0</v>
      </c>
      <c r="F20" s="42">
        <v>7931644</v>
      </c>
      <c r="G20" s="43">
        <v>0</v>
      </c>
      <c r="H20" s="40">
        <v>2049986</v>
      </c>
      <c r="I20" s="44">
        <v>27924</v>
      </c>
      <c r="J20" s="45">
        <v>171599</v>
      </c>
      <c r="K20" s="46">
        <v>2249509</v>
      </c>
      <c r="L20" s="40">
        <v>67005</v>
      </c>
      <c r="M20" s="41">
        <v>0</v>
      </c>
      <c r="N20" s="42">
        <v>67005</v>
      </c>
      <c r="O20" s="42">
        <v>1741736</v>
      </c>
      <c r="P20" s="42">
        <v>2272562</v>
      </c>
      <c r="Q20" s="41">
        <v>239478</v>
      </c>
      <c r="R20" s="41">
        <v>183845</v>
      </c>
      <c r="S20" s="43">
        <v>14685779</v>
      </c>
      <c r="T20" s="45">
        <v>475853</v>
      </c>
      <c r="U20" s="41">
        <v>475853</v>
      </c>
      <c r="V20" s="43">
        <v>0</v>
      </c>
      <c r="W20" s="40">
        <v>61499</v>
      </c>
      <c r="X20" s="41">
        <v>718</v>
      </c>
      <c r="Y20" s="41">
        <v>4708</v>
      </c>
      <c r="Z20" s="43">
        <v>66925</v>
      </c>
      <c r="AA20" s="45">
        <v>3618</v>
      </c>
      <c r="AB20" s="41">
        <v>0</v>
      </c>
      <c r="AC20" s="43">
        <v>3618</v>
      </c>
      <c r="AD20" s="42">
        <v>52252</v>
      </c>
      <c r="AE20" s="42">
        <v>68177</v>
      </c>
      <c r="AF20" s="41">
        <v>7184</v>
      </c>
      <c r="AG20" s="41">
        <v>5515</v>
      </c>
      <c r="AH20" s="42">
        <v>679524</v>
      </c>
      <c r="AI20" s="47">
        <f t="shared" si="0"/>
        <v>5.999424583352455E-2</v>
      </c>
      <c r="AJ20" s="45">
        <v>14561650</v>
      </c>
      <c r="AK20" s="41">
        <v>0</v>
      </c>
      <c r="AL20" s="41">
        <v>0</v>
      </c>
      <c r="AM20" s="42">
        <v>14561650</v>
      </c>
      <c r="AN20" s="43">
        <v>0</v>
      </c>
      <c r="AO20" s="40">
        <v>2489619</v>
      </c>
      <c r="AP20" s="44">
        <v>20000</v>
      </c>
      <c r="AQ20" s="45">
        <v>341451</v>
      </c>
      <c r="AR20" s="46">
        <v>2851070</v>
      </c>
      <c r="AS20" s="40">
        <v>92399</v>
      </c>
      <c r="AT20" s="41">
        <v>0</v>
      </c>
      <c r="AU20" s="42">
        <v>92399</v>
      </c>
      <c r="AV20" s="42">
        <v>4003726</v>
      </c>
      <c r="AW20" s="42">
        <v>2730201</v>
      </c>
      <c r="AX20" s="41">
        <v>317184</v>
      </c>
      <c r="AY20" s="41">
        <v>228511</v>
      </c>
      <c r="AZ20" s="43">
        <v>24784741</v>
      </c>
      <c r="BA20" s="45">
        <v>873646</v>
      </c>
      <c r="BB20" s="41">
        <v>873646</v>
      </c>
      <c r="BC20" s="43">
        <v>0</v>
      </c>
      <c r="BD20" s="40">
        <v>74689</v>
      </c>
      <c r="BE20" s="41">
        <v>480</v>
      </c>
      <c r="BF20" s="41">
        <v>8742</v>
      </c>
      <c r="BG20" s="43">
        <v>83911</v>
      </c>
      <c r="BH20" s="45">
        <v>4990</v>
      </c>
      <c r="BI20" s="41">
        <v>0</v>
      </c>
      <c r="BJ20" s="43">
        <v>4990</v>
      </c>
      <c r="BK20" s="42">
        <v>120112</v>
      </c>
      <c r="BL20" s="42">
        <v>81906</v>
      </c>
      <c r="BM20" s="41">
        <v>9516</v>
      </c>
      <c r="BN20" s="41">
        <v>6855</v>
      </c>
      <c r="BO20" s="42">
        <v>1180936</v>
      </c>
      <c r="BP20" s="47">
        <f t="shared" si="1"/>
        <v>5.9996360302575602E-2</v>
      </c>
      <c r="BQ20" s="45">
        <v>13659357</v>
      </c>
      <c r="BR20" s="41">
        <v>0</v>
      </c>
      <c r="BS20" s="41">
        <v>0</v>
      </c>
      <c r="BT20" s="42">
        <v>13659357</v>
      </c>
      <c r="BU20" s="43">
        <v>0</v>
      </c>
      <c r="BV20" s="40">
        <v>3101508</v>
      </c>
      <c r="BW20" s="44">
        <v>0</v>
      </c>
      <c r="BX20" s="45">
        <v>532352</v>
      </c>
      <c r="BY20" s="46">
        <v>3633860</v>
      </c>
      <c r="BZ20" s="40">
        <v>120318</v>
      </c>
      <c r="CA20" s="41">
        <v>0</v>
      </c>
      <c r="CB20" s="42">
        <v>120318</v>
      </c>
      <c r="CC20" s="42">
        <v>6810300</v>
      </c>
      <c r="CD20" s="42">
        <v>2621550</v>
      </c>
      <c r="CE20" s="41">
        <v>246109</v>
      </c>
      <c r="CF20" s="41">
        <v>140262</v>
      </c>
      <c r="CG20" s="43">
        <v>27231756</v>
      </c>
      <c r="CH20" s="45">
        <v>819539</v>
      </c>
      <c r="CI20" s="41">
        <v>819539</v>
      </c>
      <c r="CJ20" s="43">
        <v>0</v>
      </c>
      <c r="CK20" s="40">
        <v>93045</v>
      </c>
      <c r="CL20" s="41">
        <v>0</v>
      </c>
      <c r="CM20" s="41">
        <v>15487</v>
      </c>
      <c r="CN20" s="43">
        <v>108532</v>
      </c>
      <c r="CO20" s="45">
        <v>6497</v>
      </c>
      <c r="CP20" s="41">
        <v>0</v>
      </c>
      <c r="CQ20" s="43">
        <v>6497</v>
      </c>
      <c r="CR20" s="42">
        <v>204309</v>
      </c>
      <c r="CS20" s="42">
        <v>78647</v>
      </c>
      <c r="CT20" s="41">
        <v>7383</v>
      </c>
      <c r="CU20" s="41">
        <v>4208</v>
      </c>
      <c r="CV20" s="42">
        <v>1229115</v>
      </c>
      <c r="CW20" s="47">
        <f t="shared" si="2"/>
        <v>5.9998358634304673E-2</v>
      </c>
      <c r="CX20" s="45">
        <v>3854250</v>
      </c>
      <c r="CY20" s="41">
        <v>0</v>
      </c>
      <c r="CZ20" s="41">
        <v>0</v>
      </c>
      <c r="DA20" s="42">
        <v>3854250</v>
      </c>
      <c r="DB20" s="43">
        <v>0</v>
      </c>
      <c r="DC20" s="40">
        <v>180578</v>
      </c>
      <c r="DD20" s="44">
        <v>0</v>
      </c>
      <c r="DE20" s="45">
        <v>0</v>
      </c>
      <c r="DF20" s="46">
        <v>180578</v>
      </c>
      <c r="DG20" s="40">
        <v>0</v>
      </c>
      <c r="DH20" s="41">
        <v>0</v>
      </c>
      <c r="DI20" s="42">
        <v>0</v>
      </c>
      <c r="DJ20" s="42">
        <v>2378301</v>
      </c>
      <c r="DK20" s="42">
        <v>1960044</v>
      </c>
      <c r="DL20" s="41">
        <v>56106</v>
      </c>
      <c r="DM20" s="41">
        <v>4280</v>
      </c>
      <c r="DN20" s="43">
        <v>8433559</v>
      </c>
      <c r="DO20" s="45">
        <v>231254</v>
      </c>
      <c r="DP20" s="41">
        <v>231254</v>
      </c>
      <c r="DQ20" s="43">
        <v>0</v>
      </c>
      <c r="DR20" s="40">
        <v>5417</v>
      </c>
      <c r="DS20" s="41">
        <v>0</v>
      </c>
      <c r="DT20" s="41">
        <v>0</v>
      </c>
      <c r="DU20" s="43">
        <v>5417</v>
      </c>
      <c r="DV20" s="45">
        <v>0</v>
      </c>
      <c r="DW20" s="41">
        <v>0</v>
      </c>
      <c r="DX20" s="43">
        <v>0</v>
      </c>
      <c r="DY20" s="42">
        <v>71349</v>
      </c>
      <c r="DZ20" s="42">
        <v>58801</v>
      </c>
      <c r="EA20" s="41">
        <v>1683</v>
      </c>
      <c r="EB20" s="41">
        <v>128</v>
      </c>
      <c r="EC20" s="42">
        <v>368632</v>
      </c>
      <c r="ED20" s="47">
        <f t="shared" si="3"/>
        <v>5.9999740546150357E-2</v>
      </c>
      <c r="EE20" s="45">
        <v>3438971</v>
      </c>
      <c r="EF20" s="41">
        <v>0</v>
      </c>
      <c r="EG20" s="41">
        <v>0</v>
      </c>
      <c r="EH20" s="42">
        <v>3438971</v>
      </c>
      <c r="EI20" s="43">
        <v>0</v>
      </c>
      <c r="EJ20" s="40">
        <v>73786</v>
      </c>
      <c r="EK20" s="44">
        <v>0</v>
      </c>
      <c r="EL20" s="45">
        <v>547</v>
      </c>
      <c r="EM20" s="46">
        <v>74333</v>
      </c>
      <c r="EN20" s="40">
        <v>441</v>
      </c>
      <c r="EO20" s="41">
        <v>0</v>
      </c>
      <c r="EP20" s="42">
        <v>441</v>
      </c>
      <c r="EQ20" s="42">
        <v>3215446</v>
      </c>
      <c r="ER20" s="42">
        <v>328380</v>
      </c>
      <c r="ES20" s="41">
        <v>234327</v>
      </c>
      <c r="ET20" s="41">
        <v>1575596</v>
      </c>
      <c r="EU20" s="43">
        <v>8867494</v>
      </c>
      <c r="EV20" s="45">
        <v>206336</v>
      </c>
      <c r="EW20" s="41">
        <v>206336</v>
      </c>
      <c r="EX20" s="43">
        <v>0</v>
      </c>
      <c r="EY20" s="40">
        <v>2214</v>
      </c>
      <c r="EZ20" s="41">
        <v>0</v>
      </c>
      <c r="FA20" s="41">
        <v>13</v>
      </c>
      <c r="FB20" s="43">
        <v>2227</v>
      </c>
      <c r="FC20" s="45">
        <v>24</v>
      </c>
      <c r="FD20" s="41">
        <v>0</v>
      </c>
      <c r="FE20" s="43">
        <v>24</v>
      </c>
      <c r="FF20" s="42">
        <v>96463</v>
      </c>
      <c r="FG20" s="42">
        <v>9851</v>
      </c>
      <c r="FH20" s="41">
        <v>7030</v>
      </c>
      <c r="FI20" s="41">
        <v>47268</v>
      </c>
      <c r="FJ20" s="42">
        <v>369199</v>
      </c>
      <c r="FK20" s="47">
        <f t="shared" si="4"/>
        <v>5.9999342826676932E-2</v>
      </c>
      <c r="FL20" s="45">
        <v>58715684</v>
      </c>
      <c r="FM20" s="41">
        <v>0</v>
      </c>
      <c r="FN20" s="41">
        <v>0</v>
      </c>
      <c r="FO20" s="42">
        <v>58715684</v>
      </c>
      <c r="FP20" s="43">
        <v>0</v>
      </c>
      <c r="FQ20" s="40">
        <v>37480483</v>
      </c>
      <c r="FR20" s="44">
        <v>109998</v>
      </c>
      <c r="FS20" s="45">
        <v>4281708</v>
      </c>
      <c r="FT20" s="46">
        <v>41872189</v>
      </c>
      <c r="FU20" s="40">
        <v>783159</v>
      </c>
      <c r="FV20" s="41">
        <v>4544</v>
      </c>
      <c r="FW20" s="42">
        <v>787703</v>
      </c>
      <c r="FX20" s="42">
        <v>21159356</v>
      </c>
      <c r="FY20" s="42">
        <v>16643500</v>
      </c>
      <c r="FZ20" s="41">
        <v>2009927</v>
      </c>
      <c r="GA20" s="41">
        <v>3487637</v>
      </c>
      <c r="GB20" s="43">
        <v>144675996</v>
      </c>
      <c r="GC20" s="45">
        <v>3522558</v>
      </c>
      <c r="GD20" s="41">
        <v>3522558</v>
      </c>
      <c r="GE20" s="43">
        <v>0</v>
      </c>
      <c r="GF20" s="40">
        <v>1124414</v>
      </c>
      <c r="GG20" s="41">
        <v>2858</v>
      </c>
      <c r="GH20" s="41">
        <v>112350</v>
      </c>
      <c r="GI20" s="43">
        <v>1239622</v>
      </c>
      <c r="GJ20" s="45">
        <v>42291</v>
      </c>
      <c r="GK20" s="41">
        <v>136</v>
      </c>
      <c r="GL20" s="43">
        <v>42427</v>
      </c>
      <c r="GM20" s="42">
        <v>634781</v>
      </c>
      <c r="GN20" s="42">
        <v>499305</v>
      </c>
      <c r="GO20" s="41">
        <v>60298</v>
      </c>
      <c r="GP20" s="41">
        <v>104629</v>
      </c>
      <c r="GQ20" s="42">
        <v>6103620</v>
      </c>
      <c r="GR20" s="47">
        <f t="shared" si="5"/>
        <v>5.9993476359740609E-2</v>
      </c>
      <c r="GS20" s="45">
        <v>45453014</v>
      </c>
      <c r="GT20" s="41">
        <v>0</v>
      </c>
      <c r="GU20" s="41">
        <v>0</v>
      </c>
      <c r="GV20" s="42">
        <v>45453014</v>
      </c>
      <c r="GW20" s="43">
        <v>0</v>
      </c>
      <c r="GX20" s="40">
        <v>1279646</v>
      </c>
      <c r="GY20" s="44">
        <v>0</v>
      </c>
      <c r="GZ20" s="45">
        <v>78243</v>
      </c>
      <c r="HA20" s="46">
        <v>1357889</v>
      </c>
      <c r="HB20" s="40">
        <v>198552</v>
      </c>
      <c r="HC20" s="41">
        <v>0</v>
      </c>
      <c r="HD20" s="42">
        <v>198552</v>
      </c>
      <c r="HE20" s="42">
        <v>749133</v>
      </c>
      <c r="HF20" s="42">
        <v>3509864</v>
      </c>
      <c r="HG20" s="41">
        <v>1021033</v>
      </c>
      <c r="HH20" s="41">
        <v>536292</v>
      </c>
      <c r="HI20" s="43">
        <v>52825777</v>
      </c>
      <c r="HJ20" s="45">
        <v>2726938</v>
      </c>
      <c r="HK20" s="41">
        <v>2726938</v>
      </c>
      <c r="HL20" s="43">
        <v>0</v>
      </c>
      <c r="HM20" s="40">
        <v>38389</v>
      </c>
      <c r="HN20" s="41">
        <v>0</v>
      </c>
      <c r="HO20" s="41">
        <v>1878</v>
      </c>
      <c r="HP20" s="43">
        <v>40267</v>
      </c>
      <c r="HQ20" s="45">
        <v>10722</v>
      </c>
      <c r="HR20" s="41">
        <v>0</v>
      </c>
      <c r="HS20" s="43">
        <v>10722</v>
      </c>
      <c r="HT20" s="42">
        <v>22474</v>
      </c>
      <c r="HU20" s="42">
        <v>105296</v>
      </c>
      <c r="HV20" s="41">
        <v>30631</v>
      </c>
      <c r="HW20" s="41">
        <v>16089</v>
      </c>
      <c r="HX20" s="42">
        <v>2952417</v>
      </c>
      <c r="HY20" s="47">
        <f t="shared" si="6"/>
        <v>5.9994657339995101E-2</v>
      </c>
    </row>
    <row r="21" spans="1:233" ht="12" customHeight="1" x14ac:dyDescent="0.2">
      <c r="A21" s="20">
        <v>9</v>
      </c>
      <c r="B21" s="21" t="s">
        <v>70</v>
      </c>
      <c r="C21" s="48">
        <v>7924907</v>
      </c>
      <c r="D21" s="49">
        <v>0</v>
      </c>
      <c r="E21" s="49">
        <v>0</v>
      </c>
      <c r="F21" s="50">
        <v>7924907</v>
      </c>
      <c r="G21" s="51">
        <v>0</v>
      </c>
      <c r="H21" s="48">
        <v>2979526</v>
      </c>
      <c r="I21" s="52">
        <v>0</v>
      </c>
      <c r="J21" s="53">
        <v>529645</v>
      </c>
      <c r="K21" s="54">
        <v>3509171</v>
      </c>
      <c r="L21" s="48">
        <v>100454</v>
      </c>
      <c r="M21" s="49">
        <v>0</v>
      </c>
      <c r="N21" s="50">
        <v>100454</v>
      </c>
      <c r="O21" s="50">
        <v>1434414</v>
      </c>
      <c r="P21" s="50">
        <v>2076787</v>
      </c>
      <c r="Q21" s="49">
        <v>368827</v>
      </c>
      <c r="R21" s="49">
        <v>148117</v>
      </c>
      <c r="S21" s="51">
        <v>15562677</v>
      </c>
      <c r="T21" s="53">
        <v>475494</v>
      </c>
      <c r="U21" s="49">
        <v>475494</v>
      </c>
      <c r="V21" s="51">
        <v>0</v>
      </c>
      <c r="W21" s="48">
        <v>89341</v>
      </c>
      <c r="X21" s="49">
        <v>0</v>
      </c>
      <c r="Y21" s="49">
        <v>14630</v>
      </c>
      <c r="Z21" s="51">
        <v>103971</v>
      </c>
      <c r="AA21" s="53">
        <v>5425</v>
      </c>
      <c r="AB21" s="49">
        <v>0</v>
      </c>
      <c r="AC21" s="51">
        <v>5425</v>
      </c>
      <c r="AD21" s="50">
        <v>43032</v>
      </c>
      <c r="AE21" s="50">
        <v>62304</v>
      </c>
      <c r="AF21" s="49">
        <v>11065</v>
      </c>
      <c r="AG21" s="49">
        <v>4444</v>
      </c>
      <c r="AH21" s="50">
        <v>705735</v>
      </c>
      <c r="AI21" s="55">
        <f t="shared" si="0"/>
        <v>5.9999947002532646E-2</v>
      </c>
      <c r="AJ21" s="53">
        <v>17580132</v>
      </c>
      <c r="AK21" s="49">
        <v>0</v>
      </c>
      <c r="AL21" s="49">
        <v>0</v>
      </c>
      <c r="AM21" s="50">
        <v>17580132</v>
      </c>
      <c r="AN21" s="51">
        <v>0</v>
      </c>
      <c r="AO21" s="48">
        <v>6215814</v>
      </c>
      <c r="AP21" s="52">
        <v>274</v>
      </c>
      <c r="AQ21" s="53">
        <v>426077</v>
      </c>
      <c r="AR21" s="54">
        <v>6642165</v>
      </c>
      <c r="AS21" s="48">
        <v>39347</v>
      </c>
      <c r="AT21" s="49">
        <v>0</v>
      </c>
      <c r="AU21" s="50">
        <v>39347</v>
      </c>
      <c r="AV21" s="50">
        <v>7771852</v>
      </c>
      <c r="AW21" s="50">
        <v>3323995</v>
      </c>
      <c r="AX21" s="49">
        <v>690657</v>
      </c>
      <c r="AY21" s="49">
        <v>219325</v>
      </c>
      <c r="AZ21" s="51">
        <v>36267473</v>
      </c>
      <c r="BA21" s="53">
        <v>1054808</v>
      </c>
      <c r="BB21" s="49">
        <v>1054808</v>
      </c>
      <c r="BC21" s="51">
        <v>0</v>
      </c>
      <c r="BD21" s="48">
        <v>186410</v>
      </c>
      <c r="BE21" s="49">
        <v>7</v>
      </c>
      <c r="BF21" s="49">
        <v>10864</v>
      </c>
      <c r="BG21" s="51">
        <v>197281</v>
      </c>
      <c r="BH21" s="53">
        <v>2125</v>
      </c>
      <c r="BI21" s="49">
        <v>0</v>
      </c>
      <c r="BJ21" s="51">
        <v>2125</v>
      </c>
      <c r="BK21" s="50">
        <v>233156</v>
      </c>
      <c r="BL21" s="50">
        <v>99720</v>
      </c>
      <c r="BM21" s="49">
        <v>20720</v>
      </c>
      <c r="BN21" s="49">
        <v>6580</v>
      </c>
      <c r="BO21" s="50">
        <v>1614390</v>
      </c>
      <c r="BP21" s="55">
        <f t="shared" si="1"/>
        <v>6.000000455059154E-2</v>
      </c>
      <c r="BQ21" s="53">
        <v>17975354</v>
      </c>
      <c r="BR21" s="49">
        <v>0</v>
      </c>
      <c r="BS21" s="49">
        <v>0</v>
      </c>
      <c r="BT21" s="50">
        <v>17975354</v>
      </c>
      <c r="BU21" s="51">
        <v>0</v>
      </c>
      <c r="BV21" s="48">
        <v>2881489</v>
      </c>
      <c r="BW21" s="52">
        <v>72621</v>
      </c>
      <c r="BX21" s="53">
        <v>174816</v>
      </c>
      <c r="BY21" s="54">
        <v>3128926</v>
      </c>
      <c r="BZ21" s="48">
        <v>129158</v>
      </c>
      <c r="CA21" s="49">
        <v>0</v>
      </c>
      <c r="CB21" s="50">
        <v>129158</v>
      </c>
      <c r="CC21" s="50">
        <v>10162421</v>
      </c>
      <c r="CD21" s="50">
        <v>5698995</v>
      </c>
      <c r="CE21" s="49">
        <v>710601</v>
      </c>
      <c r="CF21" s="49">
        <v>150487</v>
      </c>
      <c r="CG21" s="51">
        <v>37955942</v>
      </c>
      <c r="CH21" s="53">
        <v>1078521</v>
      </c>
      <c r="CI21" s="49">
        <v>1078521</v>
      </c>
      <c r="CJ21" s="51">
        <v>0</v>
      </c>
      <c r="CK21" s="48">
        <v>86412</v>
      </c>
      <c r="CL21" s="49">
        <v>2059</v>
      </c>
      <c r="CM21" s="49">
        <v>4196</v>
      </c>
      <c r="CN21" s="51">
        <v>92667</v>
      </c>
      <c r="CO21" s="53">
        <v>6975</v>
      </c>
      <c r="CP21" s="49">
        <v>0</v>
      </c>
      <c r="CQ21" s="51">
        <v>6975</v>
      </c>
      <c r="CR21" s="50">
        <v>304873</v>
      </c>
      <c r="CS21" s="50">
        <v>170970</v>
      </c>
      <c r="CT21" s="49">
        <v>21318</v>
      </c>
      <c r="CU21" s="49">
        <v>4515</v>
      </c>
      <c r="CV21" s="50">
        <v>1679839</v>
      </c>
      <c r="CW21" s="55">
        <f t="shared" si="2"/>
        <v>5.9999986648385337E-2</v>
      </c>
      <c r="CX21" s="53">
        <v>8488927</v>
      </c>
      <c r="CY21" s="49">
        <v>0</v>
      </c>
      <c r="CZ21" s="49">
        <v>0</v>
      </c>
      <c r="DA21" s="50">
        <v>8488927</v>
      </c>
      <c r="DB21" s="51">
        <v>0</v>
      </c>
      <c r="DC21" s="48">
        <v>853909</v>
      </c>
      <c r="DD21" s="52">
        <v>0</v>
      </c>
      <c r="DE21" s="53">
        <v>0</v>
      </c>
      <c r="DF21" s="54">
        <v>853909</v>
      </c>
      <c r="DG21" s="48">
        <v>4958</v>
      </c>
      <c r="DH21" s="49">
        <v>0</v>
      </c>
      <c r="DI21" s="50">
        <v>4958</v>
      </c>
      <c r="DJ21" s="50">
        <v>1819015</v>
      </c>
      <c r="DK21" s="50">
        <v>5041115</v>
      </c>
      <c r="DL21" s="49">
        <v>302834</v>
      </c>
      <c r="DM21" s="49">
        <v>20701</v>
      </c>
      <c r="DN21" s="51">
        <v>16531459</v>
      </c>
      <c r="DO21" s="53">
        <v>509336</v>
      </c>
      <c r="DP21" s="49">
        <v>509336</v>
      </c>
      <c r="DQ21" s="51">
        <v>0</v>
      </c>
      <c r="DR21" s="48">
        <v>25612</v>
      </c>
      <c r="DS21" s="49">
        <v>0</v>
      </c>
      <c r="DT21" s="49">
        <v>0</v>
      </c>
      <c r="DU21" s="51">
        <v>25612</v>
      </c>
      <c r="DV21" s="53">
        <v>268</v>
      </c>
      <c r="DW21" s="49">
        <v>0</v>
      </c>
      <c r="DX21" s="51">
        <v>268</v>
      </c>
      <c r="DY21" s="50">
        <v>54570</v>
      </c>
      <c r="DZ21" s="50">
        <v>151233</v>
      </c>
      <c r="EA21" s="49">
        <v>9085</v>
      </c>
      <c r="EB21" s="49">
        <v>621</v>
      </c>
      <c r="EC21" s="50">
        <v>750725</v>
      </c>
      <c r="ED21" s="55">
        <f t="shared" si="3"/>
        <v>6.0000044764196937E-2</v>
      </c>
      <c r="EE21" s="53">
        <v>18233608</v>
      </c>
      <c r="EF21" s="49">
        <v>0</v>
      </c>
      <c r="EG21" s="49">
        <v>0</v>
      </c>
      <c r="EH21" s="50">
        <v>18233608</v>
      </c>
      <c r="EI21" s="51">
        <v>0</v>
      </c>
      <c r="EJ21" s="48">
        <v>186627</v>
      </c>
      <c r="EK21" s="52">
        <v>0</v>
      </c>
      <c r="EL21" s="53">
        <v>0</v>
      </c>
      <c r="EM21" s="54">
        <v>186627</v>
      </c>
      <c r="EN21" s="48">
        <v>3914</v>
      </c>
      <c r="EO21" s="49">
        <v>0</v>
      </c>
      <c r="EP21" s="50">
        <v>3914</v>
      </c>
      <c r="EQ21" s="50">
        <v>391456</v>
      </c>
      <c r="ER21" s="50">
        <v>2029237</v>
      </c>
      <c r="ES21" s="49">
        <v>491529</v>
      </c>
      <c r="ET21" s="49">
        <v>0</v>
      </c>
      <c r="EU21" s="51">
        <v>21336371</v>
      </c>
      <c r="EV21" s="53">
        <v>1094016</v>
      </c>
      <c r="EW21" s="49">
        <v>1094016</v>
      </c>
      <c r="EX21" s="51">
        <v>0</v>
      </c>
      <c r="EY21" s="48">
        <v>5595</v>
      </c>
      <c r="EZ21" s="49">
        <v>0</v>
      </c>
      <c r="FA21" s="49">
        <v>0</v>
      </c>
      <c r="FB21" s="51">
        <v>5595</v>
      </c>
      <c r="FC21" s="53">
        <v>211</v>
      </c>
      <c r="FD21" s="49">
        <v>0</v>
      </c>
      <c r="FE21" s="51">
        <v>211</v>
      </c>
      <c r="FF21" s="50">
        <v>11744</v>
      </c>
      <c r="FG21" s="50">
        <v>60877</v>
      </c>
      <c r="FH21" s="49">
        <v>14746</v>
      </c>
      <c r="FI21" s="49">
        <v>0</v>
      </c>
      <c r="FJ21" s="50">
        <v>1187189</v>
      </c>
      <c r="FK21" s="55">
        <f t="shared" si="4"/>
        <v>5.9999973674985226E-2</v>
      </c>
      <c r="FL21" s="53">
        <v>84604361</v>
      </c>
      <c r="FM21" s="49">
        <v>628</v>
      </c>
      <c r="FN21" s="49">
        <v>0</v>
      </c>
      <c r="FO21" s="50">
        <v>84604989</v>
      </c>
      <c r="FP21" s="51">
        <v>0</v>
      </c>
      <c r="FQ21" s="48">
        <v>45181300</v>
      </c>
      <c r="FR21" s="52">
        <v>323667</v>
      </c>
      <c r="FS21" s="53">
        <v>6484697</v>
      </c>
      <c r="FT21" s="54">
        <v>51989664</v>
      </c>
      <c r="FU21" s="48">
        <v>1088790</v>
      </c>
      <c r="FV21" s="49">
        <v>0</v>
      </c>
      <c r="FW21" s="50">
        <v>1088790</v>
      </c>
      <c r="FX21" s="50">
        <v>30960037</v>
      </c>
      <c r="FY21" s="50">
        <v>26244896</v>
      </c>
      <c r="FZ21" s="49">
        <v>3528978</v>
      </c>
      <c r="GA21" s="49">
        <v>1162539</v>
      </c>
      <c r="GB21" s="51">
        <v>199579893</v>
      </c>
      <c r="GC21" s="53">
        <v>5076298</v>
      </c>
      <c r="GD21" s="49">
        <v>5076298</v>
      </c>
      <c r="GE21" s="51">
        <v>0</v>
      </c>
      <c r="GF21" s="48">
        <v>1355049</v>
      </c>
      <c r="GG21" s="49">
        <v>9156</v>
      </c>
      <c r="GH21" s="49">
        <v>169163</v>
      </c>
      <c r="GI21" s="51">
        <v>1533368</v>
      </c>
      <c r="GJ21" s="53">
        <v>58796</v>
      </c>
      <c r="GK21" s="49">
        <v>0</v>
      </c>
      <c r="GL21" s="51">
        <v>58796</v>
      </c>
      <c r="GM21" s="50">
        <v>928802</v>
      </c>
      <c r="GN21" s="50">
        <v>787346</v>
      </c>
      <c r="GO21" s="49">
        <v>105870</v>
      </c>
      <c r="GP21" s="49">
        <v>34878</v>
      </c>
      <c r="GQ21" s="50">
        <v>8525358</v>
      </c>
      <c r="GR21" s="55">
        <f t="shared" si="5"/>
        <v>5.9999984161690514E-2</v>
      </c>
      <c r="GS21" s="53">
        <v>57933872</v>
      </c>
      <c r="GT21" s="49">
        <v>628</v>
      </c>
      <c r="GU21" s="49">
        <v>0</v>
      </c>
      <c r="GV21" s="50">
        <v>57934500</v>
      </c>
      <c r="GW21" s="51">
        <v>0</v>
      </c>
      <c r="GX21" s="48">
        <v>1257897</v>
      </c>
      <c r="GY21" s="52">
        <v>274</v>
      </c>
      <c r="GZ21" s="53">
        <v>111262</v>
      </c>
      <c r="HA21" s="54">
        <v>1369433</v>
      </c>
      <c r="HB21" s="48">
        <v>186617</v>
      </c>
      <c r="HC21" s="49">
        <v>0</v>
      </c>
      <c r="HD21" s="50">
        <v>186617</v>
      </c>
      <c r="HE21" s="50">
        <v>1174213</v>
      </c>
      <c r="HF21" s="50">
        <v>4071414</v>
      </c>
      <c r="HG21" s="49">
        <v>1249072</v>
      </c>
      <c r="HH21" s="49">
        <v>478034</v>
      </c>
      <c r="HI21" s="51">
        <v>66463283</v>
      </c>
      <c r="HJ21" s="53">
        <v>3476070</v>
      </c>
      <c r="HK21" s="49">
        <v>3476070</v>
      </c>
      <c r="HL21" s="51">
        <v>0</v>
      </c>
      <c r="HM21" s="48">
        <v>37492</v>
      </c>
      <c r="HN21" s="49">
        <v>7</v>
      </c>
      <c r="HO21" s="49">
        <v>2670</v>
      </c>
      <c r="HP21" s="51">
        <v>40169</v>
      </c>
      <c r="HQ21" s="53">
        <v>10077</v>
      </c>
      <c r="HR21" s="49">
        <v>0</v>
      </c>
      <c r="HS21" s="51">
        <v>10077</v>
      </c>
      <c r="HT21" s="50">
        <v>35226</v>
      </c>
      <c r="HU21" s="50">
        <v>122142</v>
      </c>
      <c r="HV21" s="49">
        <v>37472</v>
      </c>
      <c r="HW21" s="49">
        <v>14341</v>
      </c>
      <c r="HX21" s="50">
        <v>3735497</v>
      </c>
      <c r="HY21" s="55">
        <f t="shared" si="6"/>
        <v>0.06</v>
      </c>
    </row>
    <row r="22" spans="1:233" ht="12" customHeight="1" x14ac:dyDescent="0.2">
      <c r="A22" s="18">
        <v>10</v>
      </c>
      <c r="B22" s="19" t="s">
        <v>71</v>
      </c>
      <c r="C22" s="40">
        <v>5680722</v>
      </c>
      <c r="D22" s="41">
        <v>0</v>
      </c>
      <c r="E22" s="41">
        <v>0</v>
      </c>
      <c r="F22" s="42">
        <v>5680722</v>
      </c>
      <c r="G22" s="43">
        <v>0</v>
      </c>
      <c r="H22" s="40">
        <v>5368435</v>
      </c>
      <c r="I22" s="44">
        <v>26025</v>
      </c>
      <c r="J22" s="45">
        <v>256804</v>
      </c>
      <c r="K22" s="46">
        <v>5651264</v>
      </c>
      <c r="L22" s="40">
        <v>134387</v>
      </c>
      <c r="M22" s="41">
        <v>0</v>
      </c>
      <c r="N22" s="42">
        <v>134387</v>
      </c>
      <c r="O22" s="42">
        <v>6917984</v>
      </c>
      <c r="P22" s="42">
        <v>4945854</v>
      </c>
      <c r="Q22" s="41">
        <v>263132</v>
      </c>
      <c r="R22" s="41">
        <v>278575</v>
      </c>
      <c r="S22" s="43">
        <v>23871918</v>
      </c>
      <c r="T22" s="45">
        <v>340811</v>
      </c>
      <c r="U22" s="41">
        <v>340811</v>
      </c>
      <c r="V22" s="43">
        <v>0</v>
      </c>
      <c r="W22" s="40">
        <v>161053</v>
      </c>
      <c r="X22" s="41">
        <v>661</v>
      </c>
      <c r="Y22" s="41">
        <v>6955</v>
      </c>
      <c r="Z22" s="43">
        <v>168669</v>
      </c>
      <c r="AA22" s="45">
        <v>7257</v>
      </c>
      <c r="AB22" s="41">
        <v>0</v>
      </c>
      <c r="AC22" s="43">
        <v>7257</v>
      </c>
      <c r="AD22" s="42">
        <v>207540</v>
      </c>
      <c r="AE22" s="42">
        <v>148376</v>
      </c>
      <c r="AF22" s="41">
        <v>7894</v>
      </c>
      <c r="AG22" s="41">
        <v>8357</v>
      </c>
      <c r="AH22" s="42">
        <v>888904</v>
      </c>
      <c r="AI22" s="47">
        <f t="shared" si="0"/>
        <v>5.999431058235203E-2</v>
      </c>
      <c r="AJ22" s="45">
        <v>15081313</v>
      </c>
      <c r="AK22" s="41">
        <v>0</v>
      </c>
      <c r="AL22" s="41">
        <v>0</v>
      </c>
      <c r="AM22" s="42">
        <v>15081313</v>
      </c>
      <c r="AN22" s="43">
        <v>0</v>
      </c>
      <c r="AO22" s="40">
        <v>5177663</v>
      </c>
      <c r="AP22" s="44">
        <v>0</v>
      </c>
      <c r="AQ22" s="45">
        <v>267326</v>
      </c>
      <c r="AR22" s="46">
        <v>5444989</v>
      </c>
      <c r="AS22" s="40">
        <v>139480</v>
      </c>
      <c r="AT22" s="41">
        <v>0</v>
      </c>
      <c r="AU22" s="42">
        <v>139480</v>
      </c>
      <c r="AV22" s="42">
        <v>3779558</v>
      </c>
      <c r="AW22" s="42">
        <v>4631932</v>
      </c>
      <c r="AX22" s="41">
        <v>610407</v>
      </c>
      <c r="AY22" s="41">
        <v>120361</v>
      </c>
      <c r="AZ22" s="43">
        <v>29808040</v>
      </c>
      <c r="BA22" s="45">
        <v>904827</v>
      </c>
      <c r="BB22" s="41">
        <v>904827</v>
      </c>
      <c r="BC22" s="43">
        <v>0</v>
      </c>
      <c r="BD22" s="40">
        <v>155330</v>
      </c>
      <c r="BE22" s="41">
        <v>0</v>
      </c>
      <c r="BF22" s="41">
        <v>6626</v>
      </c>
      <c r="BG22" s="43">
        <v>161956</v>
      </c>
      <c r="BH22" s="45">
        <v>7532</v>
      </c>
      <c r="BI22" s="41">
        <v>0</v>
      </c>
      <c r="BJ22" s="43">
        <v>7532</v>
      </c>
      <c r="BK22" s="42">
        <v>113387</v>
      </c>
      <c r="BL22" s="42">
        <v>138958</v>
      </c>
      <c r="BM22" s="41">
        <v>18312</v>
      </c>
      <c r="BN22" s="41">
        <v>3611</v>
      </c>
      <c r="BO22" s="42">
        <v>1348583</v>
      </c>
      <c r="BP22" s="47">
        <f t="shared" si="1"/>
        <v>5.9996566611938897E-2</v>
      </c>
      <c r="BQ22" s="45">
        <v>23149388</v>
      </c>
      <c r="BR22" s="41">
        <v>2423</v>
      </c>
      <c r="BS22" s="41">
        <v>0</v>
      </c>
      <c r="BT22" s="42">
        <v>23151811</v>
      </c>
      <c r="BU22" s="43">
        <v>0</v>
      </c>
      <c r="BV22" s="40">
        <v>6277187</v>
      </c>
      <c r="BW22" s="44">
        <v>0</v>
      </c>
      <c r="BX22" s="45">
        <v>325756</v>
      </c>
      <c r="BY22" s="46">
        <v>6602943</v>
      </c>
      <c r="BZ22" s="40">
        <v>333590</v>
      </c>
      <c r="CA22" s="41">
        <v>0</v>
      </c>
      <c r="CB22" s="42">
        <v>333590</v>
      </c>
      <c r="CC22" s="42">
        <v>10494179</v>
      </c>
      <c r="CD22" s="42">
        <v>5981750</v>
      </c>
      <c r="CE22" s="41">
        <v>848869</v>
      </c>
      <c r="CF22" s="41">
        <v>142973</v>
      </c>
      <c r="CG22" s="43">
        <v>47556115</v>
      </c>
      <c r="CH22" s="45">
        <v>1389072</v>
      </c>
      <c r="CI22" s="41">
        <v>1389072</v>
      </c>
      <c r="CJ22" s="43">
        <v>0</v>
      </c>
      <c r="CK22" s="40">
        <v>188316</v>
      </c>
      <c r="CL22" s="41">
        <v>0</v>
      </c>
      <c r="CM22" s="41">
        <v>8828</v>
      </c>
      <c r="CN22" s="43">
        <v>197144</v>
      </c>
      <c r="CO22" s="45">
        <v>18014</v>
      </c>
      <c r="CP22" s="41">
        <v>0</v>
      </c>
      <c r="CQ22" s="43">
        <v>18014</v>
      </c>
      <c r="CR22" s="42">
        <v>314825</v>
      </c>
      <c r="CS22" s="42">
        <v>179453</v>
      </c>
      <c r="CT22" s="41">
        <v>25466</v>
      </c>
      <c r="CU22" s="41">
        <v>4289</v>
      </c>
      <c r="CV22" s="42">
        <v>2128263</v>
      </c>
      <c r="CW22" s="47">
        <f t="shared" si="2"/>
        <v>5.9998416538559335E-2</v>
      </c>
      <c r="CX22" s="45">
        <v>16110990</v>
      </c>
      <c r="CY22" s="41">
        <v>0</v>
      </c>
      <c r="CZ22" s="41">
        <v>0</v>
      </c>
      <c r="DA22" s="42">
        <v>16110990</v>
      </c>
      <c r="DB22" s="43">
        <v>0</v>
      </c>
      <c r="DC22" s="40">
        <v>1540675</v>
      </c>
      <c r="DD22" s="44">
        <v>0</v>
      </c>
      <c r="DE22" s="45">
        <v>170919</v>
      </c>
      <c r="DF22" s="46">
        <v>1711594</v>
      </c>
      <c r="DG22" s="40">
        <v>60149</v>
      </c>
      <c r="DH22" s="41">
        <v>0</v>
      </c>
      <c r="DI22" s="42">
        <v>60149</v>
      </c>
      <c r="DJ22" s="42">
        <v>10678995</v>
      </c>
      <c r="DK22" s="42">
        <v>3158112</v>
      </c>
      <c r="DL22" s="41">
        <v>407486</v>
      </c>
      <c r="DM22" s="41">
        <v>73818</v>
      </c>
      <c r="DN22" s="43">
        <v>32201144</v>
      </c>
      <c r="DO22" s="45">
        <v>966648</v>
      </c>
      <c r="DP22" s="41">
        <v>966648</v>
      </c>
      <c r="DQ22" s="43">
        <v>0</v>
      </c>
      <c r="DR22" s="40">
        <v>46220</v>
      </c>
      <c r="DS22" s="41">
        <v>0</v>
      </c>
      <c r="DT22" s="41">
        <v>4395</v>
      </c>
      <c r="DU22" s="43">
        <v>50615</v>
      </c>
      <c r="DV22" s="45">
        <v>3248</v>
      </c>
      <c r="DW22" s="41">
        <v>0</v>
      </c>
      <c r="DX22" s="43">
        <v>3248</v>
      </c>
      <c r="DY22" s="42">
        <v>320370</v>
      </c>
      <c r="DZ22" s="42">
        <v>94743</v>
      </c>
      <c r="EA22" s="41">
        <v>12225</v>
      </c>
      <c r="EB22" s="41">
        <v>2215</v>
      </c>
      <c r="EC22" s="42">
        <v>1450064</v>
      </c>
      <c r="ED22" s="47">
        <f t="shared" si="3"/>
        <v>5.9999292408473966E-2</v>
      </c>
      <c r="EE22" s="45">
        <v>25862851</v>
      </c>
      <c r="EF22" s="41">
        <v>0</v>
      </c>
      <c r="EG22" s="41">
        <v>0</v>
      </c>
      <c r="EH22" s="42">
        <v>25862851</v>
      </c>
      <c r="EI22" s="43">
        <v>0</v>
      </c>
      <c r="EJ22" s="40">
        <v>1882590</v>
      </c>
      <c r="EK22" s="44">
        <v>0</v>
      </c>
      <c r="EL22" s="45">
        <v>6391</v>
      </c>
      <c r="EM22" s="46">
        <v>1888981</v>
      </c>
      <c r="EN22" s="40">
        <v>130362</v>
      </c>
      <c r="EO22" s="41">
        <v>0</v>
      </c>
      <c r="EP22" s="42">
        <v>130362</v>
      </c>
      <c r="EQ22" s="42">
        <v>15468994</v>
      </c>
      <c r="ER22" s="42">
        <v>44555670</v>
      </c>
      <c r="ES22" s="41">
        <v>811609</v>
      </c>
      <c r="ET22" s="41">
        <v>14982</v>
      </c>
      <c r="EU22" s="43">
        <v>88733449</v>
      </c>
      <c r="EV22" s="45">
        <v>1551765</v>
      </c>
      <c r="EW22" s="41">
        <v>1551765</v>
      </c>
      <c r="EX22" s="43">
        <v>0</v>
      </c>
      <c r="EY22" s="40">
        <v>56478</v>
      </c>
      <c r="EZ22" s="41">
        <v>0</v>
      </c>
      <c r="FA22" s="41">
        <v>153</v>
      </c>
      <c r="FB22" s="43">
        <v>56631</v>
      </c>
      <c r="FC22" s="45">
        <v>7040</v>
      </c>
      <c r="FD22" s="41">
        <v>0</v>
      </c>
      <c r="FE22" s="43">
        <v>7040</v>
      </c>
      <c r="FF22" s="42">
        <v>464070</v>
      </c>
      <c r="FG22" s="42">
        <v>1336670</v>
      </c>
      <c r="FH22" s="41">
        <v>24348</v>
      </c>
      <c r="FI22" s="41">
        <v>449</v>
      </c>
      <c r="FJ22" s="42">
        <v>3440973</v>
      </c>
      <c r="FK22" s="47">
        <f t="shared" si="4"/>
        <v>5.9999765687085309E-2</v>
      </c>
      <c r="FL22" s="45">
        <v>95257835</v>
      </c>
      <c r="FM22" s="41">
        <v>2791</v>
      </c>
      <c r="FN22" s="41">
        <v>0</v>
      </c>
      <c r="FO22" s="42">
        <v>95260626</v>
      </c>
      <c r="FP22" s="43">
        <v>0</v>
      </c>
      <c r="FQ22" s="40">
        <v>51185344</v>
      </c>
      <c r="FR22" s="44">
        <v>192606</v>
      </c>
      <c r="FS22" s="45">
        <v>6999374</v>
      </c>
      <c r="FT22" s="46">
        <v>58377324</v>
      </c>
      <c r="FU22" s="40">
        <v>1395631</v>
      </c>
      <c r="FV22" s="41">
        <v>0</v>
      </c>
      <c r="FW22" s="42">
        <v>1395631</v>
      </c>
      <c r="FX22" s="42">
        <v>56279423</v>
      </c>
      <c r="FY22" s="42">
        <v>68766345</v>
      </c>
      <c r="FZ22" s="41">
        <v>3944878</v>
      </c>
      <c r="GA22" s="41">
        <v>1697060</v>
      </c>
      <c r="GB22" s="43">
        <v>285721287</v>
      </c>
      <c r="GC22" s="45">
        <v>5715336</v>
      </c>
      <c r="GD22" s="41">
        <v>5715336</v>
      </c>
      <c r="GE22" s="43">
        <v>0</v>
      </c>
      <c r="GF22" s="40">
        <v>1535560</v>
      </c>
      <c r="GG22" s="41">
        <v>5192</v>
      </c>
      <c r="GH22" s="41">
        <v>186769</v>
      </c>
      <c r="GI22" s="43">
        <v>1727521</v>
      </c>
      <c r="GJ22" s="45">
        <v>75364</v>
      </c>
      <c r="GK22" s="41">
        <v>0</v>
      </c>
      <c r="GL22" s="43">
        <v>75364</v>
      </c>
      <c r="GM22" s="42">
        <v>1688383</v>
      </c>
      <c r="GN22" s="42">
        <v>2062990</v>
      </c>
      <c r="GO22" s="41">
        <v>118346</v>
      </c>
      <c r="GP22" s="41">
        <v>50912</v>
      </c>
      <c r="GQ22" s="42">
        <v>11438852</v>
      </c>
      <c r="GR22" s="47">
        <f t="shared" si="5"/>
        <v>5.9996834368902845E-2</v>
      </c>
      <c r="GS22" s="45">
        <v>64621776</v>
      </c>
      <c r="GT22" s="41">
        <v>2603</v>
      </c>
      <c r="GU22" s="41">
        <v>0</v>
      </c>
      <c r="GV22" s="42">
        <v>64624379</v>
      </c>
      <c r="GW22" s="43">
        <v>0</v>
      </c>
      <c r="GX22" s="40">
        <v>1792885</v>
      </c>
      <c r="GY22" s="44">
        <v>463</v>
      </c>
      <c r="GZ22" s="45">
        <v>176076</v>
      </c>
      <c r="HA22" s="46">
        <v>1969424</v>
      </c>
      <c r="HB22" s="40">
        <v>194361</v>
      </c>
      <c r="HC22" s="41">
        <v>0</v>
      </c>
      <c r="HD22" s="42">
        <v>194361</v>
      </c>
      <c r="HE22" s="42">
        <v>1442108</v>
      </c>
      <c r="HF22" s="42">
        <v>3908759</v>
      </c>
      <c r="HG22" s="41">
        <v>1590560</v>
      </c>
      <c r="HH22" s="41">
        <v>402284</v>
      </c>
      <c r="HI22" s="43">
        <v>74131875</v>
      </c>
      <c r="HJ22" s="45">
        <v>3877294</v>
      </c>
      <c r="HK22" s="41">
        <v>3877294</v>
      </c>
      <c r="HL22" s="43">
        <v>0</v>
      </c>
      <c r="HM22" s="40">
        <v>53786</v>
      </c>
      <c r="HN22" s="41">
        <v>11</v>
      </c>
      <c r="HO22" s="41">
        <v>4226</v>
      </c>
      <c r="HP22" s="43">
        <v>58023</v>
      </c>
      <c r="HQ22" s="45">
        <v>10495</v>
      </c>
      <c r="HR22" s="41">
        <v>0</v>
      </c>
      <c r="HS22" s="43">
        <v>10495</v>
      </c>
      <c r="HT22" s="42">
        <v>43263</v>
      </c>
      <c r="HU22" s="42">
        <v>117263</v>
      </c>
      <c r="HV22" s="41">
        <v>47717</v>
      </c>
      <c r="HW22" s="41">
        <v>12069</v>
      </c>
      <c r="HX22" s="42">
        <v>4166124</v>
      </c>
      <c r="HY22" s="47">
        <f t="shared" si="6"/>
        <v>5.9997388911079516E-2</v>
      </c>
    </row>
    <row r="23" spans="1:233" ht="12" customHeight="1" x14ac:dyDescent="0.2">
      <c r="A23" s="20">
        <v>11</v>
      </c>
      <c r="B23" s="21" t="s">
        <v>72</v>
      </c>
      <c r="C23" s="48">
        <v>7961197</v>
      </c>
      <c r="D23" s="49">
        <v>0</v>
      </c>
      <c r="E23" s="49">
        <v>0</v>
      </c>
      <c r="F23" s="50">
        <v>7961197</v>
      </c>
      <c r="G23" s="51">
        <v>0</v>
      </c>
      <c r="H23" s="48">
        <v>3645170</v>
      </c>
      <c r="I23" s="52">
        <v>367</v>
      </c>
      <c r="J23" s="53">
        <v>384272</v>
      </c>
      <c r="K23" s="54">
        <v>4029809</v>
      </c>
      <c r="L23" s="48">
        <v>91933</v>
      </c>
      <c r="M23" s="49">
        <v>0</v>
      </c>
      <c r="N23" s="50">
        <v>91933</v>
      </c>
      <c r="O23" s="50">
        <v>1151632</v>
      </c>
      <c r="P23" s="50">
        <v>1539879</v>
      </c>
      <c r="Q23" s="49">
        <v>452114</v>
      </c>
      <c r="R23" s="49">
        <v>223758</v>
      </c>
      <c r="S23" s="51">
        <v>15450322</v>
      </c>
      <c r="T23" s="53">
        <v>477627</v>
      </c>
      <c r="U23" s="49">
        <v>477627</v>
      </c>
      <c r="V23" s="51">
        <v>0</v>
      </c>
      <c r="W23" s="48">
        <v>109355</v>
      </c>
      <c r="X23" s="49">
        <v>9</v>
      </c>
      <c r="Y23" s="49">
        <v>10742</v>
      </c>
      <c r="Z23" s="51">
        <v>120106</v>
      </c>
      <c r="AA23" s="53">
        <v>4965</v>
      </c>
      <c r="AB23" s="49">
        <v>0</v>
      </c>
      <c r="AC23" s="51">
        <v>4965</v>
      </c>
      <c r="AD23" s="50">
        <v>34549</v>
      </c>
      <c r="AE23" s="50">
        <v>46196</v>
      </c>
      <c r="AF23" s="49">
        <v>13564</v>
      </c>
      <c r="AG23" s="49">
        <v>6713</v>
      </c>
      <c r="AH23" s="50">
        <v>703720</v>
      </c>
      <c r="AI23" s="55">
        <f t="shared" si="0"/>
        <v>5.9994370193326457E-2</v>
      </c>
      <c r="AJ23" s="53">
        <v>15507745</v>
      </c>
      <c r="AK23" s="49">
        <v>0</v>
      </c>
      <c r="AL23" s="49">
        <v>640</v>
      </c>
      <c r="AM23" s="50">
        <v>15508385</v>
      </c>
      <c r="AN23" s="51">
        <v>0</v>
      </c>
      <c r="AO23" s="48">
        <v>7875944</v>
      </c>
      <c r="AP23" s="52">
        <v>47197</v>
      </c>
      <c r="AQ23" s="53">
        <v>91371</v>
      </c>
      <c r="AR23" s="54">
        <v>8014512</v>
      </c>
      <c r="AS23" s="48">
        <v>89579</v>
      </c>
      <c r="AT23" s="49">
        <v>0</v>
      </c>
      <c r="AU23" s="50">
        <v>89579</v>
      </c>
      <c r="AV23" s="50">
        <v>3757466</v>
      </c>
      <c r="AW23" s="50">
        <v>2335008</v>
      </c>
      <c r="AX23" s="49">
        <v>679544</v>
      </c>
      <c r="AY23" s="49">
        <v>129695</v>
      </c>
      <c r="AZ23" s="51">
        <v>30514189</v>
      </c>
      <c r="BA23" s="53">
        <v>930447</v>
      </c>
      <c r="BB23" s="49">
        <v>930447</v>
      </c>
      <c r="BC23" s="51">
        <v>0</v>
      </c>
      <c r="BD23" s="48">
        <v>236278</v>
      </c>
      <c r="BE23" s="49">
        <v>1296</v>
      </c>
      <c r="BF23" s="49">
        <v>2193</v>
      </c>
      <c r="BG23" s="51">
        <v>239767</v>
      </c>
      <c r="BH23" s="53">
        <v>4838</v>
      </c>
      <c r="BI23" s="49">
        <v>0</v>
      </c>
      <c r="BJ23" s="51">
        <v>4838</v>
      </c>
      <c r="BK23" s="50">
        <v>112724</v>
      </c>
      <c r="BL23" s="50">
        <v>70050</v>
      </c>
      <c r="BM23" s="49">
        <v>20387</v>
      </c>
      <c r="BN23" s="49">
        <v>3891</v>
      </c>
      <c r="BO23" s="50">
        <v>1382104</v>
      </c>
      <c r="BP23" s="55">
        <f t="shared" si="1"/>
        <v>5.9996382602056884E-2</v>
      </c>
      <c r="BQ23" s="53">
        <v>15930443</v>
      </c>
      <c r="BR23" s="49">
        <v>0</v>
      </c>
      <c r="BS23" s="49">
        <v>0</v>
      </c>
      <c r="BT23" s="50">
        <v>15930443</v>
      </c>
      <c r="BU23" s="51">
        <v>0</v>
      </c>
      <c r="BV23" s="48">
        <v>6737748</v>
      </c>
      <c r="BW23" s="52">
        <v>268501</v>
      </c>
      <c r="BX23" s="53">
        <v>537964</v>
      </c>
      <c r="BY23" s="54">
        <v>7544213</v>
      </c>
      <c r="BZ23" s="48">
        <v>60378</v>
      </c>
      <c r="CA23" s="49">
        <v>0</v>
      </c>
      <c r="CB23" s="50">
        <v>60378</v>
      </c>
      <c r="CC23" s="50">
        <v>5663331</v>
      </c>
      <c r="CD23" s="50">
        <v>3056502</v>
      </c>
      <c r="CE23" s="49">
        <v>687747</v>
      </c>
      <c r="CF23" s="49">
        <v>96522</v>
      </c>
      <c r="CG23" s="51">
        <v>33039136</v>
      </c>
      <c r="CH23" s="53">
        <v>955800</v>
      </c>
      <c r="CI23" s="49">
        <v>955800</v>
      </c>
      <c r="CJ23" s="51">
        <v>0</v>
      </c>
      <c r="CK23" s="48">
        <v>202132</v>
      </c>
      <c r="CL23" s="49">
        <v>7815</v>
      </c>
      <c r="CM23" s="49">
        <v>15626</v>
      </c>
      <c r="CN23" s="51">
        <v>225573</v>
      </c>
      <c r="CO23" s="53">
        <v>3260</v>
      </c>
      <c r="CP23" s="49">
        <v>0</v>
      </c>
      <c r="CQ23" s="51">
        <v>3260</v>
      </c>
      <c r="CR23" s="50">
        <v>169900</v>
      </c>
      <c r="CS23" s="50">
        <v>91695</v>
      </c>
      <c r="CT23" s="49">
        <v>20632</v>
      </c>
      <c r="CU23" s="49">
        <v>2896</v>
      </c>
      <c r="CV23" s="50">
        <v>1469756</v>
      </c>
      <c r="CW23" s="55">
        <f t="shared" si="2"/>
        <v>5.9998331496493848E-2</v>
      </c>
      <c r="CX23" s="53">
        <v>9389486</v>
      </c>
      <c r="CY23" s="49">
        <v>0</v>
      </c>
      <c r="CZ23" s="49">
        <v>0</v>
      </c>
      <c r="DA23" s="50">
        <v>9389486</v>
      </c>
      <c r="DB23" s="51">
        <v>0</v>
      </c>
      <c r="DC23" s="48">
        <v>1499038</v>
      </c>
      <c r="DD23" s="52">
        <v>179676</v>
      </c>
      <c r="DE23" s="53">
        <v>43051</v>
      </c>
      <c r="DF23" s="54">
        <v>1721765</v>
      </c>
      <c r="DG23" s="48">
        <v>127076</v>
      </c>
      <c r="DH23" s="49">
        <v>0</v>
      </c>
      <c r="DI23" s="50">
        <v>127076</v>
      </c>
      <c r="DJ23" s="50">
        <v>11645976</v>
      </c>
      <c r="DK23" s="50">
        <v>2137705</v>
      </c>
      <c r="DL23" s="49">
        <v>512857</v>
      </c>
      <c r="DM23" s="49">
        <v>55221</v>
      </c>
      <c r="DN23" s="51">
        <v>25590086</v>
      </c>
      <c r="DO23" s="53">
        <v>563362</v>
      </c>
      <c r="DP23" s="49">
        <v>563362</v>
      </c>
      <c r="DQ23" s="51">
        <v>0</v>
      </c>
      <c r="DR23" s="48">
        <v>44971</v>
      </c>
      <c r="DS23" s="49">
        <v>5271</v>
      </c>
      <c r="DT23" s="49">
        <v>1033</v>
      </c>
      <c r="DU23" s="51">
        <v>51275</v>
      </c>
      <c r="DV23" s="53">
        <v>6862</v>
      </c>
      <c r="DW23" s="49">
        <v>0</v>
      </c>
      <c r="DX23" s="51">
        <v>6862</v>
      </c>
      <c r="DY23" s="50">
        <v>349379</v>
      </c>
      <c r="DZ23" s="50">
        <v>64131</v>
      </c>
      <c r="EA23" s="49">
        <v>15386</v>
      </c>
      <c r="EB23" s="49">
        <v>1657</v>
      </c>
      <c r="EC23" s="50">
        <v>1052052</v>
      </c>
      <c r="ED23" s="55">
        <f t="shared" si="3"/>
        <v>5.9999237444946403E-2</v>
      </c>
      <c r="EE23" s="53">
        <v>19920236</v>
      </c>
      <c r="EF23" s="49">
        <v>0</v>
      </c>
      <c r="EG23" s="49">
        <v>0</v>
      </c>
      <c r="EH23" s="50">
        <v>19920236</v>
      </c>
      <c r="EI23" s="51">
        <v>0</v>
      </c>
      <c r="EJ23" s="48">
        <v>3500282</v>
      </c>
      <c r="EK23" s="52">
        <v>0</v>
      </c>
      <c r="EL23" s="53">
        <v>1064</v>
      </c>
      <c r="EM23" s="54">
        <v>3501346</v>
      </c>
      <c r="EN23" s="48">
        <v>32957</v>
      </c>
      <c r="EO23" s="49">
        <v>0</v>
      </c>
      <c r="EP23" s="50">
        <v>32957</v>
      </c>
      <c r="EQ23" s="50">
        <v>1474369</v>
      </c>
      <c r="ER23" s="50">
        <v>17007483</v>
      </c>
      <c r="ES23" s="49">
        <v>1286818</v>
      </c>
      <c r="ET23" s="49">
        <v>0</v>
      </c>
      <c r="EU23" s="51">
        <v>43223209</v>
      </c>
      <c r="EV23" s="53">
        <v>1195210</v>
      </c>
      <c r="EW23" s="49">
        <v>1195210</v>
      </c>
      <c r="EX23" s="51">
        <v>0</v>
      </c>
      <c r="EY23" s="48">
        <v>105008</v>
      </c>
      <c r="EZ23" s="49">
        <v>0</v>
      </c>
      <c r="FA23" s="49">
        <v>26</v>
      </c>
      <c r="FB23" s="51">
        <v>105034</v>
      </c>
      <c r="FC23" s="53">
        <v>1780</v>
      </c>
      <c r="FD23" s="49">
        <v>0</v>
      </c>
      <c r="FE23" s="51">
        <v>1780</v>
      </c>
      <c r="FF23" s="50">
        <v>44231</v>
      </c>
      <c r="FG23" s="50">
        <v>510224</v>
      </c>
      <c r="FH23" s="49">
        <v>38604</v>
      </c>
      <c r="FI23" s="49">
        <v>0</v>
      </c>
      <c r="FJ23" s="50">
        <v>1895083</v>
      </c>
      <c r="FK23" s="55">
        <f t="shared" si="4"/>
        <v>5.9999791167132756E-2</v>
      </c>
      <c r="FL23" s="53">
        <v>88507612</v>
      </c>
      <c r="FM23" s="49">
        <v>426</v>
      </c>
      <c r="FN23" s="49">
        <v>640</v>
      </c>
      <c r="FO23" s="50">
        <v>88508678</v>
      </c>
      <c r="FP23" s="51">
        <v>0</v>
      </c>
      <c r="FQ23" s="48">
        <v>66280571</v>
      </c>
      <c r="FR23" s="52">
        <v>820320</v>
      </c>
      <c r="FS23" s="53">
        <v>7349754</v>
      </c>
      <c r="FT23" s="54">
        <v>74450645</v>
      </c>
      <c r="FU23" s="48">
        <v>850757</v>
      </c>
      <c r="FV23" s="49">
        <v>0</v>
      </c>
      <c r="FW23" s="50">
        <v>850757</v>
      </c>
      <c r="FX23" s="50">
        <v>35811196</v>
      </c>
      <c r="FY23" s="50">
        <v>38290093</v>
      </c>
      <c r="FZ23" s="49">
        <v>5594110</v>
      </c>
      <c r="GA23" s="49">
        <v>3762672</v>
      </c>
      <c r="GB23" s="51">
        <v>247268151</v>
      </c>
      <c r="GC23" s="53">
        <v>5310065</v>
      </c>
      <c r="GD23" s="49">
        <v>5310065</v>
      </c>
      <c r="GE23" s="51">
        <v>0</v>
      </c>
      <c r="GF23" s="48">
        <v>1988392</v>
      </c>
      <c r="GG23" s="49">
        <v>23742</v>
      </c>
      <c r="GH23" s="49">
        <v>191846</v>
      </c>
      <c r="GI23" s="51">
        <v>2203980</v>
      </c>
      <c r="GJ23" s="53">
        <v>45943</v>
      </c>
      <c r="GK23" s="49">
        <v>0</v>
      </c>
      <c r="GL23" s="51">
        <v>45943</v>
      </c>
      <c r="GM23" s="50">
        <v>1074333</v>
      </c>
      <c r="GN23" s="50">
        <v>1148696</v>
      </c>
      <c r="GO23" s="49">
        <v>167824</v>
      </c>
      <c r="GP23" s="49">
        <v>112879</v>
      </c>
      <c r="GQ23" s="50">
        <v>10063720</v>
      </c>
      <c r="GR23" s="55">
        <f t="shared" si="5"/>
        <v>5.9994851578282528E-2</v>
      </c>
      <c r="GS23" s="53">
        <v>58185309</v>
      </c>
      <c r="GT23" s="49">
        <v>0</v>
      </c>
      <c r="GU23" s="49">
        <v>640</v>
      </c>
      <c r="GV23" s="50">
        <v>58185949</v>
      </c>
      <c r="GW23" s="51">
        <v>0</v>
      </c>
      <c r="GX23" s="48">
        <v>1487417</v>
      </c>
      <c r="GY23" s="52">
        <v>367</v>
      </c>
      <c r="GZ23" s="53">
        <v>95568</v>
      </c>
      <c r="HA23" s="54">
        <v>1583352</v>
      </c>
      <c r="HB23" s="48">
        <v>251396</v>
      </c>
      <c r="HC23" s="49">
        <v>0</v>
      </c>
      <c r="HD23" s="50">
        <v>251396</v>
      </c>
      <c r="HE23" s="50">
        <v>1449895</v>
      </c>
      <c r="HF23" s="50">
        <v>4267882</v>
      </c>
      <c r="HG23" s="49">
        <v>1684571</v>
      </c>
      <c r="HH23" s="49">
        <v>526276</v>
      </c>
      <c r="HI23" s="51">
        <v>67949321</v>
      </c>
      <c r="HJ23" s="53">
        <v>3490885</v>
      </c>
      <c r="HK23" s="49">
        <v>3490885</v>
      </c>
      <c r="HL23" s="51">
        <v>0</v>
      </c>
      <c r="HM23" s="48">
        <v>44622</v>
      </c>
      <c r="HN23" s="49">
        <v>9</v>
      </c>
      <c r="HO23" s="49">
        <v>2294</v>
      </c>
      <c r="HP23" s="51">
        <v>46925</v>
      </c>
      <c r="HQ23" s="53">
        <v>13575</v>
      </c>
      <c r="HR23" s="49">
        <v>0</v>
      </c>
      <c r="HS23" s="51">
        <v>13575</v>
      </c>
      <c r="HT23" s="50">
        <v>43497</v>
      </c>
      <c r="HU23" s="50">
        <v>128036</v>
      </c>
      <c r="HV23" s="49">
        <v>50537</v>
      </c>
      <c r="HW23" s="49">
        <v>15788</v>
      </c>
      <c r="HX23" s="50">
        <v>3789243</v>
      </c>
      <c r="HY23" s="55">
        <f t="shared" si="6"/>
        <v>5.9995326363070922E-2</v>
      </c>
    </row>
    <row r="24" spans="1:233" ht="12" customHeight="1" x14ac:dyDescent="0.2">
      <c r="A24" s="18">
        <v>12</v>
      </c>
      <c r="B24" s="19" t="s">
        <v>73</v>
      </c>
      <c r="C24" s="40">
        <v>15676331</v>
      </c>
      <c r="D24" s="41">
        <v>0</v>
      </c>
      <c r="E24" s="41">
        <v>0</v>
      </c>
      <c r="F24" s="42">
        <v>15676331</v>
      </c>
      <c r="G24" s="43">
        <v>0</v>
      </c>
      <c r="H24" s="40">
        <v>8076768</v>
      </c>
      <c r="I24" s="44">
        <v>208437</v>
      </c>
      <c r="J24" s="45">
        <v>1094814</v>
      </c>
      <c r="K24" s="46">
        <v>9380019</v>
      </c>
      <c r="L24" s="40">
        <v>214309</v>
      </c>
      <c r="M24" s="41">
        <v>0</v>
      </c>
      <c r="N24" s="42">
        <v>214309</v>
      </c>
      <c r="O24" s="42">
        <v>10442490</v>
      </c>
      <c r="P24" s="42">
        <v>3888157</v>
      </c>
      <c r="Q24" s="41">
        <v>823369</v>
      </c>
      <c r="R24" s="41">
        <v>275376</v>
      </c>
      <c r="S24" s="43">
        <v>40700051</v>
      </c>
      <c r="T24" s="45">
        <v>940580</v>
      </c>
      <c r="U24" s="41">
        <v>940580</v>
      </c>
      <c r="V24" s="43">
        <v>0</v>
      </c>
      <c r="W24" s="40">
        <v>242211</v>
      </c>
      <c r="X24" s="41">
        <v>6008</v>
      </c>
      <c r="Y24" s="41">
        <v>29939</v>
      </c>
      <c r="Z24" s="43">
        <v>278158</v>
      </c>
      <c r="AA24" s="45">
        <v>11573</v>
      </c>
      <c r="AB24" s="41">
        <v>0</v>
      </c>
      <c r="AC24" s="43">
        <v>11573</v>
      </c>
      <c r="AD24" s="42">
        <v>313275</v>
      </c>
      <c r="AE24" s="42">
        <v>116645</v>
      </c>
      <c r="AF24" s="41">
        <v>24701</v>
      </c>
      <c r="AG24" s="41">
        <v>8261</v>
      </c>
      <c r="AH24" s="42">
        <v>1693193</v>
      </c>
      <c r="AI24" s="47">
        <f t="shared" si="0"/>
        <v>6.0000008930661132E-2</v>
      </c>
      <c r="AJ24" s="45">
        <v>40290145</v>
      </c>
      <c r="AK24" s="41">
        <v>789</v>
      </c>
      <c r="AL24" s="41">
        <v>0</v>
      </c>
      <c r="AM24" s="42">
        <v>40290934</v>
      </c>
      <c r="AN24" s="43">
        <v>0</v>
      </c>
      <c r="AO24" s="40">
        <v>19152414</v>
      </c>
      <c r="AP24" s="44">
        <v>107009</v>
      </c>
      <c r="AQ24" s="45">
        <v>559543</v>
      </c>
      <c r="AR24" s="46">
        <v>19818966</v>
      </c>
      <c r="AS24" s="40">
        <v>459360</v>
      </c>
      <c r="AT24" s="41">
        <v>0</v>
      </c>
      <c r="AU24" s="42">
        <v>459360</v>
      </c>
      <c r="AV24" s="42">
        <v>15465191</v>
      </c>
      <c r="AW24" s="42">
        <v>9612765</v>
      </c>
      <c r="AX24" s="41">
        <v>1976800</v>
      </c>
      <c r="AY24" s="41">
        <v>1203049</v>
      </c>
      <c r="AZ24" s="43">
        <v>88827065</v>
      </c>
      <c r="BA24" s="45">
        <v>2417456</v>
      </c>
      <c r="BB24" s="41">
        <v>2417456</v>
      </c>
      <c r="BC24" s="43">
        <v>0</v>
      </c>
      <c r="BD24" s="40">
        <v>574433</v>
      </c>
      <c r="BE24" s="41">
        <v>2970</v>
      </c>
      <c r="BF24" s="41">
        <v>13932</v>
      </c>
      <c r="BG24" s="43">
        <v>591335</v>
      </c>
      <c r="BH24" s="45">
        <v>24805</v>
      </c>
      <c r="BI24" s="41">
        <v>0</v>
      </c>
      <c r="BJ24" s="43">
        <v>24805</v>
      </c>
      <c r="BK24" s="42">
        <v>463956</v>
      </c>
      <c r="BL24" s="42">
        <v>288383</v>
      </c>
      <c r="BM24" s="41">
        <v>59304</v>
      </c>
      <c r="BN24" s="41">
        <v>36091</v>
      </c>
      <c r="BO24" s="42">
        <v>3881330</v>
      </c>
      <c r="BP24" s="47">
        <f t="shared" si="1"/>
        <v>5.9999999007220833E-2</v>
      </c>
      <c r="BQ24" s="45">
        <v>51239999</v>
      </c>
      <c r="BR24" s="41">
        <v>0</v>
      </c>
      <c r="BS24" s="41">
        <v>23902</v>
      </c>
      <c r="BT24" s="42">
        <v>51263901</v>
      </c>
      <c r="BU24" s="43">
        <v>0</v>
      </c>
      <c r="BV24" s="40">
        <v>16394443</v>
      </c>
      <c r="BW24" s="44">
        <v>2056345</v>
      </c>
      <c r="BX24" s="45">
        <v>780355</v>
      </c>
      <c r="BY24" s="46">
        <v>19231143</v>
      </c>
      <c r="BZ24" s="40">
        <v>428711</v>
      </c>
      <c r="CA24" s="41">
        <v>0</v>
      </c>
      <c r="CB24" s="42">
        <v>428711</v>
      </c>
      <c r="CC24" s="42">
        <v>28321010</v>
      </c>
      <c r="CD24" s="42">
        <v>12242106</v>
      </c>
      <c r="CE24" s="41">
        <v>1748378</v>
      </c>
      <c r="CF24" s="41">
        <v>219322</v>
      </c>
      <c r="CG24" s="43">
        <v>113454571</v>
      </c>
      <c r="CH24" s="45">
        <v>3075834</v>
      </c>
      <c r="CI24" s="41">
        <v>3075834</v>
      </c>
      <c r="CJ24" s="43">
        <v>0</v>
      </c>
      <c r="CK24" s="40">
        <v>491752</v>
      </c>
      <c r="CL24" s="41">
        <v>61465</v>
      </c>
      <c r="CM24" s="41">
        <v>20648</v>
      </c>
      <c r="CN24" s="43">
        <v>573865</v>
      </c>
      <c r="CO24" s="45">
        <v>23150</v>
      </c>
      <c r="CP24" s="41">
        <v>0</v>
      </c>
      <c r="CQ24" s="43">
        <v>23150</v>
      </c>
      <c r="CR24" s="42">
        <v>849630</v>
      </c>
      <c r="CS24" s="42">
        <v>367263</v>
      </c>
      <c r="CT24" s="41">
        <v>52451</v>
      </c>
      <c r="CU24" s="41">
        <v>6580</v>
      </c>
      <c r="CV24" s="42">
        <v>4948773</v>
      </c>
      <c r="CW24" s="47">
        <f t="shared" si="2"/>
        <v>5.9999998829585753E-2</v>
      </c>
      <c r="CX24" s="45">
        <v>30703090</v>
      </c>
      <c r="CY24" s="41">
        <v>0</v>
      </c>
      <c r="CZ24" s="41">
        <v>61267</v>
      </c>
      <c r="DA24" s="42">
        <v>30764357</v>
      </c>
      <c r="DB24" s="43">
        <v>0</v>
      </c>
      <c r="DC24" s="40">
        <v>2916199</v>
      </c>
      <c r="DD24" s="44">
        <v>218454</v>
      </c>
      <c r="DE24" s="45">
        <v>101252</v>
      </c>
      <c r="DF24" s="46">
        <v>3235905</v>
      </c>
      <c r="DG24" s="40">
        <v>44318</v>
      </c>
      <c r="DH24" s="41">
        <v>0</v>
      </c>
      <c r="DI24" s="42">
        <v>44318</v>
      </c>
      <c r="DJ24" s="42">
        <v>6873796</v>
      </c>
      <c r="DK24" s="42">
        <v>5494934</v>
      </c>
      <c r="DL24" s="41">
        <v>919441</v>
      </c>
      <c r="DM24" s="41">
        <v>108913</v>
      </c>
      <c r="DN24" s="43">
        <v>47441664</v>
      </c>
      <c r="DO24" s="45">
        <v>1845861</v>
      </c>
      <c r="DP24" s="41">
        <v>1845861</v>
      </c>
      <c r="DQ24" s="43">
        <v>0</v>
      </c>
      <c r="DR24" s="40">
        <v>87464</v>
      </c>
      <c r="DS24" s="41">
        <v>6434</v>
      </c>
      <c r="DT24" s="41">
        <v>2540</v>
      </c>
      <c r="DU24" s="43">
        <v>96438</v>
      </c>
      <c r="DV24" s="45">
        <v>2393</v>
      </c>
      <c r="DW24" s="41">
        <v>0</v>
      </c>
      <c r="DX24" s="43">
        <v>2393</v>
      </c>
      <c r="DY24" s="42">
        <v>206214</v>
      </c>
      <c r="DZ24" s="42">
        <v>164848</v>
      </c>
      <c r="EA24" s="41">
        <v>27583</v>
      </c>
      <c r="EB24" s="41">
        <v>3267</v>
      </c>
      <c r="EC24" s="42">
        <v>2346604</v>
      </c>
      <c r="ED24" s="47">
        <f t="shared" si="3"/>
        <v>5.9999986347837535E-2</v>
      </c>
      <c r="EE24" s="45">
        <v>50099897</v>
      </c>
      <c r="EF24" s="41">
        <v>0</v>
      </c>
      <c r="EG24" s="41">
        <v>7062</v>
      </c>
      <c r="EH24" s="42">
        <v>50106959</v>
      </c>
      <c r="EI24" s="43">
        <v>0</v>
      </c>
      <c r="EJ24" s="40">
        <v>4081143</v>
      </c>
      <c r="EK24" s="44">
        <v>42033</v>
      </c>
      <c r="EL24" s="45">
        <v>21663</v>
      </c>
      <c r="EM24" s="46">
        <v>4144839</v>
      </c>
      <c r="EN24" s="40">
        <v>99473</v>
      </c>
      <c r="EO24" s="41">
        <v>0</v>
      </c>
      <c r="EP24" s="42">
        <v>99473</v>
      </c>
      <c r="EQ24" s="42">
        <v>8191369</v>
      </c>
      <c r="ER24" s="42">
        <v>15728320</v>
      </c>
      <c r="ES24" s="41">
        <v>1730565</v>
      </c>
      <c r="ET24" s="41">
        <v>367854</v>
      </c>
      <c r="EU24" s="43">
        <v>80369379</v>
      </c>
      <c r="EV24" s="45">
        <v>3006418</v>
      </c>
      <c r="EW24" s="41">
        <v>3006418</v>
      </c>
      <c r="EX24" s="43">
        <v>0</v>
      </c>
      <c r="EY24" s="40">
        <v>122420</v>
      </c>
      <c r="EZ24" s="41">
        <v>1141</v>
      </c>
      <c r="FA24" s="41">
        <v>520</v>
      </c>
      <c r="FB24" s="43">
        <v>124081</v>
      </c>
      <c r="FC24" s="45">
        <v>5372</v>
      </c>
      <c r="FD24" s="41">
        <v>0</v>
      </c>
      <c r="FE24" s="43">
        <v>5372</v>
      </c>
      <c r="FF24" s="42">
        <v>245741</v>
      </c>
      <c r="FG24" s="42">
        <v>471850</v>
      </c>
      <c r="FH24" s="41">
        <v>51917</v>
      </c>
      <c r="FI24" s="41">
        <v>11036</v>
      </c>
      <c r="FJ24" s="42">
        <v>3916415</v>
      </c>
      <c r="FK24" s="47">
        <f t="shared" si="4"/>
        <v>6.0000009180361552E-2</v>
      </c>
      <c r="FL24" s="45">
        <v>217131738</v>
      </c>
      <c r="FM24" s="41">
        <v>4321</v>
      </c>
      <c r="FN24" s="41">
        <v>92231</v>
      </c>
      <c r="FO24" s="42">
        <v>217228290</v>
      </c>
      <c r="FP24" s="43">
        <v>0</v>
      </c>
      <c r="FQ24" s="40">
        <v>139032197</v>
      </c>
      <c r="FR24" s="44">
        <v>3822346</v>
      </c>
      <c r="FS24" s="45">
        <v>19032928</v>
      </c>
      <c r="FT24" s="46">
        <v>161887471</v>
      </c>
      <c r="FU24" s="40">
        <v>2663264</v>
      </c>
      <c r="FV24" s="41">
        <v>0</v>
      </c>
      <c r="FW24" s="42">
        <v>2663264</v>
      </c>
      <c r="FX24" s="42">
        <v>94428009</v>
      </c>
      <c r="FY24" s="42">
        <v>67222587</v>
      </c>
      <c r="FZ24" s="41">
        <v>10342616</v>
      </c>
      <c r="GA24" s="41">
        <v>4275613</v>
      </c>
      <c r="GB24" s="43">
        <v>558047850</v>
      </c>
      <c r="GC24" s="45">
        <v>13033698</v>
      </c>
      <c r="GD24" s="41">
        <v>13033698</v>
      </c>
      <c r="GE24" s="43">
        <v>0</v>
      </c>
      <c r="GF24" s="40">
        <v>4170080</v>
      </c>
      <c r="GG24" s="41">
        <v>111989</v>
      </c>
      <c r="GH24" s="41">
        <v>501050</v>
      </c>
      <c r="GI24" s="43">
        <v>4783119</v>
      </c>
      <c r="GJ24" s="45">
        <v>143817</v>
      </c>
      <c r="GK24" s="41">
        <v>0</v>
      </c>
      <c r="GL24" s="43">
        <v>143817</v>
      </c>
      <c r="GM24" s="42">
        <v>2832842</v>
      </c>
      <c r="GN24" s="42">
        <v>2016678</v>
      </c>
      <c r="GO24" s="41">
        <v>310277</v>
      </c>
      <c r="GP24" s="41">
        <v>128268</v>
      </c>
      <c r="GQ24" s="42">
        <v>23248699</v>
      </c>
      <c r="GR24" s="47">
        <f t="shared" si="5"/>
        <v>6.0000002762071181E-2</v>
      </c>
      <c r="GS24" s="45">
        <v>152253186</v>
      </c>
      <c r="GT24" s="41">
        <v>0</v>
      </c>
      <c r="GU24" s="41">
        <v>30964</v>
      </c>
      <c r="GV24" s="42">
        <v>152284150</v>
      </c>
      <c r="GW24" s="43">
        <v>0</v>
      </c>
      <c r="GX24" s="40">
        <v>3929920</v>
      </c>
      <c r="GY24" s="44">
        <v>1482</v>
      </c>
      <c r="GZ24" s="45">
        <v>186207</v>
      </c>
      <c r="HA24" s="46">
        <v>4117609</v>
      </c>
      <c r="HB24" s="40">
        <v>575722</v>
      </c>
      <c r="HC24" s="41">
        <v>0</v>
      </c>
      <c r="HD24" s="42">
        <v>575722</v>
      </c>
      <c r="HE24" s="42">
        <v>2209971</v>
      </c>
      <c r="HF24" s="42">
        <v>9539817</v>
      </c>
      <c r="HG24" s="41">
        <v>3931727</v>
      </c>
      <c r="HH24" s="41">
        <v>773581</v>
      </c>
      <c r="HI24" s="43">
        <v>173432577</v>
      </c>
      <c r="HJ24" s="45">
        <v>9137049</v>
      </c>
      <c r="HK24" s="41">
        <v>9137049</v>
      </c>
      <c r="HL24" s="43">
        <v>0</v>
      </c>
      <c r="HM24" s="40">
        <v>117425</v>
      </c>
      <c r="HN24" s="41">
        <v>36</v>
      </c>
      <c r="HO24" s="41">
        <v>4469</v>
      </c>
      <c r="HP24" s="43">
        <v>121930</v>
      </c>
      <c r="HQ24" s="45">
        <v>31089</v>
      </c>
      <c r="HR24" s="41">
        <v>0</v>
      </c>
      <c r="HS24" s="43">
        <v>31089</v>
      </c>
      <c r="HT24" s="42">
        <v>66299</v>
      </c>
      <c r="HU24" s="42">
        <v>286195</v>
      </c>
      <c r="HV24" s="41">
        <v>117952</v>
      </c>
      <c r="HW24" s="41">
        <v>23207</v>
      </c>
      <c r="HX24" s="42">
        <v>9783721</v>
      </c>
      <c r="HY24" s="47">
        <f t="shared" si="6"/>
        <v>0.06</v>
      </c>
    </row>
    <row r="25" spans="1:233" ht="12" customHeight="1" x14ac:dyDescent="0.2">
      <c r="A25" s="20">
        <v>13</v>
      </c>
      <c r="B25" s="21" t="s">
        <v>74</v>
      </c>
      <c r="C25" s="48">
        <v>4845544</v>
      </c>
      <c r="D25" s="49">
        <v>0</v>
      </c>
      <c r="E25" s="49">
        <v>0</v>
      </c>
      <c r="F25" s="50">
        <v>4845544</v>
      </c>
      <c r="G25" s="51">
        <v>0</v>
      </c>
      <c r="H25" s="48">
        <v>4889975</v>
      </c>
      <c r="I25" s="52">
        <v>0</v>
      </c>
      <c r="J25" s="53">
        <v>192278</v>
      </c>
      <c r="K25" s="54">
        <v>5082253</v>
      </c>
      <c r="L25" s="48">
        <v>167306</v>
      </c>
      <c r="M25" s="49">
        <v>0</v>
      </c>
      <c r="N25" s="50">
        <v>167306</v>
      </c>
      <c r="O25" s="50">
        <v>2217698</v>
      </c>
      <c r="P25" s="50">
        <v>1845772</v>
      </c>
      <c r="Q25" s="49">
        <v>251017</v>
      </c>
      <c r="R25" s="49">
        <v>92617</v>
      </c>
      <c r="S25" s="51">
        <v>14502207</v>
      </c>
      <c r="T25" s="53">
        <v>290705</v>
      </c>
      <c r="U25" s="49">
        <v>290705</v>
      </c>
      <c r="V25" s="51">
        <v>0</v>
      </c>
      <c r="W25" s="48">
        <v>146699</v>
      </c>
      <c r="X25" s="49">
        <v>0</v>
      </c>
      <c r="Y25" s="49">
        <v>4901</v>
      </c>
      <c r="Z25" s="51">
        <v>151600</v>
      </c>
      <c r="AA25" s="53">
        <v>9034</v>
      </c>
      <c r="AB25" s="49">
        <v>0</v>
      </c>
      <c r="AC25" s="51">
        <v>9034</v>
      </c>
      <c r="AD25" s="50">
        <v>66531</v>
      </c>
      <c r="AE25" s="50">
        <v>55373</v>
      </c>
      <c r="AF25" s="49">
        <v>7531</v>
      </c>
      <c r="AG25" s="49">
        <v>2779</v>
      </c>
      <c r="AH25" s="50">
        <v>583553</v>
      </c>
      <c r="AI25" s="55">
        <f t="shared" si="0"/>
        <v>5.9994295790111493E-2</v>
      </c>
      <c r="AJ25" s="53">
        <v>15527059</v>
      </c>
      <c r="AK25" s="49">
        <v>2200</v>
      </c>
      <c r="AL25" s="49">
        <v>20328</v>
      </c>
      <c r="AM25" s="50">
        <v>15549587</v>
      </c>
      <c r="AN25" s="51">
        <v>0</v>
      </c>
      <c r="AO25" s="48">
        <v>9376157</v>
      </c>
      <c r="AP25" s="52">
        <v>0</v>
      </c>
      <c r="AQ25" s="53">
        <v>383777</v>
      </c>
      <c r="AR25" s="54">
        <v>9759934</v>
      </c>
      <c r="AS25" s="48">
        <v>271122</v>
      </c>
      <c r="AT25" s="49">
        <v>0</v>
      </c>
      <c r="AU25" s="50">
        <v>271122</v>
      </c>
      <c r="AV25" s="50">
        <v>9290866</v>
      </c>
      <c r="AW25" s="50">
        <v>6591013</v>
      </c>
      <c r="AX25" s="49">
        <v>1282940</v>
      </c>
      <c r="AY25" s="49">
        <v>245034</v>
      </c>
      <c r="AZ25" s="51">
        <v>42990496</v>
      </c>
      <c r="BA25" s="53">
        <v>932924</v>
      </c>
      <c r="BB25" s="49">
        <v>932924</v>
      </c>
      <c r="BC25" s="51">
        <v>0</v>
      </c>
      <c r="BD25" s="48">
        <v>281284</v>
      </c>
      <c r="BE25" s="49">
        <v>0</v>
      </c>
      <c r="BF25" s="49">
        <v>9488</v>
      </c>
      <c r="BG25" s="51">
        <v>290772</v>
      </c>
      <c r="BH25" s="53">
        <v>14641</v>
      </c>
      <c r="BI25" s="49">
        <v>0</v>
      </c>
      <c r="BJ25" s="51">
        <v>14641</v>
      </c>
      <c r="BK25" s="50">
        <v>278726</v>
      </c>
      <c r="BL25" s="50">
        <v>197730</v>
      </c>
      <c r="BM25" s="49">
        <v>38488</v>
      </c>
      <c r="BN25" s="49">
        <v>7351</v>
      </c>
      <c r="BO25" s="50">
        <v>1760632</v>
      </c>
      <c r="BP25" s="55">
        <f t="shared" si="1"/>
        <v>5.9996706021838396E-2</v>
      </c>
      <c r="BQ25" s="53">
        <v>26834005</v>
      </c>
      <c r="BR25" s="49">
        <v>21628</v>
      </c>
      <c r="BS25" s="49">
        <v>0</v>
      </c>
      <c r="BT25" s="50">
        <v>26855633</v>
      </c>
      <c r="BU25" s="51">
        <v>0</v>
      </c>
      <c r="BV25" s="48">
        <v>8426720</v>
      </c>
      <c r="BW25" s="52">
        <v>0</v>
      </c>
      <c r="BX25" s="53">
        <v>214002</v>
      </c>
      <c r="BY25" s="54">
        <v>8640722</v>
      </c>
      <c r="BZ25" s="48">
        <v>126758</v>
      </c>
      <c r="CA25" s="49">
        <v>0</v>
      </c>
      <c r="CB25" s="50">
        <v>126758</v>
      </c>
      <c r="CC25" s="50">
        <v>20674726</v>
      </c>
      <c r="CD25" s="50">
        <v>8610322</v>
      </c>
      <c r="CE25" s="49">
        <v>1855251</v>
      </c>
      <c r="CF25" s="49">
        <v>261492</v>
      </c>
      <c r="CG25" s="51">
        <v>67024904</v>
      </c>
      <c r="CH25" s="53">
        <v>1611295</v>
      </c>
      <c r="CI25" s="49">
        <v>1611295</v>
      </c>
      <c r="CJ25" s="51">
        <v>0</v>
      </c>
      <c r="CK25" s="48">
        <v>252801</v>
      </c>
      <c r="CL25" s="49">
        <v>0</v>
      </c>
      <c r="CM25" s="49">
        <v>5213</v>
      </c>
      <c r="CN25" s="51">
        <v>258014</v>
      </c>
      <c r="CO25" s="53">
        <v>6845</v>
      </c>
      <c r="CP25" s="49">
        <v>0</v>
      </c>
      <c r="CQ25" s="51">
        <v>6845</v>
      </c>
      <c r="CR25" s="50">
        <v>620242</v>
      </c>
      <c r="CS25" s="50">
        <v>258310</v>
      </c>
      <c r="CT25" s="49">
        <v>55657</v>
      </c>
      <c r="CU25" s="49">
        <v>7845</v>
      </c>
      <c r="CV25" s="50">
        <v>2818208</v>
      </c>
      <c r="CW25" s="55">
        <f t="shared" si="2"/>
        <v>5.9998399590879124E-2</v>
      </c>
      <c r="CX25" s="53">
        <v>23187709</v>
      </c>
      <c r="CY25" s="49">
        <v>0</v>
      </c>
      <c r="CZ25" s="49">
        <v>0</v>
      </c>
      <c r="DA25" s="50">
        <v>23187709</v>
      </c>
      <c r="DB25" s="51">
        <v>0</v>
      </c>
      <c r="DC25" s="48">
        <v>1352461</v>
      </c>
      <c r="DD25" s="52">
        <v>0</v>
      </c>
      <c r="DE25" s="53">
        <v>48302</v>
      </c>
      <c r="DF25" s="54">
        <v>1400763</v>
      </c>
      <c r="DG25" s="48">
        <v>49344</v>
      </c>
      <c r="DH25" s="49">
        <v>0</v>
      </c>
      <c r="DI25" s="50">
        <v>49344</v>
      </c>
      <c r="DJ25" s="50">
        <v>19318403</v>
      </c>
      <c r="DK25" s="50">
        <v>19647473</v>
      </c>
      <c r="DL25" s="49">
        <v>1001927</v>
      </c>
      <c r="DM25" s="49">
        <v>4352</v>
      </c>
      <c r="DN25" s="51">
        <v>64609971</v>
      </c>
      <c r="DO25" s="53">
        <v>1391247</v>
      </c>
      <c r="DP25" s="49">
        <v>1391247</v>
      </c>
      <c r="DQ25" s="51">
        <v>0</v>
      </c>
      <c r="DR25" s="48">
        <v>40574</v>
      </c>
      <c r="DS25" s="49">
        <v>0</v>
      </c>
      <c r="DT25" s="49">
        <v>1159</v>
      </c>
      <c r="DU25" s="51">
        <v>41733</v>
      </c>
      <c r="DV25" s="53">
        <v>2664</v>
      </c>
      <c r="DW25" s="49">
        <v>0</v>
      </c>
      <c r="DX25" s="51">
        <v>2664</v>
      </c>
      <c r="DY25" s="50">
        <v>579552</v>
      </c>
      <c r="DZ25" s="50">
        <v>589424</v>
      </c>
      <c r="EA25" s="49">
        <v>30058</v>
      </c>
      <c r="EB25" s="49">
        <v>131</v>
      </c>
      <c r="EC25" s="50">
        <v>2634809</v>
      </c>
      <c r="ED25" s="55">
        <f t="shared" si="3"/>
        <v>5.9999329817361433E-2</v>
      </c>
      <c r="EE25" s="53">
        <v>109291360</v>
      </c>
      <c r="EF25" s="49">
        <v>0</v>
      </c>
      <c r="EG25" s="49">
        <v>25785</v>
      </c>
      <c r="EH25" s="50">
        <v>109317145</v>
      </c>
      <c r="EI25" s="51">
        <v>0</v>
      </c>
      <c r="EJ25" s="48">
        <v>3853921</v>
      </c>
      <c r="EK25" s="52">
        <v>0</v>
      </c>
      <c r="EL25" s="53">
        <v>208119</v>
      </c>
      <c r="EM25" s="54">
        <v>4062040</v>
      </c>
      <c r="EN25" s="48">
        <v>1344550</v>
      </c>
      <c r="EO25" s="49">
        <v>0</v>
      </c>
      <c r="EP25" s="50">
        <v>1344550</v>
      </c>
      <c r="EQ25" s="50">
        <v>58482227</v>
      </c>
      <c r="ER25" s="50">
        <v>142643668</v>
      </c>
      <c r="ES25" s="49">
        <v>3003241</v>
      </c>
      <c r="ET25" s="49">
        <v>117277</v>
      </c>
      <c r="EU25" s="51">
        <v>318970148</v>
      </c>
      <c r="EV25" s="53">
        <v>6559016</v>
      </c>
      <c r="EW25" s="49">
        <v>6559016</v>
      </c>
      <c r="EX25" s="51">
        <v>0</v>
      </c>
      <c r="EY25" s="48">
        <v>115618</v>
      </c>
      <c r="EZ25" s="49">
        <v>0</v>
      </c>
      <c r="FA25" s="49">
        <v>5507</v>
      </c>
      <c r="FB25" s="51">
        <v>121125</v>
      </c>
      <c r="FC25" s="53">
        <v>72606</v>
      </c>
      <c r="FD25" s="49">
        <v>0</v>
      </c>
      <c r="FE25" s="51">
        <v>72606</v>
      </c>
      <c r="FF25" s="50">
        <v>1754467</v>
      </c>
      <c r="FG25" s="50">
        <v>4279310</v>
      </c>
      <c r="FH25" s="49">
        <v>90097</v>
      </c>
      <c r="FI25" s="49">
        <v>3519</v>
      </c>
      <c r="FJ25" s="50">
        <v>12880140</v>
      </c>
      <c r="FK25" s="55">
        <f t="shared" si="4"/>
        <v>5.9999883824261968E-2</v>
      </c>
      <c r="FL25" s="53">
        <v>188622051</v>
      </c>
      <c r="FM25" s="49">
        <v>23958</v>
      </c>
      <c r="FN25" s="49">
        <v>48610</v>
      </c>
      <c r="FO25" s="50">
        <v>188694619</v>
      </c>
      <c r="FP25" s="51">
        <v>0</v>
      </c>
      <c r="FQ25" s="48">
        <v>65070001</v>
      </c>
      <c r="FR25" s="52">
        <v>44643</v>
      </c>
      <c r="FS25" s="53">
        <v>7920540</v>
      </c>
      <c r="FT25" s="54">
        <v>73035184</v>
      </c>
      <c r="FU25" s="48">
        <v>2612011</v>
      </c>
      <c r="FV25" s="49">
        <v>0</v>
      </c>
      <c r="FW25" s="50">
        <v>2612011</v>
      </c>
      <c r="FX25" s="50">
        <v>119780818</v>
      </c>
      <c r="FY25" s="50">
        <v>200992159</v>
      </c>
      <c r="FZ25" s="49">
        <v>10777010</v>
      </c>
      <c r="GA25" s="49">
        <v>2233335</v>
      </c>
      <c r="GB25" s="51">
        <v>598125136</v>
      </c>
      <c r="GC25" s="53">
        <v>11321390</v>
      </c>
      <c r="GD25" s="49">
        <v>11321390</v>
      </c>
      <c r="GE25" s="51">
        <v>0</v>
      </c>
      <c r="GF25" s="48">
        <v>1952091</v>
      </c>
      <c r="GG25" s="49">
        <v>1219</v>
      </c>
      <c r="GH25" s="49">
        <v>211779</v>
      </c>
      <c r="GI25" s="51">
        <v>2165089</v>
      </c>
      <c r="GJ25" s="53">
        <v>141047</v>
      </c>
      <c r="GK25" s="49">
        <v>0</v>
      </c>
      <c r="GL25" s="51">
        <v>141047</v>
      </c>
      <c r="GM25" s="50">
        <v>3593424</v>
      </c>
      <c r="GN25" s="50">
        <v>6029760</v>
      </c>
      <c r="GO25" s="49">
        <v>323308</v>
      </c>
      <c r="GP25" s="49">
        <v>67001</v>
      </c>
      <c r="GQ25" s="50">
        <v>23641019</v>
      </c>
      <c r="GR25" s="55">
        <f t="shared" si="5"/>
        <v>5.9998478281990647E-2</v>
      </c>
      <c r="GS25" s="53">
        <v>95361842</v>
      </c>
      <c r="GT25" s="49">
        <v>2328</v>
      </c>
      <c r="GU25" s="49">
        <v>34385</v>
      </c>
      <c r="GV25" s="50">
        <v>95398555</v>
      </c>
      <c r="GW25" s="51">
        <v>0</v>
      </c>
      <c r="GX25" s="48">
        <v>2010072</v>
      </c>
      <c r="GY25" s="52">
        <v>65</v>
      </c>
      <c r="GZ25" s="53">
        <v>215187</v>
      </c>
      <c r="HA25" s="54">
        <v>2225324</v>
      </c>
      <c r="HB25" s="48">
        <v>530150</v>
      </c>
      <c r="HC25" s="49">
        <v>0</v>
      </c>
      <c r="HD25" s="50">
        <v>530150</v>
      </c>
      <c r="HE25" s="50">
        <v>1746957</v>
      </c>
      <c r="HF25" s="50">
        <v>6590061</v>
      </c>
      <c r="HG25" s="49">
        <v>2423298</v>
      </c>
      <c r="HH25" s="49">
        <v>360976</v>
      </c>
      <c r="HI25" s="51">
        <v>109275321</v>
      </c>
      <c r="HJ25" s="53">
        <v>5723743</v>
      </c>
      <c r="HK25" s="49">
        <v>5723743</v>
      </c>
      <c r="HL25" s="51">
        <v>0</v>
      </c>
      <c r="HM25" s="48">
        <v>60302</v>
      </c>
      <c r="HN25" s="49">
        <v>2</v>
      </c>
      <c r="HO25" s="49">
        <v>5164</v>
      </c>
      <c r="HP25" s="51">
        <v>65468</v>
      </c>
      <c r="HQ25" s="53">
        <v>28628</v>
      </c>
      <c r="HR25" s="49">
        <v>0</v>
      </c>
      <c r="HS25" s="51">
        <v>28628</v>
      </c>
      <c r="HT25" s="50">
        <v>52408</v>
      </c>
      <c r="HU25" s="50">
        <v>197702</v>
      </c>
      <c r="HV25" s="49">
        <v>72699</v>
      </c>
      <c r="HW25" s="49">
        <v>10829</v>
      </c>
      <c r="HX25" s="50">
        <v>6151477</v>
      </c>
      <c r="HY25" s="55">
        <f t="shared" si="6"/>
        <v>5.9998214857656912E-2</v>
      </c>
    </row>
    <row r="26" spans="1:233" ht="12" customHeight="1" x14ac:dyDescent="0.2">
      <c r="A26" s="18">
        <v>14</v>
      </c>
      <c r="B26" s="19" t="s">
        <v>75</v>
      </c>
      <c r="C26" s="40">
        <v>3886040</v>
      </c>
      <c r="D26" s="41">
        <v>0</v>
      </c>
      <c r="E26" s="41">
        <v>0</v>
      </c>
      <c r="F26" s="42">
        <v>3886040</v>
      </c>
      <c r="G26" s="43">
        <v>0</v>
      </c>
      <c r="H26" s="40">
        <v>2134400</v>
      </c>
      <c r="I26" s="44">
        <v>137544</v>
      </c>
      <c r="J26" s="45">
        <v>430269</v>
      </c>
      <c r="K26" s="46">
        <v>2702213</v>
      </c>
      <c r="L26" s="40">
        <v>24086</v>
      </c>
      <c r="M26" s="41">
        <v>0</v>
      </c>
      <c r="N26" s="42">
        <v>24086</v>
      </c>
      <c r="O26" s="42">
        <v>523018</v>
      </c>
      <c r="P26" s="42">
        <v>603323</v>
      </c>
      <c r="Q26" s="41">
        <v>170128</v>
      </c>
      <c r="R26" s="41">
        <v>219773</v>
      </c>
      <c r="S26" s="43">
        <v>8128581</v>
      </c>
      <c r="T26" s="45">
        <v>233138</v>
      </c>
      <c r="U26" s="41">
        <v>233138</v>
      </c>
      <c r="V26" s="43">
        <v>0</v>
      </c>
      <c r="W26" s="40">
        <v>64032</v>
      </c>
      <c r="X26" s="41">
        <v>4003</v>
      </c>
      <c r="Y26" s="41">
        <v>11426</v>
      </c>
      <c r="Z26" s="43">
        <v>79461</v>
      </c>
      <c r="AA26" s="45">
        <v>1301</v>
      </c>
      <c r="AB26" s="41">
        <v>0</v>
      </c>
      <c r="AC26" s="43">
        <v>1301</v>
      </c>
      <c r="AD26" s="42">
        <v>15691</v>
      </c>
      <c r="AE26" s="42">
        <v>18100</v>
      </c>
      <c r="AF26" s="41">
        <v>5104</v>
      </c>
      <c r="AG26" s="41">
        <v>6593</v>
      </c>
      <c r="AH26" s="42">
        <v>359388</v>
      </c>
      <c r="AI26" s="47">
        <f t="shared" si="0"/>
        <v>5.999372111455363E-2</v>
      </c>
      <c r="AJ26" s="45">
        <v>7224320</v>
      </c>
      <c r="AK26" s="41">
        <v>151</v>
      </c>
      <c r="AL26" s="41">
        <v>0</v>
      </c>
      <c r="AM26" s="42">
        <v>7224471</v>
      </c>
      <c r="AN26" s="43">
        <v>0</v>
      </c>
      <c r="AO26" s="40">
        <v>4627090</v>
      </c>
      <c r="AP26" s="44">
        <v>0</v>
      </c>
      <c r="AQ26" s="45">
        <v>131301</v>
      </c>
      <c r="AR26" s="46">
        <v>4758391</v>
      </c>
      <c r="AS26" s="40">
        <v>32404</v>
      </c>
      <c r="AT26" s="41">
        <v>0</v>
      </c>
      <c r="AU26" s="42">
        <v>32404</v>
      </c>
      <c r="AV26" s="42">
        <v>4202566</v>
      </c>
      <c r="AW26" s="42">
        <v>1199965</v>
      </c>
      <c r="AX26" s="41">
        <v>355546</v>
      </c>
      <c r="AY26" s="41">
        <v>58016</v>
      </c>
      <c r="AZ26" s="43">
        <v>17831359</v>
      </c>
      <c r="BA26" s="45">
        <v>433443</v>
      </c>
      <c r="BB26" s="41">
        <v>433443</v>
      </c>
      <c r="BC26" s="43">
        <v>0</v>
      </c>
      <c r="BD26" s="40">
        <v>138813</v>
      </c>
      <c r="BE26" s="41">
        <v>0</v>
      </c>
      <c r="BF26" s="41">
        <v>3579</v>
      </c>
      <c r="BG26" s="43">
        <v>142392</v>
      </c>
      <c r="BH26" s="45">
        <v>1750</v>
      </c>
      <c r="BI26" s="41">
        <v>0</v>
      </c>
      <c r="BJ26" s="43">
        <v>1750</v>
      </c>
      <c r="BK26" s="42">
        <v>126077</v>
      </c>
      <c r="BL26" s="42">
        <v>35999</v>
      </c>
      <c r="BM26" s="41">
        <v>10666</v>
      </c>
      <c r="BN26" s="41">
        <v>1740</v>
      </c>
      <c r="BO26" s="42">
        <v>752067</v>
      </c>
      <c r="BP26" s="47">
        <f t="shared" si="1"/>
        <v>5.9996503550225337E-2</v>
      </c>
      <c r="BQ26" s="45">
        <v>6616281</v>
      </c>
      <c r="BR26" s="41">
        <v>0</v>
      </c>
      <c r="BS26" s="41">
        <v>0</v>
      </c>
      <c r="BT26" s="42">
        <v>6616281</v>
      </c>
      <c r="BU26" s="43">
        <v>0</v>
      </c>
      <c r="BV26" s="40">
        <v>1673426</v>
      </c>
      <c r="BW26" s="44">
        <v>970</v>
      </c>
      <c r="BX26" s="45">
        <v>0</v>
      </c>
      <c r="BY26" s="46">
        <v>1674396</v>
      </c>
      <c r="BZ26" s="40">
        <v>77541</v>
      </c>
      <c r="CA26" s="41">
        <v>0</v>
      </c>
      <c r="CB26" s="42">
        <v>77541</v>
      </c>
      <c r="CC26" s="42">
        <v>3842990</v>
      </c>
      <c r="CD26" s="42">
        <v>1620061</v>
      </c>
      <c r="CE26" s="41">
        <v>1445786</v>
      </c>
      <c r="CF26" s="41">
        <v>45946</v>
      </c>
      <c r="CG26" s="43">
        <v>15323001</v>
      </c>
      <c r="CH26" s="45">
        <v>396965</v>
      </c>
      <c r="CI26" s="41">
        <v>396965</v>
      </c>
      <c r="CJ26" s="43">
        <v>0</v>
      </c>
      <c r="CK26" s="40">
        <v>50203</v>
      </c>
      <c r="CL26" s="41">
        <v>23</v>
      </c>
      <c r="CM26" s="41">
        <v>0</v>
      </c>
      <c r="CN26" s="43">
        <v>50226</v>
      </c>
      <c r="CO26" s="45">
        <v>4187</v>
      </c>
      <c r="CP26" s="41">
        <v>0</v>
      </c>
      <c r="CQ26" s="43">
        <v>4187</v>
      </c>
      <c r="CR26" s="42">
        <v>115290</v>
      </c>
      <c r="CS26" s="42">
        <v>48602</v>
      </c>
      <c r="CT26" s="41">
        <v>43374</v>
      </c>
      <c r="CU26" s="41">
        <v>1378</v>
      </c>
      <c r="CV26" s="42">
        <v>660022</v>
      </c>
      <c r="CW26" s="47">
        <f t="shared" si="2"/>
        <v>5.9998207452192552E-2</v>
      </c>
      <c r="CX26" s="45">
        <v>3966905</v>
      </c>
      <c r="CY26" s="41">
        <v>0</v>
      </c>
      <c r="CZ26" s="41">
        <v>0</v>
      </c>
      <c r="DA26" s="42">
        <v>3966905</v>
      </c>
      <c r="DB26" s="43">
        <v>0</v>
      </c>
      <c r="DC26" s="40">
        <v>2187869</v>
      </c>
      <c r="DD26" s="44">
        <v>459</v>
      </c>
      <c r="DE26" s="45">
        <v>0</v>
      </c>
      <c r="DF26" s="46">
        <v>2188328</v>
      </c>
      <c r="DG26" s="40">
        <v>19795</v>
      </c>
      <c r="DH26" s="41">
        <v>0</v>
      </c>
      <c r="DI26" s="42">
        <v>19795</v>
      </c>
      <c r="DJ26" s="42">
        <v>4580327</v>
      </c>
      <c r="DK26" s="42">
        <v>327908</v>
      </c>
      <c r="DL26" s="41">
        <v>136540</v>
      </c>
      <c r="DM26" s="41">
        <v>18845</v>
      </c>
      <c r="DN26" s="43">
        <v>11238648</v>
      </c>
      <c r="DO26" s="45">
        <v>238013</v>
      </c>
      <c r="DP26" s="41">
        <v>238013</v>
      </c>
      <c r="DQ26" s="43">
        <v>0</v>
      </c>
      <c r="DR26" s="40">
        <v>65636</v>
      </c>
      <c r="DS26" s="41">
        <v>11</v>
      </c>
      <c r="DT26" s="41">
        <v>0</v>
      </c>
      <c r="DU26" s="43">
        <v>65647</v>
      </c>
      <c r="DV26" s="45">
        <v>1069</v>
      </c>
      <c r="DW26" s="41">
        <v>0</v>
      </c>
      <c r="DX26" s="43">
        <v>1069</v>
      </c>
      <c r="DY26" s="42">
        <v>137410</v>
      </c>
      <c r="DZ26" s="42">
        <v>9837</v>
      </c>
      <c r="EA26" s="41">
        <v>4096</v>
      </c>
      <c r="EB26" s="41">
        <v>565</v>
      </c>
      <c r="EC26" s="42">
        <v>456637</v>
      </c>
      <c r="ED26" s="47">
        <f t="shared" si="3"/>
        <v>5.9999672288597788E-2</v>
      </c>
      <c r="EE26" s="45">
        <v>5882547</v>
      </c>
      <c r="EF26" s="41">
        <v>0</v>
      </c>
      <c r="EG26" s="41">
        <v>0</v>
      </c>
      <c r="EH26" s="42">
        <v>5882547</v>
      </c>
      <c r="EI26" s="43">
        <v>0</v>
      </c>
      <c r="EJ26" s="40">
        <v>561924</v>
      </c>
      <c r="EK26" s="44">
        <v>0</v>
      </c>
      <c r="EL26" s="45">
        <v>0</v>
      </c>
      <c r="EM26" s="46">
        <v>561924</v>
      </c>
      <c r="EN26" s="40">
        <v>0</v>
      </c>
      <c r="EO26" s="41">
        <v>0</v>
      </c>
      <c r="EP26" s="42">
        <v>0</v>
      </c>
      <c r="EQ26" s="42">
        <v>2439062</v>
      </c>
      <c r="ER26" s="42">
        <v>678891</v>
      </c>
      <c r="ES26" s="41">
        <v>3596133</v>
      </c>
      <c r="ET26" s="41">
        <v>0</v>
      </c>
      <c r="EU26" s="43">
        <v>13158557</v>
      </c>
      <c r="EV26" s="45">
        <v>352950</v>
      </c>
      <c r="EW26" s="41">
        <v>352950</v>
      </c>
      <c r="EX26" s="43">
        <v>0</v>
      </c>
      <c r="EY26" s="40">
        <v>16858</v>
      </c>
      <c r="EZ26" s="41">
        <v>0</v>
      </c>
      <c r="FA26" s="41">
        <v>0</v>
      </c>
      <c r="FB26" s="43">
        <v>16858</v>
      </c>
      <c r="FC26" s="45">
        <v>0</v>
      </c>
      <c r="FD26" s="41">
        <v>0</v>
      </c>
      <c r="FE26" s="43">
        <v>0</v>
      </c>
      <c r="FF26" s="42">
        <v>73172</v>
      </c>
      <c r="FG26" s="42">
        <v>20367</v>
      </c>
      <c r="FH26" s="41">
        <v>107884</v>
      </c>
      <c r="FI26" s="41">
        <v>0</v>
      </c>
      <c r="FJ26" s="42">
        <v>571231</v>
      </c>
      <c r="FK26" s="47">
        <f t="shared" si="4"/>
        <v>5.9999520615814886E-2</v>
      </c>
      <c r="FL26" s="45">
        <v>36034167</v>
      </c>
      <c r="FM26" s="41">
        <v>151</v>
      </c>
      <c r="FN26" s="41">
        <v>0</v>
      </c>
      <c r="FO26" s="42">
        <v>36034318</v>
      </c>
      <c r="FP26" s="43">
        <v>0</v>
      </c>
      <c r="FQ26" s="40">
        <v>31665293</v>
      </c>
      <c r="FR26" s="44">
        <v>213764</v>
      </c>
      <c r="FS26" s="45">
        <v>3422595</v>
      </c>
      <c r="FT26" s="46">
        <v>35301652</v>
      </c>
      <c r="FU26" s="40">
        <v>441023</v>
      </c>
      <c r="FV26" s="41">
        <v>0</v>
      </c>
      <c r="FW26" s="42">
        <v>441023</v>
      </c>
      <c r="FX26" s="42">
        <v>21238692</v>
      </c>
      <c r="FY26" s="42">
        <v>8489643</v>
      </c>
      <c r="FZ26" s="41">
        <v>6321183</v>
      </c>
      <c r="GA26" s="41">
        <v>1234075</v>
      </c>
      <c r="GB26" s="43">
        <v>109060586</v>
      </c>
      <c r="GC26" s="45">
        <v>2161845</v>
      </c>
      <c r="GD26" s="41">
        <v>2161845</v>
      </c>
      <c r="GE26" s="43">
        <v>0</v>
      </c>
      <c r="GF26" s="40">
        <v>949958</v>
      </c>
      <c r="GG26" s="41">
        <v>6011</v>
      </c>
      <c r="GH26" s="41">
        <v>87930</v>
      </c>
      <c r="GI26" s="43">
        <v>1043899</v>
      </c>
      <c r="GJ26" s="45">
        <v>23815</v>
      </c>
      <c r="GK26" s="41">
        <v>0</v>
      </c>
      <c r="GL26" s="43">
        <v>23815</v>
      </c>
      <c r="GM26" s="42">
        <v>637161</v>
      </c>
      <c r="GN26" s="42">
        <v>254689</v>
      </c>
      <c r="GO26" s="41">
        <v>189635</v>
      </c>
      <c r="GP26" s="41">
        <v>37022</v>
      </c>
      <c r="GQ26" s="42">
        <v>4348066</v>
      </c>
      <c r="GR26" s="47">
        <f t="shared" si="5"/>
        <v>5.9994058996759698E-2</v>
      </c>
      <c r="GS26" s="45">
        <v>23503483</v>
      </c>
      <c r="GT26" s="41">
        <v>0</v>
      </c>
      <c r="GU26" s="41">
        <v>0</v>
      </c>
      <c r="GV26" s="42">
        <v>23503483</v>
      </c>
      <c r="GW26" s="43">
        <v>0</v>
      </c>
      <c r="GX26" s="40">
        <v>557593</v>
      </c>
      <c r="GY26" s="44">
        <v>723</v>
      </c>
      <c r="GZ26" s="45">
        <v>0</v>
      </c>
      <c r="HA26" s="46">
        <v>558316</v>
      </c>
      <c r="HB26" s="40">
        <v>69834</v>
      </c>
      <c r="HC26" s="41">
        <v>0</v>
      </c>
      <c r="HD26" s="42">
        <v>69834</v>
      </c>
      <c r="HE26" s="42">
        <v>330848</v>
      </c>
      <c r="HF26" s="42">
        <v>1688023</v>
      </c>
      <c r="HG26" s="41">
        <v>500329</v>
      </c>
      <c r="HH26" s="41">
        <v>226662</v>
      </c>
      <c r="HI26" s="43">
        <v>26877495</v>
      </c>
      <c r="HJ26" s="45">
        <v>1410094</v>
      </c>
      <c r="HK26" s="41">
        <v>1410094</v>
      </c>
      <c r="HL26" s="43">
        <v>0</v>
      </c>
      <c r="HM26" s="40">
        <v>16728</v>
      </c>
      <c r="HN26" s="41">
        <v>17</v>
      </c>
      <c r="HO26" s="41">
        <v>0</v>
      </c>
      <c r="HP26" s="43">
        <v>16745</v>
      </c>
      <c r="HQ26" s="45">
        <v>3771</v>
      </c>
      <c r="HR26" s="41">
        <v>0</v>
      </c>
      <c r="HS26" s="43">
        <v>3771</v>
      </c>
      <c r="HT26" s="42">
        <v>9925</v>
      </c>
      <c r="HU26" s="42">
        <v>50641</v>
      </c>
      <c r="HV26" s="41">
        <v>15010</v>
      </c>
      <c r="HW26" s="41">
        <v>6800</v>
      </c>
      <c r="HX26" s="42">
        <v>1512986</v>
      </c>
      <c r="HY26" s="47">
        <f t="shared" si="6"/>
        <v>5.9995107959105468E-2</v>
      </c>
    </row>
    <row r="27" spans="1:233" ht="12" customHeight="1" x14ac:dyDescent="0.2">
      <c r="A27" s="20">
        <v>15</v>
      </c>
      <c r="B27" s="21" t="s">
        <v>76</v>
      </c>
      <c r="C27" s="48">
        <v>7880301</v>
      </c>
      <c r="D27" s="49">
        <v>0</v>
      </c>
      <c r="E27" s="49">
        <v>0</v>
      </c>
      <c r="F27" s="50">
        <v>7880301</v>
      </c>
      <c r="G27" s="51">
        <v>0</v>
      </c>
      <c r="H27" s="48">
        <v>5335976</v>
      </c>
      <c r="I27" s="52">
        <v>42269</v>
      </c>
      <c r="J27" s="53">
        <v>348178</v>
      </c>
      <c r="K27" s="54">
        <v>5726423</v>
      </c>
      <c r="L27" s="48">
        <v>260411</v>
      </c>
      <c r="M27" s="49">
        <v>0</v>
      </c>
      <c r="N27" s="50">
        <v>260411</v>
      </c>
      <c r="O27" s="50">
        <v>1350286</v>
      </c>
      <c r="P27" s="50">
        <v>1690838</v>
      </c>
      <c r="Q27" s="49">
        <v>312805</v>
      </c>
      <c r="R27" s="49">
        <v>188180</v>
      </c>
      <c r="S27" s="51">
        <v>17409244</v>
      </c>
      <c r="T27" s="53">
        <v>472772</v>
      </c>
      <c r="U27" s="49">
        <v>472772</v>
      </c>
      <c r="V27" s="51">
        <v>0</v>
      </c>
      <c r="W27" s="48">
        <v>160079</v>
      </c>
      <c r="X27" s="49">
        <v>1148</v>
      </c>
      <c r="Y27" s="49">
        <v>9235</v>
      </c>
      <c r="Z27" s="51">
        <v>170462</v>
      </c>
      <c r="AA27" s="53">
        <v>14062</v>
      </c>
      <c r="AB27" s="49">
        <v>0</v>
      </c>
      <c r="AC27" s="51">
        <v>14062</v>
      </c>
      <c r="AD27" s="50">
        <v>40509</v>
      </c>
      <c r="AE27" s="50">
        <v>50725</v>
      </c>
      <c r="AF27" s="49">
        <v>9384</v>
      </c>
      <c r="AG27" s="49">
        <v>5645</v>
      </c>
      <c r="AH27" s="50">
        <v>763559</v>
      </c>
      <c r="AI27" s="55">
        <f t="shared" si="0"/>
        <v>5.9994155045600413E-2</v>
      </c>
      <c r="AJ27" s="53">
        <v>16985824</v>
      </c>
      <c r="AK27" s="49">
        <v>0</v>
      </c>
      <c r="AL27" s="49">
        <v>0</v>
      </c>
      <c r="AM27" s="50">
        <v>16985824</v>
      </c>
      <c r="AN27" s="51">
        <v>0</v>
      </c>
      <c r="AO27" s="48">
        <v>7180676</v>
      </c>
      <c r="AP27" s="52">
        <v>310365</v>
      </c>
      <c r="AQ27" s="53">
        <v>380533</v>
      </c>
      <c r="AR27" s="54">
        <v>7871574</v>
      </c>
      <c r="AS27" s="48">
        <v>79535</v>
      </c>
      <c r="AT27" s="49">
        <v>0</v>
      </c>
      <c r="AU27" s="50">
        <v>79535</v>
      </c>
      <c r="AV27" s="50">
        <v>2460761</v>
      </c>
      <c r="AW27" s="50">
        <v>2520124</v>
      </c>
      <c r="AX27" s="49">
        <v>517146</v>
      </c>
      <c r="AY27" s="49">
        <v>272980</v>
      </c>
      <c r="AZ27" s="51">
        <v>30707944</v>
      </c>
      <c r="BA27" s="53">
        <v>1019091</v>
      </c>
      <c r="BB27" s="49">
        <v>1019091</v>
      </c>
      <c r="BC27" s="51">
        <v>0</v>
      </c>
      <c r="BD27" s="48">
        <v>215420</v>
      </c>
      <c r="BE27" s="49">
        <v>9130</v>
      </c>
      <c r="BF27" s="49">
        <v>9862</v>
      </c>
      <c r="BG27" s="51">
        <v>234412</v>
      </c>
      <c r="BH27" s="53">
        <v>4295</v>
      </c>
      <c r="BI27" s="49">
        <v>0</v>
      </c>
      <c r="BJ27" s="51">
        <v>4295</v>
      </c>
      <c r="BK27" s="50">
        <v>73823</v>
      </c>
      <c r="BL27" s="50">
        <v>75604</v>
      </c>
      <c r="BM27" s="49">
        <v>15514</v>
      </c>
      <c r="BN27" s="49">
        <v>8189</v>
      </c>
      <c r="BO27" s="50">
        <v>1430928</v>
      </c>
      <c r="BP27" s="55">
        <f t="shared" si="1"/>
        <v>5.9996559483955561E-2</v>
      </c>
      <c r="BQ27" s="53">
        <v>18429227</v>
      </c>
      <c r="BR27" s="49">
        <v>0</v>
      </c>
      <c r="BS27" s="49">
        <v>0</v>
      </c>
      <c r="BT27" s="50">
        <v>18429227</v>
      </c>
      <c r="BU27" s="51">
        <v>0</v>
      </c>
      <c r="BV27" s="48">
        <v>9682811</v>
      </c>
      <c r="BW27" s="52">
        <v>330124</v>
      </c>
      <c r="BX27" s="53">
        <v>65625</v>
      </c>
      <c r="BY27" s="54">
        <v>10078560</v>
      </c>
      <c r="BZ27" s="48">
        <v>805477</v>
      </c>
      <c r="CA27" s="49">
        <v>0</v>
      </c>
      <c r="CB27" s="50">
        <v>805477</v>
      </c>
      <c r="CC27" s="50">
        <v>3932034</v>
      </c>
      <c r="CD27" s="50">
        <v>9136771</v>
      </c>
      <c r="CE27" s="49">
        <v>546247</v>
      </c>
      <c r="CF27" s="49">
        <v>145824</v>
      </c>
      <c r="CG27" s="51">
        <v>43074140</v>
      </c>
      <c r="CH27" s="53">
        <v>1105725</v>
      </c>
      <c r="CI27" s="49">
        <v>1105725</v>
      </c>
      <c r="CJ27" s="51">
        <v>0</v>
      </c>
      <c r="CK27" s="48">
        <v>290484</v>
      </c>
      <c r="CL27" s="49">
        <v>9784</v>
      </c>
      <c r="CM27" s="49">
        <v>1609</v>
      </c>
      <c r="CN27" s="51">
        <v>301877</v>
      </c>
      <c r="CO27" s="53">
        <v>43496</v>
      </c>
      <c r="CP27" s="49">
        <v>0</v>
      </c>
      <c r="CQ27" s="51">
        <v>43496</v>
      </c>
      <c r="CR27" s="50">
        <v>117961</v>
      </c>
      <c r="CS27" s="50">
        <v>274103</v>
      </c>
      <c r="CT27" s="49">
        <v>16387</v>
      </c>
      <c r="CU27" s="49">
        <v>4375</v>
      </c>
      <c r="CV27" s="50">
        <v>1863924</v>
      </c>
      <c r="CW27" s="55">
        <f t="shared" si="2"/>
        <v>5.9998447031988915E-2</v>
      </c>
      <c r="CX27" s="53">
        <v>10304562</v>
      </c>
      <c r="CY27" s="49">
        <v>0</v>
      </c>
      <c r="CZ27" s="49">
        <v>0</v>
      </c>
      <c r="DA27" s="50">
        <v>10304562</v>
      </c>
      <c r="DB27" s="51">
        <v>0</v>
      </c>
      <c r="DC27" s="48">
        <v>3435894</v>
      </c>
      <c r="DD27" s="52">
        <v>0</v>
      </c>
      <c r="DE27" s="53">
        <v>0</v>
      </c>
      <c r="DF27" s="54">
        <v>3435894</v>
      </c>
      <c r="DG27" s="48">
        <v>5150</v>
      </c>
      <c r="DH27" s="49">
        <v>116156</v>
      </c>
      <c r="DI27" s="50">
        <v>121306</v>
      </c>
      <c r="DJ27" s="50">
        <v>6643980</v>
      </c>
      <c r="DK27" s="50">
        <v>1095419</v>
      </c>
      <c r="DL27" s="49">
        <v>416986</v>
      </c>
      <c r="DM27" s="49">
        <v>22713</v>
      </c>
      <c r="DN27" s="51">
        <v>22040860</v>
      </c>
      <c r="DO27" s="53">
        <v>618266</v>
      </c>
      <c r="DP27" s="49">
        <v>618266</v>
      </c>
      <c r="DQ27" s="51">
        <v>0</v>
      </c>
      <c r="DR27" s="48">
        <v>103077</v>
      </c>
      <c r="DS27" s="49">
        <v>0</v>
      </c>
      <c r="DT27" s="49">
        <v>0</v>
      </c>
      <c r="DU27" s="51">
        <v>103077</v>
      </c>
      <c r="DV27" s="53">
        <v>278</v>
      </c>
      <c r="DW27" s="49">
        <v>3485</v>
      </c>
      <c r="DX27" s="51">
        <v>3763</v>
      </c>
      <c r="DY27" s="50">
        <v>199319</v>
      </c>
      <c r="DZ27" s="50">
        <v>32863</v>
      </c>
      <c r="EA27" s="49">
        <v>12510</v>
      </c>
      <c r="EB27" s="49">
        <v>681</v>
      </c>
      <c r="EC27" s="50">
        <v>970479</v>
      </c>
      <c r="ED27" s="55">
        <f t="shared" si="3"/>
        <v>5.9999250817259382E-2</v>
      </c>
      <c r="EE27" s="53">
        <v>13380762</v>
      </c>
      <c r="EF27" s="49">
        <v>0</v>
      </c>
      <c r="EG27" s="49">
        <v>0</v>
      </c>
      <c r="EH27" s="50">
        <v>13380762</v>
      </c>
      <c r="EI27" s="51">
        <v>0</v>
      </c>
      <c r="EJ27" s="48">
        <v>2020193</v>
      </c>
      <c r="EK27" s="52">
        <v>0</v>
      </c>
      <c r="EL27" s="53">
        <v>0</v>
      </c>
      <c r="EM27" s="54">
        <v>2020193</v>
      </c>
      <c r="EN27" s="48">
        <v>9775</v>
      </c>
      <c r="EO27" s="49">
        <v>0</v>
      </c>
      <c r="EP27" s="50">
        <v>9775</v>
      </c>
      <c r="EQ27" s="50">
        <v>25036956</v>
      </c>
      <c r="ER27" s="50">
        <v>4605227</v>
      </c>
      <c r="ES27" s="49">
        <v>1058566</v>
      </c>
      <c r="ET27" s="49">
        <v>0</v>
      </c>
      <c r="EU27" s="51">
        <v>46111479</v>
      </c>
      <c r="EV27" s="53">
        <v>802841</v>
      </c>
      <c r="EW27" s="49">
        <v>802841</v>
      </c>
      <c r="EX27" s="51">
        <v>0</v>
      </c>
      <c r="EY27" s="48">
        <v>60606</v>
      </c>
      <c r="EZ27" s="49">
        <v>0</v>
      </c>
      <c r="FA27" s="49">
        <v>0</v>
      </c>
      <c r="FB27" s="51">
        <v>60606</v>
      </c>
      <c r="FC27" s="53">
        <v>528</v>
      </c>
      <c r="FD27" s="49">
        <v>0</v>
      </c>
      <c r="FE27" s="51">
        <v>528</v>
      </c>
      <c r="FF27" s="50">
        <v>751109</v>
      </c>
      <c r="FG27" s="50">
        <v>138157</v>
      </c>
      <c r="FH27" s="49">
        <v>31757</v>
      </c>
      <c r="FI27" s="49">
        <v>0</v>
      </c>
      <c r="FJ27" s="50">
        <v>1784998</v>
      </c>
      <c r="FK27" s="55">
        <f t="shared" si="4"/>
        <v>5.9999647254767703E-2</v>
      </c>
      <c r="FL27" s="53">
        <v>83750271</v>
      </c>
      <c r="FM27" s="49">
        <v>1020</v>
      </c>
      <c r="FN27" s="49">
        <v>0</v>
      </c>
      <c r="FO27" s="50">
        <v>83751291</v>
      </c>
      <c r="FP27" s="51">
        <v>0</v>
      </c>
      <c r="FQ27" s="48">
        <v>89190462</v>
      </c>
      <c r="FR27" s="52">
        <v>995215</v>
      </c>
      <c r="FS27" s="53">
        <v>8735575</v>
      </c>
      <c r="FT27" s="54">
        <v>98921252</v>
      </c>
      <c r="FU27" s="48">
        <v>1544278</v>
      </c>
      <c r="FV27" s="49">
        <v>117542</v>
      </c>
      <c r="FW27" s="50">
        <v>1661820</v>
      </c>
      <c r="FX27" s="50">
        <v>45348690</v>
      </c>
      <c r="FY27" s="50">
        <v>28124688</v>
      </c>
      <c r="FZ27" s="49">
        <v>4698634</v>
      </c>
      <c r="GA27" s="49">
        <v>2859156</v>
      </c>
      <c r="GB27" s="51">
        <v>265365531</v>
      </c>
      <c r="GC27" s="53">
        <v>5024619</v>
      </c>
      <c r="GD27" s="49">
        <v>5024619</v>
      </c>
      <c r="GE27" s="51">
        <v>0</v>
      </c>
      <c r="GF27" s="48">
        <v>2675713</v>
      </c>
      <c r="GG27" s="49">
        <v>28904</v>
      </c>
      <c r="GH27" s="49">
        <v>229492</v>
      </c>
      <c r="GI27" s="51">
        <v>2934109</v>
      </c>
      <c r="GJ27" s="53">
        <v>83390</v>
      </c>
      <c r="GK27" s="49">
        <v>3527</v>
      </c>
      <c r="GL27" s="51">
        <v>86917</v>
      </c>
      <c r="GM27" s="50">
        <v>1360461</v>
      </c>
      <c r="GN27" s="50">
        <v>843741</v>
      </c>
      <c r="GO27" s="49">
        <v>140959</v>
      </c>
      <c r="GP27" s="49">
        <v>85775</v>
      </c>
      <c r="GQ27" s="50">
        <v>10476581</v>
      </c>
      <c r="GR27" s="55">
        <f t="shared" si="5"/>
        <v>5.9994525935128572E-2</v>
      </c>
      <c r="GS27" s="53">
        <v>54702538</v>
      </c>
      <c r="GT27" s="49">
        <v>1020</v>
      </c>
      <c r="GU27" s="49">
        <v>0</v>
      </c>
      <c r="GV27" s="50">
        <v>54703558</v>
      </c>
      <c r="GW27" s="51">
        <v>0</v>
      </c>
      <c r="GX27" s="48">
        <v>1448090</v>
      </c>
      <c r="GY27" s="52">
        <v>10127</v>
      </c>
      <c r="GZ27" s="53">
        <v>26694</v>
      </c>
      <c r="HA27" s="54">
        <v>1484911</v>
      </c>
      <c r="HB27" s="48">
        <v>180421</v>
      </c>
      <c r="HC27" s="49">
        <v>0</v>
      </c>
      <c r="HD27" s="50">
        <v>180421</v>
      </c>
      <c r="HE27" s="50">
        <v>887785</v>
      </c>
      <c r="HF27" s="50">
        <v>3612632</v>
      </c>
      <c r="HG27" s="49">
        <v>1270792</v>
      </c>
      <c r="HH27" s="49">
        <v>440856</v>
      </c>
      <c r="HI27" s="51">
        <v>62580955</v>
      </c>
      <c r="HJ27" s="53">
        <v>3281981</v>
      </c>
      <c r="HK27" s="49">
        <v>3281981</v>
      </c>
      <c r="HL27" s="51">
        <v>0</v>
      </c>
      <c r="HM27" s="48">
        <v>43442</v>
      </c>
      <c r="HN27" s="49">
        <v>243</v>
      </c>
      <c r="HO27" s="49">
        <v>641</v>
      </c>
      <c r="HP27" s="51">
        <v>44326</v>
      </c>
      <c r="HQ27" s="53">
        <v>9743</v>
      </c>
      <c r="HR27" s="49">
        <v>0</v>
      </c>
      <c r="HS27" s="51">
        <v>9743</v>
      </c>
      <c r="HT27" s="50">
        <v>26634</v>
      </c>
      <c r="HU27" s="50">
        <v>108379</v>
      </c>
      <c r="HV27" s="49">
        <v>38124</v>
      </c>
      <c r="HW27" s="49">
        <v>13226</v>
      </c>
      <c r="HX27" s="50">
        <v>3522413</v>
      </c>
      <c r="HY27" s="55">
        <f t="shared" si="6"/>
        <v>5.9995750185024531E-2</v>
      </c>
    </row>
    <row r="28" spans="1:233" ht="12" customHeight="1" x14ac:dyDescent="0.2">
      <c r="A28" s="18">
        <v>16</v>
      </c>
      <c r="B28" s="19" t="s">
        <v>77</v>
      </c>
      <c r="C28" s="40">
        <v>3867814</v>
      </c>
      <c r="D28" s="41">
        <v>0</v>
      </c>
      <c r="E28" s="41">
        <v>0</v>
      </c>
      <c r="F28" s="42">
        <v>3867814</v>
      </c>
      <c r="G28" s="43">
        <v>0</v>
      </c>
      <c r="H28" s="40">
        <v>1254106</v>
      </c>
      <c r="I28" s="44">
        <v>23161</v>
      </c>
      <c r="J28" s="45">
        <v>34228</v>
      </c>
      <c r="K28" s="46">
        <v>1311495</v>
      </c>
      <c r="L28" s="40">
        <v>10724</v>
      </c>
      <c r="M28" s="41">
        <v>0</v>
      </c>
      <c r="N28" s="42">
        <v>10724</v>
      </c>
      <c r="O28" s="42">
        <v>568096</v>
      </c>
      <c r="P28" s="42">
        <v>560528</v>
      </c>
      <c r="Q28" s="41">
        <v>126291</v>
      </c>
      <c r="R28" s="41">
        <v>125631</v>
      </c>
      <c r="S28" s="43">
        <v>6570579</v>
      </c>
      <c r="T28" s="45">
        <v>232051</v>
      </c>
      <c r="U28" s="41">
        <v>232051</v>
      </c>
      <c r="V28" s="43">
        <v>0</v>
      </c>
      <c r="W28" s="40">
        <v>37620</v>
      </c>
      <c r="X28" s="41">
        <v>575</v>
      </c>
      <c r="Y28" s="41">
        <v>821</v>
      </c>
      <c r="Z28" s="43">
        <v>39016</v>
      </c>
      <c r="AA28" s="45">
        <v>579</v>
      </c>
      <c r="AB28" s="41">
        <v>0</v>
      </c>
      <c r="AC28" s="43">
        <v>579</v>
      </c>
      <c r="AD28" s="42">
        <v>17042</v>
      </c>
      <c r="AE28" s="42">
        <v>16815</v>
      </c>
      <c r="AF28" s="41">
        <v>3788</v>
      </c>
      <c r="AG28" s="41">
        <v>3769</v>
      </c>
      <c r="AH28" s="42">
        <v>313060</v>
      </c>
      <c r="AI28" s="47">
        <f t="shared" si="0"/>
        <v>5.9995387575514231E-2</v>
      </c>
      <c r="AJ28" s="45">
        <v>8420441</v>
      </c>
      <c r="AK28" s="41">
        <v>0</v>
      </c>
      <c r="AL28" s="41">
        <v>0</v>
      </c>
      <c r="AM28" s="42">
        <v>8420441</v>
      </c>
      <c r="AN28" s="43">
        <v>0</v>
      </c>
      <c r="AO28" s="40">
        <v>2172239</v>
      </c>
      <c r="AP28" s="44">
        <v>0</v>
      </c>
      <c r="AQ28" s="45">
        <v>162524</v>
      </c>
      <c r="AR28" s="46">
        <v>2334763</v>
      </c>
      <c r="AS28" s="40">
        <v>28401</v>
      </c>
      <c r="AT28" s="41">
        <v>0</v>
      </c>
      <c r="AU28" s="42">
        <v>28401</v>
      </c>
      <c r="AV28" s="42">
        <v>1031294</v>
      </c>
      <c r="AW28" s="42">
        <v>1378936</v>
      </c>
      <c r="AX28" s="41">
        <v>262279</v>
      </c>
      <c r="AY28" s="41">
        <v>219862</v>
      </c>
      <c r="AZ28" s="43">
        <v>13675976</v>
      </c>
      <c r="BA28" s="45">
        <v>505203</v>
      </c>
      <c r="BB28" s="41">
        <v>505203</v>
      </c>
      <c r="BC28" s="43">
        <v>0</v>
      </c>
      <c r="BD28" s="40">
        <v>65164</v>
      </c>
      <c r="BE28" s="41">
        <v>0</v>
      </c>
      <c r="BF28" s="41">
        <v>3901</v>
      </c>
      <c r="BG28" s="43">
        <v>69065</v>
      </c>
      <c r="BH28" s="45">
        <v>1534</v>
      </c>
      <c r="BI28" s="41">
        <v>0</v>
      </c>
      <c r="BJ28" s="43">
        <v>1534</v>
      </c>
      <c r="BK28" s="42">
        <v>30937</v>
      </c>
      <c r="BL28" s="42">
        <v>41366</v>
      </c>
      <c r="BM28" s="41">
        <v>7868</v>
      </c>
      <c r="BN28" s="41">
        <v>6596</v>
      </c>
      <c r="BO28" s="42">
        <v>662569</v>
      </c>
      <c r="BP28" s="47">
        <f t="shared" si="1"/>
        <v>5.9997213922643719E-2</v>
      </c>
      <c r="BQ28" s="45">
        <v>8986044</v>
      </c>
      <c r="BR28" s="41">
        <v>0</v>
      </c>
      <c r="BS28" s="41">
        <v>0</v>
      </c>
      <c r="BT28" s="42">
        <v>8986044</v>
      </c>
      <c r="BU28" s="43">
        <v>0</v>
      </c>
      <c r="BV28" s="40">
        <v>2530769</v>
      </c>
      <c r="BW28" s="44">
        <v>0</v>
      </c>
      <c r="BX28" s="45">
        <v>22840</v>
      </c>
      <c r="BY28" s="46">
        <v>2553609</v>
      </c>
      <c r="BZ28" s="40">
        <v>72127</v>
      </c>
      <c r="CA28" s="41">
        <v>0</v>
      </c>
      <c r="CB28" s="42">
        <v>72127</v>
      </c>
      <c r="CC28" s="42">
        <v>1518864</v>
      </c>
      <c r="CD28" s="42">
        <v>4152824</v>
      </c>
      <c r="CE28" s="41">
        <v>235741</v>
      </c>
      <c r="CF28" s="41">
        <v>38264</v>
      </c>
      <c r="CG28" s="43">
        <v>17557473</v>
      </c>
      <c r="CH28" s="45">
        <v>539152</v>
      </c>
      <c r="CI28" s="41">
        <v>539152</v>
      </c>
      <c r="CJ28" s="43">
        <v>0</v>
      </c>
      <c r="CK28" s="40">
        <v>75922</v>
      </c>
      <c r="CL28" s="41">
        <v>0</v>
      </c>
      <c r="CM28" s="41">
        <v>548</v>
      </c>
      <c r="CN28" s="43">
        <v>76470</v>
      </c>
      <c r="CO28" s="45">
        <v>3895</v>
      </c>
      <c r="CP28" s="41">
        <v>0</v>
      </c>
      <c r="CQ28" s="43">
        <v>3895</v>
      </c>
      <c r="CR28" s="42">
        <v>45565</v>
      </c>
      <c r="CS28" s="42">
        <v>124582</v>
      </c>
      <c r="CT28" s="41">
        <v>7072</v>
      </c>
      <c r="CU28" s="41">
        <v>1148</v>
      </c>
      <c r="CV28" s="42">
        <v>797884</v>
      </c>
      <c r="CW28" s="47">
        <f t="shared" si="2"/>
        <v>5.9998815941698036E-2</v>
      </c>
      <c r="CX28" s="45">
        <v>3349245</v>
      </c>
      <c r="CY28" s="41">
        <v>0</v>
      </c>
      <c r="CZ28" s="41">
        <v>0</v>
      </c>
      <c r="DA28" s="42">
        <v>3349245</v>
      </c>
      <c r="DB28" s="43">
        <v>0</v>
      </c>
      <c r="DC28" s="40">
        <v>634474</v>
      </c>
      <c r="DD28" s="44">
        <v>0</v>
      </c>
      <c r="DE28" s="45">
        <v>0</v>
      </c>
      <c r="DF28" s="46">
        <v>634474</v>
      </c>
      <c r="DG28" s="40">
        <v>28815</v>
      </c>
      <c r="DH28" s="41">
        <v>0</v>
      </c>
      <c r="DI28" s="42">
        <v>28815</v>
      </c>
      <c r="DJ28" s="42">
        <v>3377836</v>
      </c>
      <c r="DK28" s="42">
        <v>84311</v>
      </c>
      <c r="DL28" s="41">
        <v>74971</v>
      </c>
      <c r="DM28" s="41">
        <v>24435</v>
      </c>
      <c r="DN28" s="43">
        <v>7574087</v>
      </c>
      <c r="DO28" s="45">
        <v>200953</v>
      </c>
      <c r="DP28" s="41">
        <v>200953</v>
      </c>
      <c r="DQ28" s="43">
        <v>0</v>
      </c>
      <c r="DR28" s="40">
        <v>19034</v>
      </c>
      <c r="DS28" s="41">
        <v>0</v>
      </c>
      <c r="DT28" s="41">
        <v>0</v>
      </c>
      <c r="DU28" s="43">
        <v>19034</v>
      </c>
      <c r="DV28" s="45">
        <v>1556</v>
      </c>
      <c r="DW28" s="41">
        <v>0</v>
      </c>
      <c r="DX28" s="43">
        <v>1556</v>
      </c>
      <c r="DY28" s="42">
        <v>101334</v>
      </c>
      <c r="DZ28" s="42">
        <v>2529</v>
      </c>
      <c r="EA28" s="41">
        <v>2249</v>
      </c>
      <c r="EB28" s="41">
        <v>733</v>
      </c>
      <c r="EC28" s="42">
        <v>328388</v>
      </c>
      <c r="ED28" s="47">
        <f t="shared" si="3"/>
        <v>5.9999492422919194E-2</v>
      </c>
      <c r="EE28" s="45">
        <v>6051757</v>
      </c>
      <c r="EF28" s="41">
        <v>0</v>
      </c>
      <c r="EG28" s="41">
        <v>0</v>
      </c>
      <c r="EH28" s="42">
        <v>6051757</v>
      </c>
      <c r="EI28" s="43">
        <v>0</v>
      </c>
      <c r="EJ28" s="40">
        <v>74836</v>
      </c>
      <c r="EK28" s="44">
        <v>0</v>
      </c>
      <c r="EL28" s="45">
        <v>0</v>
      </c>
      <c r="EM28" s="46">
        <v>74836</v>
      </c>
      <c r="EN28" s="40">
        <v>106073</v>
      </c>
      <c r="EO28" s="41">
        <v>0</v>
      </c>
      <c r="EP28" s="42">
        <v>106073</v>
      </c>
      <c r="EQ28" s="42">
        <v>1942361</v>
      </c>
      <c r="ER28" s="42">
        <v>943859</v>
      </c>
      <c r="ES28" s="41">
        <v>82228</v>
      </c>
      <c r="ET28" s="41">
        <v>18903</v>
      </c>
      <c r="EU28" s="43">
        <v>9220017</v>
      </c>
      <c r="EV28" s="45">
        <v>363104</v>
      </c>
      <c r="EW28" s="41">
        <v>363104</v>
      </c>
      <c r="EX28" s="43">
        <v>0</v>
      </c>
      <c r="EY28" s="40">
        <v>2245</v>
      </c>
      <c r="EZ28" s="41">
        <v>0</v>
      </c>
      <c r="FA28" s="41">
        <v>0</v>
      </c>
      <c r="FB28" s="43">
        <v>2245</v>
      </c>
      <c r="FC28" s="45">
        <v>5728</v>
      </c>
      <c r="FD28" s="41">
        <v>0</v>
      </c>
      <c r="FE28" s="43">
        <v>5728</v>
      </c>
      <c r="FF28" s="42">
        <v>58271</v>
      </c>
      <c r="FG28" s="42">
        <v>28316</v>
      </c>
      <c r="FH28" s="41">
        <v>2467</v>
      </c>
      <c r="FI28" s="41">
        <v>567</v>
      </c>
      <c r="FJ28" s="42">
        <v>460698</v>
      </c>
      <c r="FK28" s="47">
        <f t="shared" si="4"/>
        <v>5.9999765357399509E-2</v>
      </c>
      <c r="FL28" s="45">
        <v>38774079</v>
      </c>
      <c r="FM28" s="41">
        <v>0</v>
      </c>
      <c r="FN28" s="41">
        <v>0</v>
      </c>
      <c r="FO28" s="42">
        <v>38774079</v>
      </c>
      <c r="FP28" s="43">
        <v>0</v>
      </c>
      <c r="FQ28" s="40">
        <v>26418112</v>
      </c>
      <c r="FR28" s="44">
        <v>167820</v>
      </c>
      <c r="FS28" s="45">
        <v>3618710</v>
      </c>
      <c r="FT28" s="46">
        <v>30204642</v>
      </c>
      <c r="FU28" s="40">
        <v>573935</v>
      </c>
      <c r="FV28" s="41">
        <v>0</v>
      </c>
      <c r="FW28" s="42">
        <v>573935</v>
      </c>
      <c r="FX28" s="42">
        <v>10759484</v>
      </c>
      <c r="FY28" s="42">
        <v>11521392</v>
      </c>
      <c r="FZ28" s="41">
        <v>1372675</v>
      </c>
      <c r="GA28" s="41">
        <v>1994600</v>
      </c>
      <c r="GB28" s="43">
        <v>95200807</v>
      </c>
      <c r="GC28" s="45">
        <v>2326339</v>
      </c>
      <c r="GD28" s="41">
        <v>2326339</v>
      </c>
      <c r="GE28" s="43">
        <v>0</v>
      </c>
      <c r="GF28" s="40">
        <v>792479</v>
      </c>
      <c r="GG28" s="41">
        <v>4554</v>
      </c>
      <c r="GH28" s="41">
        <v>92413</v>
      </c>
      <c r="GI28" s="43">
        <v>889446</v>
      </c>
      <c r="GJ28" s="45">
        <v>30991</v>
      </c>
      <c r="GK28" s="41">
        <v>0</v>
      </c>
      <c r="GL28" s="43">
        <v>30991</v>
      </c>
      <c r="GM28" s="42">
        <v>322774</v>
      </c>
      <c r="GN28" s="42">
        <v>345622</v>
      </c>
      <c r="GO28" s="41">
        <v>41178</v>
      </c>
      <c r="GP28" s="41">
        <v>59834</v>
      </c>
      <c r="GQ28" s="42">
        <v>4016184</v>
      </c>
      <c r="GR28" s="47">
        <f t="shared" si="5"/>
        <v>5.9997272920396125E-2</v>
      </c>
      <c r="GS28" s="45">
        <v>27045733</v>
      </c>
      <c r="GT28" s="41">
        <v>0</v>
      </c>
      <c r="GU28" s="41">
        <v>0</v>
      </c>
      <c r="GV28" s="42">
        <v>27045733</v>
      </c>
      <c r="GW28" s="43">
        <v>0</v>
      </c>
      <c r="GX28" s="40">
        <v>747747</v>
      </c>
      <c r="GY28" s="44">
        <v>0</v>
      </c>
      <c r="GZ28" s="45">
        <v>11359</v>
      </c>
      <c r="HA28" s="46">
        <v>759106</v>
      </c>
      <c r="HB28" s="40">
        <v>229267</v>
      </c>
      <c r="HC28" s="41">
        <v>0</v>
      </c>
      <c r="HD28" s="42">
        <v>229267</v>
      </c>
      <c r="HE28" s="42">
        <v>385226</v>
      </c>
      <c r="HF28" s="42">
        <v>2230725</v>
      </c>
      <c r="HG28" s="41">
        <v>719113</v>
      </c>
      <c r="HH28" s="41">
        <v>347888</v>
      </c>
      <c r="HI28" s="43">
        <v>31717058</v>
      </c>
      <c r="HJ28" s="45">
        <v>1622727</v>
      </c>
      <c r="HK28" s="41">
        <v>1622727</v>
      </c>
      <c r="HL28" s="43">
        <v>0</v>
      </c>
      <c r="HM28" s="40">
        <v>22424</v>
      </c>
      <c r="HN28" s="41">
        <v>0</v>
      </c>
      <c r="HO28" s="41">
        <v>264</v>
      </c>
      <c r="HP28" s="43">
        <v>22688</v>
      </c>
      <c r="HQ28" s="45">
        <v>12363</v>
      </c>
      <c r="HR28" s="41">
        <v>0</v>
      </c>
      <c r="HS28" s="43">
        <v>12363</v>
      </c>
      <c r="HT28" s="42">
        <v>11539</v>
      </c>
      <c r="HU28" s="42">
        <v>66904</v>
      </c>
      <c r="HV28" s="41">
        <v>21556</v>
      </c>
      <c r="HW28" s="41">
        <v>10419</v>
      </c>
      <c r="HX28" s="42">
        <v>1768196</v>
      </c>
      <c r="HY28" s="47">
        <f t="shared" si="6"/>
        <v>5.999937217453119E-2</v>
      </c>
    </row>
    <row r="29" spans="1:233" ht="12" customHeight="1" x14ac:dyDescent="0.2">
      <c r="A29" s="20">
        <v>17</v>
      </c>
      <c r="B29" s="21" t="s">
        <v>78</v>
      </c>
      <c r="C29" s="48">
        <v>2947585</v>
      </c>
      <c r="D29" s="49">
        <v>0</v>
      </c>
      <c r="E29" s="49">
        <v>0</v>
      </c>
      <c r="F29" s="50">
        <v>2947585</v>
      </c>
      <c r="G29" s="51">
        <v>0</v>
      </c>
      <c r="H29" s="48">
        <v>1365931</v>
      </c>
      <c r="I29" s="52">
        <v>837</v>
      </c>
      <c r="J29" s="53">
        <v>6359</v>
      </c>
      <c r="K29" s="54">
        <v>1373127</v>
      </c>
      <c r="L29" s="48">
        <v>9492</v>
      </c>
      <c r="M29" s="49">
        <v>0</v>
      </c>
      <c r="N29" s="50">
        <v>9492</v>
      </c>
      <c r="O29" s="50">
        <v>278985</v>
      </c>
      <c r="P29" s="50">
        <v>626436</v>
      </c>
      <c r="Q29" s="49">
        <v>95220</v>
      </c>
      <c r="R29" s="49">
        <v>167187</v>
      </c>
      <c r="S29" s="51">
        <v>5498032</v>
      </c>
      <c r="T29" s="53">
        <v>176836</v>
      </c>
      <c r="U29" s="49">
        <v>176836</v>
      </c>
      <c r="V29" s="51">
        <v>0</v>
      </c>
      <c r="W29" s="48">
        <v>40978</v>
      </c>
      <c r="X29" s="49">
        <v>20</v>
      </c>
      <c r="Y29" s="49">
        <v>153</v>
      </c>
      <c r="Z29" s="51">
        <v>41151</v>
      </c>
      <c r="AA29" s="53">
        <v>513</v>
      </c>
      <c r="AB29" s="49">
        <v>0</v>
      </c>
      <c r="AC29" s="51">
        <v>513</v>
      </c>
      <c r="AD29" s="50">
        <v>8370</v>
      </c>
      <c r="AE29" s="50">
        <v>18793</v>
      </c>
      <c r="AF29" s="49">
        <v>2857</v>
      </c>
      <c r="AG29" s="49">
        <v>5016</v>
      </c>
      <c r="AH29" s="50">
        <v>253536</v>
      </c>
      <c r="AI29" s="55">
        <f t="shared" si="0"/>
        <v>5.9993520119012683E-2</v>
      </c>
      <c r="AJ29" s="53">
        <v>4791613</v>
      </c>
      <c r="AK29" s="49">
        <v>0</v>
      </c>
      <c r="AL29" s="49">
        <v>0</v>
      </c>
      <c r="AM29" s="50">
        <v>4791613</v>
      </c>
      <c r="AN29" s="51">
        <v>0</v>
      </c>
      <c r="AO29" s="48">
        <v>1489038</v>
      </c>
      <c r="AP29" s="52">
        <v>0</v>
      </c>
      <c r="AQ29" s="53">
        <v>64666</v>
      </c>
      <c r="AR29" s="54">
        <v>1553704</v>
      </c>
      <c r="AS29" s="48">
        <v>21469</v>
      </c>
      <c r="AT29" s="49">
        <v>0</v>
      </c>
      <c r="AU29" s="50">
        <v>21469</v>
      </c>
      <c r="AV29" s="50">
        <v>161966</v>
      </c>
      <c r="AW29" s="50">
        <v>654104</v>
      </c>
      <c r="AX29" s="49">
        <v>135367</v>
      </c>
      <c r="AY29" s="49">
        <v>58004</v>
      </c>
      <c r="AZ29" s="51">
        <v>7376227</v>
      </c>
      <c r="BA29" s="53">
        <v>287481</v>
      </c>
      <c r="BB29" s="49">
        <v>287481</v>
      </c>
      <c r="BC29" s="51">
        <v>0</v>
      </c>
      <c r="BD29" s="48">
        <v>44671</v>
      </c>
      <c r="BE29" s="49">
        <v>0</v>
      </c>
      <c r="BF29" s="49">
        <v>1552</v>
      </c>
      <c r="BG29" s="51">
        <v>46223</v>
      </c>
      <c r="BH29" s="53">
        <v>1159</v>
      </c>
      <c r="BI29" s="49">
        <v>0</v>
      </c>
      <c r="BJ29" s="51">
        <v>1159</v>
      </c>
      <c r="BK29" s="50">
        <v>4859</v>
      </c>
      <c r="BL29" s="50">
        <v>19623</v>
      </c>
      <c r="BM29" s="49">
        <v>4061</v>
      </c>
      <c r="BN29" s="49">
        <v>1740</v>
      </c>
      <c r="BO29" s="50">
        <v>365146</v>
      </c>
      <c r="BP29" s="55">
        <f t="shared" si="1"/>
        <v>5.999670674572425E-2</v>
      </c>
      <c r="BQ29" s="53">
        <v>4082031</v>
      </c>
      <c r="BR29" s="49">
        <v>0</v>
      </c>
      <c r="BS29" s="49">
        <v>0</v>
      </c>
      <c r="BT29" s="50">
        <v>4082031</v>
      </c>
      <c r="BU29" s="51">
        <v>0</v>
      </c>
      <c r="BV29" s="48">
        <v>2320620</v>
      </c>
      <c r="BW29" s="52">
        <v>15106</v>
      </c>
      <c r="BX29" s="53">
        <v>0</v>
      </c>
      <c r="BY29" s="54">
        <v>2335726</v>
      </c>
      <c r="BZ29" s="48">
        <v>43017</v>
      </c>
      <c r="CA29" s="49">
        <v>0</v>
      </c>
      <c r="CB29" s="50">
        <v>43017</v>
      </c>
      <c r="CC29" s="50">
        <v>823850</v>
      </c>
      <c r="CD29" s="50">
        <v>279107</v>
      </c>
      <c r="CE29" s="49">
        <v>82497</v>
      </c>
      <c r="CF29" s="49">
        <v>26850</v>
      </c>
      <c r="CG29" s="51">
        <v>7673078</v>
      </c>
      <c r="CH29" s="53">
        <v>244914</v>
      </c>
      <c r="CI29" s="49">
        <v>244914</v>
      </c>
      <c r="CJ29" s="51">
        <v>0</v>
      </c>
      <c r="CK29" s="48">
        <v>69618</v>
      </c>
      <c r="CL29" s="49">
        <v>363</v>
      </c>
      <c r="CM29" s="49">
        <v>0</v>
      </c>
      <c r="CN29" s="51">
        <v>69981</v>
      </c>
      <c r="CO29" s="53">
        <v>2323</v>
      </c>
      <c r="CP29" s="49">
        <v>0</v>
      </c>
      <c r="CQ29" s="51">
        <v>2323</v>
      </c>
      <c r="CR29" s="50">
        <v>24716</v>
      </c>
      <c r="CS29" s="50">
        <v>8373</v>
      </c>
      <c r="CT29" s="49">
        <v>2475</v>
      </c>
      <c r="CU29" s="49">
        <v>806</v>
      </c>
      <c r="CV29" s="50">
        <v>353588</v>
      </c>
      <c r="CW29" s="55">
        <f t="shared" si="2"/>
        <v>5.9998074487920348E-2</v>
      </c>
      <c r="CX29" s="53">
        <v>1378657</v>
      </c>
      <c r="CY29" s="49">
        <v>0</v>
      </c>
      <c r="CZ29" s="49">
        <v>0</v>
      </c>
      <c r="DA29" s="50">
        <v>1378657</v>
      </c>
      <c r="DB29" s="51">
        <v>0</v>
      </c>
      <c r="DC29" s="48">
        <v>98197</v>
      </c>
      <c r="DD29" s="52">
        <v>0</v>
      </c>
      <c r="DE29" s="53">
        <v>0</v>
      </c>
      <c r="DF29" s="54">
        <v>98197</v>
      </c>
      <c r="DG29" s="48">
        <v>0</v>
      </c>
      <c r="DH29" s="49">
        <v>0</v>
      </c>
      <c r="DI29" s="50">
        <v>0</v>
      </c>
      <c r="DJ29" s="50">
        <v>4548254</v>
      </c>
      <c r="DK29" s="50">
        <v>26148</v>
      </c>
      <c r="DL29" s="49">
        <v>36404</v>
      </c>
      <c r="DM29" s="49">
        <v>1018</v>
      </c>
      <c r="DN29" s="51">
        <v>6088678</v>
      </c>
      <c r="DO29" s="53">
        <v>82719</v>
      </c>
      <c r="DP29" s="49">
        <v>82719</v>
      </c>
      <c r="DQ29" s="51">
        <v>0</v>
      </c>
      <c r="DR29" s="48">
        <v>2946</v>
      </c>
      <c r="DS29" s="49">
        <v>0</v>
      </c>
      <c r="DT29" s="49">
        <v>0</v>
      </c>
      <c r="DU29" s="51">
        <v>2946</v>
      </c>
      <c r="DV29" s="53">
        <v>0</v>
      </c>
      <c r="DW29" s="49">
        <v>0</v>
      </c>
      <c r="DX29" s="51">
        <v>0</v>
      </c>
      <c r="DY29" s="50">
        <v>136448</v>
      </c>
      <c r="DZ29" s="50">
        <v>784</v>
      </c>
      <c r="EA29" s="49">
        <v>1092</v>
      </c>
      <c r="EB29" s="49">
        <v>31</v>
      </c>
      <c r="EC29" s="50">
        <v>224020</v>
      </c>
      <c r="ED29" s="55">
        <f t="shared" si="3"/>
        <v>5.9999695355697609E-2</v>
      </c>
      <c r="EE29" s="53">
        <v>2329931</v>
      </c>
      <c r="EF29" s="49">
        <v>0</v>
      </c>
      <c r="EG29" s="49">
        <v>0</v>
      </c>
      <c r="EH29" s="50">
        <v>2329931</v>
      </c>
      <c r="EI29" s="51">
        <v>0</v>
      </c>
      <c r="EJ29" s="48">
        <v>223472</v>
      </c>
      <c r="EK29" s="52">
        <v>0</v>
      </c>
      <c r="EL29" s="53">
        <v>0</v>
      </c>
      <c r="EM29" s="54">
        <v>223472</v>
      </c>
      <c r="EN29" s="48">
        <v>0</v>
      </c>
      <c r="EO29" s="49">
        <v>0</v>
      </c>
      <c r="EP29" s="50">
        <v>0</v>
      </c>
      <c r="EQ29" s="50">
        <v>237898</v>
      </c>
      <c r="ER29" s="50">
        <v>28593</v>
      </c>
      <c r="ES29" s="49">
        <v>16533</v>
      </c>
      <c r="ET29" s="49">
        <v>0</v>
      </c>
      <c r="EU29" s="51">
        <v>2836427</v>
      </c>
      <c r="EV29" s="53">
        <v>139795</v>
      </c>
      <c r="EW29" s="49">
        <v>139795</v>
      </c>
      <c r="EX29" s="51">
        <v>0</v>
      </c>
      <c r="EY29" s="48">
        <v>6704</v>
      </c>
      <c r="EZ29" s="49">
        <v>0</v>
      </c>
      <c r="FA29" s="49">
        <v>0</v>
      </c>
      <c r="FB29" s="51">
        <v>6704</v>
      </c>
      <c r="FC29" s="53">
        <v>0</v>
      </c>
      <c r="FD29" s="49">
        <v>0</v>
      </c>
      <c r="FE29" s="51">
        <v>0</v>
      </c>
      <c r="FF29" s="50">
        <v>7137</v>
      </c>
      <c r="FG29" s="50">
        <v>858</v>
      </c>
      <c r="FH29" s="49">
        <v>496</v>
      </c>
      <c r="FI29" s="49">
        <v>0</v>
      </c>
      <c r="FJ29" s="50">
        <v>154990</v>
      </c>
      <c r="FK29" s="55">
        <f t="shared" si="4"/>
        <v>5.9999630890356842E-2</v>
      </c>
      <c r="FL29" s="53">
        <v>23729408</v>
      </c>
      <c r="FM29" s="49">
        <v>655</v>
      </c>
      <c r="FN29" s="49">
        <v>0</v>
      </c>
      <c r="FO29" s="50">
        <v>23730063</v>
      </c>
      <c r="FP29" s="51">
        <v>0</v>
      </c>
      <c r="FQ29" s="48">
        <v>22810187</v>
      </c>
      <c r="FR29" s="52">
        <v>122295</v>
      </c>
      <c r="FS29" s="53">
        <v>1874091</v>
      </c>
      <c r="FT29" s="54">
        <v>24806573</v>
      </c>
      <c r="FU29" s="48">
        <v>330740</v>
      </c>
      <c r="FV29" s="49">
        <v>15344</v>
      </c>
      <c r="FW29" s="50">
        <v>346084</v>
      </c>
      <c r="FX29" s="50">
        <v>8605757</v>
      </c>
      <c r="FY29" s="50">
        <v>6019142</v>
      </c>
      <c r="FZ29" s="49">
        <v>707665</v>
      </c>
      <c r="GA29" s="49">
        <v>685397</v>
      </c>
      <c r="GB29" s="51">
        <v>64900681</v>
      </c>
      <c r="GC29" s="53">
        <v>1423613</v>
      </c>
      <c r="GD29" s="49">
        <v>1423613</v>
      </c>
      <c r="GE29" s="51">
        <v>0</v>
      </c>
      <c r="GF29" s="48">
        <v>684306</v>
      </c>
      <c r="GG29" s="49">
        <v>3233</v>
      </c>
      <c r="GH29" s="49">
        <v>46354</v>
      </c>
      <c r="GI29" s="51">
        <v>733893</v>
      </c>
      <c r="GJ29" s="53">
        <v>17860</v>
      </c>
      <c r="GK29" s="49">
        <v>460</v>
      </c>
      <c r="GL29" s="51">
        <v>18320</v>
      </c>
      <c r="GM29" s="50">
        <v>258173</v>
      </c>
      <c r="GN29" s="50">
        <v>180574</v>
      </c>
      <c r="GO29" s="49">
        <v>21230</v>
      </c>
      <c r="GP29" s="49">
        <v>20562</v>
      </c>
      <c r="GQ29" s="50">
        <v>2656365</v>
      </c>
      <c r="GR29" s="55">
        <f t="shared" si="5"/>
        <v>5.9991960409038946E-2</v>
      </c>
      <c r="GS29" s="53">
        <v>16556847</v>
      </c>
      <c r="GT29" s="49">
        <v>0</v>
      </c>
      <c r="GU29" s="49">
        <v>0</v>
      </c>
      <c r="GV29" s="50">
        <v>16556847</v>
      </c>
      <c r="GW29" s="51">
        <v>0</v>
      </c>
      <c r="GX29" s="48">
        <v>744789</v>
      </c>
      <c r="GY29" s="52">
        <v>827</v>
      </c>
      <c r="GZ29" s="53">
        <v>19642</v>
      </c>
      <c r="HA29" s="54">
        <v>765258</v>
      </c>
      <c r="HB29" s="48">
        <v>79019</v>
      </c>
      <c r="HC29" s="49">
        <v>0</v>
      </c>
      <c r="HD29" s="50">
        <v>79019</v>
      </c>
      <c r="HE29" s="50">
        <v>464202</v>
      </c>
      <c r="HF29" s="50">
        <v>1109987</v>
      </c>
      <c r="HG29" s="49">
        <v>300530</v>
      </c>
      <c r="HH29" s="49">
        <v>183643</v>
      </c>
      <c r="HI29" s="51">
        <v>19459486</v>
      </c>
      <c r="HJ29" s="53">
        <v>993304</v>
      </c>
      <c r="HK29" s="49">
        <v>993304</v>
      </c>
      <c r="HL29" s="51">
        <v>0</v>
      </c>
      <c r="HM29" s="48">
        <v>22344</v>
      </c>
      <c r="HN29" s="49">
        <v>20</v>
      </c>
      <c r="HO29" s="49">
        <v>471</v>
      </c>
      <c r="HP29" s="51">
        <v>22835</v>
      </c>
      <c r="HQ29" s="53">
        <v>4267</v>
      </c>
      <c r="HR29" s="49">
        <v>0</v>
      </c>
      <c r="HS29" s="51">
        <v>4267</v>
      </c>
      <c r="HT29" s="50">
        <v>13926</v>
      </c>
      <c r="HU29" s="50">
        <v>33300</v>
      </c>
      <c r="HV29" s="49">
        <v>9016</v>
      </c>
      <c r="HW29" s="49">
        <v>5509</v>
      </c>
      <c r="HX29" s="50">
        <v>1082157</v>
      </c>
      <c r="HY29" s="55">
        <f t="shared" si="6"/>
        <v>5.9993548288511694E-2</v>
      </c>
    </row>
    <row r="30" spans="1:233" ht="12" customHeight="1" x14ac:dyDescent="0.2">
      <c r="A30" s="18">
        <v>18</v>
      </c>
      <c r="B30" s="19" t="s">
        <v>79</v>
      </c>
      <c r="C30" s="40">
        <v>1839104</v>
      </c>
      <c r="D30" s="41">
        <v>0</v>
      </c>
      <c r="E30" s="41">
        <v>0</v>
      </c>
      <c r="F30" s="42">
        <v>1839104</v>
      </c>
      <c r="G30" s="43">
        <v>0</v>
      </c>
      <c r="H30" s="40">
        <v>999093</v>
      </c>
      <c r="I30" s="44">
        <v>0</v>
      </c>
      <c r="J30" s="45">
        <v>1946</v>
      </c>
      <c r="K30" s="46">
        <v>1001039</v>
      </c>
      <c r="L30" s="40">
        <v>51031</v>
      </c>
      <c r="M30" s="41">
        <v>0</v>
      </c>
      <c r="N30" s="42">
        <v>51031</v>
      </c>
      <c r="O30" s="42">
        <v>228590</v>
      </c>
      <c r="P30" s="42">
        <v>354087</v>
      </c>
      <c r="Q30" s="41">
        <v>27013</v>
      </c>
      <c r="R30" s="41">
        <v>40391</v>
      </c>
      <c r="S30" s="43">
        <v>3541255</v>
      </c>
      <c r="T30" s="45">
        <v>110336</v>
      </c>
      <c r="U30" s="41">
        <v>110336</v>
      </c>
      <c r="V30" s="43">
        <v>0</v>
      </c>
      <c r="W30" s="40">
        <v>29972</v>
      </c>
      <c r="X30" s="41">
        <v>0</v>
      </c>
      <c r="Y30" s="41">
        <v>47</v>
      </c>
      <c r="Z30" s="43">
        <v>30019</v>
      </c>
      <c r="AA30" s="45">
        <v>2756</v>
      </c>
      <c r="AB30" s="41">
        <v>0</v>
      </c>
      <c r="AC30" s="43">
        <v>2756</v>
      </c>
      <c r="AD30" s="42">
        <v>6858</v>
      </c>
      <c r="AE30" s="42">
        <v>10623</v>
      </c>
      <c r="AF30" s="41">
        <v>810</v>
      </c>
      <c r="AG30" s="41">
        <v>1212</v>
      </c>
      <c r="AH30" s="42">
        <v>162614</v>
      </c>
      <c r="AI30" s="47">
        <f t="shared" si="0"/>
        <v>5.9994432071269491E-2</v>
      </c>
      <c r="AJ30" s="45">
        <v>3130741</v>
      </c>
      <c r="AK30" s="41">
        <v>0</v>
      </c>
      <c r="AL30" s="41">
        <v>0</v>
      </c>
      <c r="AM30" s="42">
        <v>3130741</v>
      </c>
      <c r="AN30" s="43">
        <v>0</v>
      </c>
      <c r="AO30" s="40">
        <v>969495</v>
      </c>
      <c r="AP30" s="44">
        <v>0</v>
      </c>
      <c r="AQ30" s="45">
        <v>51889</v>
      </c>
      <c r="AR30" s="46">
        <v>1021384</v>
      </c>
      <c r="AS30" s="40">
        <v>4099</v>
      </c>
      <c r="AT30" s="41">
        <v>0</v>
      </c>
      <c r="AU30" s="42">
        <v>4099</v>
      </c>
      <c r="AV30" s="42">
        <v>772771</v>
      </c>
      <c r="AW30" s="42">
        <v>165028</v>
      </c>
      <c r="AX30" s="41">
        <v>70498</v>
      </c>
      <c r="AY30" s="41">
        <v>8990</v>
      </c>
      <c r="AZ30" s="43">
        <v>5173511</v>
      </c>
      <c r="BA30" s="45">
        <v>187834</v>
      </c>
      <c r="BB30" s="41">
        <v>187834</v>
      </c>
      <c r="BC30" s="43">
        <v>0</v>
      </c>
      <c r="BD30" s="40">
        <v>29085</v>
      </c>
      <c r="BE30" s="41">
        <v>0</v>
      </c>
      <c r="BF30" s="41">
        <v>1245</v>
      </c>
      <c r="BG30" s="43">
        <v>30330</v>
      </c>
      <c r="BH30" s="45">
        <v>221</v>
      </c>
      <c r="BI30" s="41">
        <v>0</v>
      </c>
      <c r="BJ30" s="43">
        <v>221</v>
      </c>
      <c r="BK30" s="42">
        <v>23183</v>
      </c>
      <c r="BL30" s="42">
        <v>4951</v>
      </c>
      <c r="BM30" s="41">
        <v>2115</v>
      </c>
      <c r="BN30" s="41">
        <v>270</v>
      </c>
      <c r="BO30" s="42">
        <v>248904</v>
      </c>
      <c r="BP30" s="47">
        <f t="shared" si="1"/>
        <v>5.9996658937931949E-2</v>
      </c>
      <c r="BQ30" s="45">
        <v>2499268</v>
      </c>
      <c r="BR30" s="41">
        <v>0</v>
      </c>
      <c r="BS30" s="41">
        <v>0</v>
      </c>
      <c r="BT30" s="42">
        <v>2499268</v>
      </c>
      <c r="BU30" s="43">
        <v>0</v>
      </c>
      <c r="BV30" s="40">
        <v>2763243</v>
      </c>
      <c r="BW30" s="44">
        <v>0</v>
      </c>
      <c r="BX30" s="45">
        <v>0</v>
      </c>
      <c r="BY30" s="46">
        <v>2763243</v>
      </c>
      <c r="BZ30" s="40">
        <v>33290</v>
      </c>
      <c r="CA30" s="41">
        <v>0</v>
      </c>
      <c r="CB30" s="42">
        <v>33290</v>
      </c>
      <c r="CC30" s="42">
        <v>513385</v>
      </c>
      <c r="CD30" s="42">
        <v>4510108</v>
      </c>
      <c r="CE30" s="41">
        <v>33985</v>
      </c>
      <c r="CF30" s="41">
        <v>8893</v>
      </c>
      <c r="CG30" s="43">
        <v>10362172</v>
      </c>
      <c r="CH30" s="45">
        <v>149951</v>
      </c>
      <c r="CI30" s="41">
        <v>149951</v>
      </c>
      <c r="CJ30" s="43">
        <v>0</v>
      </c>
      <c r="CK30" s="40">
        <v>82897</v>
      </c>
      <c r="CL30" s="41">
        <v>0</v>
      </c>
      <c r="CM30" s="41">
        <v>0</v>
      </c>
      <c r="CN30" s="43">
        <v>82897</v>
      </c>
      <c r="CO30" s="45">
        <v>1798</v>
      </c>
      <c r="CP30" s="41">
        <v>0</v>
      </c>
      <c r="CQ30" s="43">
        <v>1798</v>
      </c>
      <c r="CR30" s="42">
        <v>15402</v>
      </c>
      <c r="CS30" s="42">
        <v>135303</v>
      </c>
      <c r="CT30" s="41">
        <v>1020</v>
      </c>
      <c r="CU30" s="41">
        <v>267</v>
      </c>
      <c r="CV30" s="42">
        <v>386638</v>
      </c>
      <c r="CW30" s="47">
        <f t="shared" si="2"/>
        <v>5.9997967404856141E-2</v>
      </c>
      <c r="CX30" s="45">
        <v>904030</v>
      </c>
      <c r="CY30" s="41">
        <v>0</v>
      </c>
      <c r="CZ30" s="41">
        <v>0</v>
      </c>
      <c r="DA30" s="42">
        <v>904030</v>
      </c>
      <c r="DB30" s="43">
        <v>0</v>
      </c>
      <c r="DC30" s="40">
        <v>76014</v>
      </c>
      <c r="DD30" s="44">
        <v>0</v>
      </c>
      <c r="DE30" s="45">
        <v>0</v>
      </c>
      <c r="DF30" s="46">
        <v>76014</v>
      </c>
      <c r="DG30" s="40">
        <v>0</v>
      </c>
      <c r="DH30" s="41">
        <v>0</v>
      </c>
      <c r="DI30" s="42">
        <v>0</v>
      </c>
      <c r="DJ30" s="42">
        <v>327485</v>
      </c>
      <c r="DK30" s="42">
        <v>317342</v>
      </c>
      <c r="DL30" s="41">
        <v>33394</v>
      </c>
      <c r="DM30" s="41">
        <v>618</v>
      </c>
      <c r="DN30" s="43">
        <v>1658883</v>
      </c>
      <c r="DO30" s="45">
        <v>54241</v>
      </c>
      <c r="DP30" s="41">
        <v>54241</v>
      </c>
      <c r="DQ30" s="43">
        <v>0</v>
      </c>
      <c r="DR30" s="40">
        <v>2280</v>
      </c>
      <c r="DS30" s="41">
        <v>0</v>
      </c>
      <c r="DT30" s="41">
        <v>0</v>
      </c>
      <c r="DU30" s="43">
        <v>2280</v>
      </c>
      <c r="DV30" s="45">
        <v>0</v>
      </c>
      <c r="DW30" s="41">
        <v>0</v>
      </c>
      <c r="DX30" s="43">
        <v>0</v>
      </c>
      <c r="DY30" s="42">
        <v>9825</v>
      </c>
      <c r="DZ30" s="42">
        <v>9520</v>
      </c>
      <c r="EA30" s="41">
        <v>1002</v>
      </c>
      <c r="EB30" s="41">
        <v>19</v>
      </c>
      <c r="EC30" s="42">
        <v>76887</v>
      </c>
      <c r="ED30" s="47">
        <f t="shared" si="3"/>
        <v>5.9999115073614814E-2</v>
      </c>
      <c r="EE30" s="45">
        <v>1117149</v>
      </c>
      <c r="EF30" s="41">
        <v>0</v>
      </c>
      <c r="EG30" s="41">
        <v>0</v>
      </c>
      <c r="EH30" s="42">
        <v>1117149</v>
      </c>
      <c r="EI30" s="43">
        <v>0</v>
      </c>
      <c r="EJ30" s="40">
        <v>43346</v>
      </c>
      <c r="EK30" s="44">
        <v>0</v>
      </c>
      <c r="EL30" s="45">
        <v>1441</v>
      </c>
      <c r="EM30" s="46">
        <v>44787</v>
      </c>
      <c r="EN30" s="40">
        <v>0</v>
      </c>
      <c r="EO30" s="41">
        <v>0</v>
      </c>
      <c r="EP30" s="42">
        <v>0</v>
      </c>
      <c r="EQ30" s="42">
        <v>81462</v>
      </c>
      <c r="ER30" s="42">
        <v>77753</v>
      </c>
      <c r="ES30" s="41">
        <v>2604</v>
      </c>
      <c r="ET30" s="41">
        <v>0</v>
      </c>
      <c r="EU30" s="43">
        <v>1323755</v>
      </c>
      <c r="EV30" s="45">
        <v>67028</v>
      </c>
      <c r="EW30" s="41">
        <v>67028</v>
      </c>
      <c r="EX30" s="43">
        <v>0</v>
      </c>
      <c r="EY30" s="40">
        <v>1300</v>
      </c>
      <c r="EZ30" s="41">
        <v>0</v>
      </c>
      <c r="FA30" s="41">
        <v>35</v>
      </c>
      <c r="FB30" s="43">
        <v>1335</v>
      </c>
      <c r="FC30" s="45">
        <v>0</v>
      </c>
      <c r="FD30" s="41">
        <v>0</v>
      </c>
      <c r="FE30" s="43">
        <v>0</v>
      </c>
      <c r="FF30" s="42">
        <v>2444</v>
      </c>
      <c r="FG30" s="42">
        <v>2333</v>
      </c>
      <c r="FH30" s="41">
        <v>78</v>
      </c>
      <c r="FI30" s="41">
        <v>0</v>
      </c>
      <c r="FJ30" s="42">
        <v>73218</v>
      </c>
      <c r="FK30" s="47">
        <f t="shared" si="4"/>
        <v>5.9999158572401713E-2</v>
      </c>
      <c r="FL30" s="45">
        <v>14491761</v>
      </c>
      <c r="FM30" s="41">
        <v>703</v>
      </c>
      <c r="FN30" s="41">
        <v>0</v>
      </c>
      <c r="FO30" s="42">
        <v>14492464</v>
      </c>
      <c r="FP30" s="43">
        <v>0</v>
      </c>
      <c r="FQ30" s="40">
        <v>16301448</v>
      </c>
      <c r="FR30" s="44">
        <v>109517</v>
      </c>
      <c r="FS30" s="45">
        <v>1542623</v>
      </c>
      <c r="FT30" s="46">
        <v>17953588</v>
      </c>
      <c r="FU30" s="40">
        <v>160183</v>
      </c>
      <c r="FV30" s="41">
        <v>0</v>
      </c>
      <c r="FW30" s="42">
        <v>160183</v>
      </c>
      <c r="FX30" s="42">
        <v>3093652</v>
      </c>
      <c r="FY30" s="42">
        <v>6680552</v>
      </c>
      <c r="FZ30" s="41">
        <v>366500</v>
      </c>
      <c r="GA30" s="41">
        <v>762325</v>
      </c>
      <c r="GB30" s="43">
        <v>43509264</v>
      </c>
      <c r="GC30" s="45">
        <v>869431</v>
      </c>
      <c r="GD30" s="41">
        <v>869431</v>
      </c>
      <c r="GE30" s="43">
        <v>0</v>
      </c>
      <c r="GF30" s="40">
        <v>489043</v>
      </c>
      <c r="GG30" s="41">
        <v>3139</v>
      </c>
      <c r="GH30" s="41">
        <v>37765</v>
      </c>
      <c r="GI30" s="43">
        <v>529947</v>
      </c>
      <c r="GJ30" s="45">
        <v>8650</v>
      </c>
      <c r="GK30" s="41">
        <v>0</v>
      </c>
      <c r="GL30" s="43">
        <v>8650</v>
      </c>
      <c r="GM30" s="42">
        <v>92810</v>
      </c>
      <c r="GN30" s="42">
        <v>200417</v>
      </c>
      <c r="GO30" s="41">
        <v>10995</v>
      </c>
      <c r="GP30" s="41">
        <v>22870</v>
      </c>
      <c r="GQ30" s="42">
        <v>1735120</v>
      </c>
      <c r="GR30" s="47">
        <f t="shared" si="5"/>
        <v>5.999193787888657E-2</v>
      </c>
      <c r="GS30" s="45">
        <v>10037964</v>
      </c>
      <c r="GT30" s="41">
        <v>0</v>
      </c>
      <c r="GU30" s="41">
        <v>0</v>
      </c>
      <c r="GV30" s="42">
        <v>10037964</v>
      </c>
      <c r="GW30" s="43">
        <v>0</v>
      </c>
      <c r="GX30" s="40">
        <v>332859</v>
      </c>
      <c r="GY30" s="44">
        <v>0</v>
      </c>
      <c r="GZ30" s="45">
        <v>19191</v>
      </c>
      <c r="HA30" s="46">
        <v>352050</v>
      </c>
      <c r="HB30" s="40">
        <v>28106</v>
      </c>
      <c r="HC30" s="41">
        <v>0</v>
      </c>
      <c r="HD30" s="42">
        <v>28106</v>
      </c>
      <c r="HE30" s="42">
        <v>287486</v>
      </c>
      <c r="HF30" s="42">
        <v>820806</v>
      </c>
      <c r="HG30" s="41">
        <v>165756</v>
      </c>
      <c r="HH30" s="41">
        <v>149624</v>
      </c>
      <c r="HI30" s="43">
        <v>11841792</v>
      </c>
      <c r="HJ30" s="45">
        <v>602211</v>
      </c>
      <c r="HK30" s="41">
        <v>602211</v>
      </c>
      <c r="HL30" s="43">
        <v>0</v>
      </c>
      <c r="HM30" s="40">
        <v>9985</v>
      </c>
      <c r="HN30" s="41">
        <v>0</v>
      </c>
      <c r="HO30" s="41">
        <v>461</v>
      </c>
      <c r="HP30" s="43">
        <v>10446</v>
      </c>
      <c r="HQ30" s="45">
        <v>1518</v>
      </c>
      <c r="HR30" s="41">
        <v>0</v>
      </c>
      <c r="HS30" s="43">
        <v>1518</v>
      </c>
      <c r="HT30" s="42">
        <v>8625</v>
      </c>
      <c r="HU30" s="42">
        <v>24624</v>
      </c>
      <c r="HV30" s="41">
        <v>4973</v>
      </c>
      <c r="HW30" s="41">
        <v>4489</v>
      </c>
      <c r="HX30" s="42">
        <v>656886</v>
      </c>
      <c r="HY30" s="47">
        <f t="shared" si="6"/>
        <v>5.9993341279167771E-2</v>
      </c>
    </row>
    <row r="31" spans="1:233" ht="12" customHeight="1" x14ac:dyDescent="0.2">
      <c r="A31" s="20">
        <v>19</v>
      </c>
      <c r="B31" s="21" t="s">
        <v>80</v>
      </c>
      <c r="C31" s="48">
        <v>3607483</v>
      </c>
      <c r="D31" s="49">
        <v>0</v>
      </c>
      <c r="E31" s="49">
        <v>0</v>
      </c>
      <c r="F31" s="50">
        <v>3607483</v>
      </c>
      <c r="G31" s="51">
        <v>0</v>
      </c>
      <c r="H31" s="48">
        <v>2346669</v>
      </c>
      <c r="I31" s="52">
        <v>0</v>
      </c>
      <c r="J31" s="53">
        <v>25404</v>
      </c>
      <c r="K31" s="54">
        <v>2372073</v>
      </c>
      <c r="L31" s="48">
        <v>40382</v>
      </c>
      <c r="M31" s="49">
        <v>0</v>
      </c>
      <c r="N31" s="50">
        <v>40382</v>
      </c>
      <c r="O31" s="50">
        <v>2107908</v>
      </c>
      <c r="P31" s="50">
        <v>431061</v>
      </c>
      <c r="Q31" s="49">
        <v>122618</v>
      </c>
      <c r="R31" s="49">
        <v>33388</v>
      </c>
      <c r="S31" s="51">
        <v>8714913</v>
      </c>
      <c r="T31" s="53">
        <v>216428</v>
      </c>
      <c r="U31" s="49">
        <v>216428</v>
      </c>
      <c r="V31" s="51">
        <v>0</v>
      </c>
      <c r="W31" s="48">
        <v>70400</v>
      </c>
      <c r="X31" s="49">
        <v>0</v>
      </c>
      <c r="Y31" s="49">
        <v>610</v>
      </c>
      <c r="Z31" s="51">
        <v>71010</v>
      </c>
      <c r="AA31" s="53">
        <v>2180</v>
      </c>
      <c r="AB31" s="49">
        <v>0</v>
      </c>
      <c r="AC31" s="51">
        <v>2180</v>
      </c>
      <c r="AD31" s="50">
        <v>63237</v>
      </c>
      <c r="AE31" s="50">
        <v>12932</v>
      </c>
      <c r="AF31" s="49">
        <v>3678</v>
      </c>
      <c r="AG31" s="49">
        <v>1002</v>
      </c>
      <c r="AH31" s="50">
        <v>370467</v>
      </c>
      <c r="AI31" s="55">
        <f t="shared" si="0"/>
        <v>5.9994184310778458E-2</v>
      </c>
      <c r="AJ31" s="53">
        <v>6330467</v>
      </c>
      <c r="AK31" s="49">
        <v>244</v>
      </c>
      <c r="AL31" s="49">
        <v>0</v>
      </c>
      <c r="AM31" s="50">
        <v>6330711</v>
      </c>
      <c r="AN31" s="51">
        <v>0</v>
      </c>
      <c r="AO31" s="48">
        <v>4556588</v>
      </c>
      <c r="AP31" s="52">
        <v>166851</v>
      </c>
      <c r="AQ31" s="53">
        <v>244350</v>
      </c>
      <c r="AR31" s="54">
        <v>4967789</v>
      </c>
      <c r="AS31" s="48">
        <v>32276</v>
      </c>
      <c r="AT31" s="49">
        <v>0</v>
      </c>
      <c r="AU31" s="50">
        <v>32276</v>
      </c>
      <c r="AV31" s="50">
        <v>3793746</v>
      </c>
      <c r="AW31" s="50">
        <v>1125280</v>
      </c>
      <c r="AX31" s="49">
        <v>189835</v>
      </c>
      <c r="AY31" s="49">
        <v>170186</v>
      </c>
      <c r="AZ31" s="51">
        <v>16609823</v>
      </c>
      <c r="BA31" s="53">
        <v>379821</v>
      </c>
      <c r="BB31" s="49">
        <v>379821</v>
      </c>
      <c r="BC31" s="51">
        <v>0</v>
      </c>
      <c r="BD31" s="48">
        <v>136698</v>
      </c>
      <c r="BE31" s="49">
        <v>4773</v>
      </c>
      <c r="BF31" s="49">
        <v>6970</v>
      </c>
      <c r="BG31" s="51">
        <v>148441</v>
      </c>
      <c r="BH31" s="53">
        <v>1743</v>
      </c>
      <c r="BI31" s="49">
        <v>0</v>
      </c>
      <c r="BJ31" s="51">
        <v>1743</v>
      </c>
      <c r="BK31" s="50">
        <v>113812</v>
      </c>
      <c r="BL31" s="50">
        <v>33758</v>
      </c>
      <c r="BM31" s="49">
        <v>5695</v>
      </c>
      <c r="BN31" s="49">
        <v>5106</v>
      </c>
      <c r="BO31" s="50">
        <v>688376</v>
      </c>
      <c r="BP31" s="55">
        <f t="shared" si="1"/>
        <v>5.9996578583353437E-2</v>
      </c>
      <c r="BQ31" s="53">
        <v>6143449</v>
      </c>
      <c r="BR31" s="49">
        <v>0</v>
      </c>
      <c r="BS31" s="49">
        <v>0</v>
      </c>
      <c r="BT31" s="50">
        <v>6143449</v>
      </c>
      <c r="BU31" s="51">
        <v>0</v>
      </c>
      <c r="BV31" s="48">
        <v>3276449</v>
      </c>
      <c r="BW31" s="52">
        <v>243732</v>
      </c>
      <c r="BX31" s="53">
        <v>0</v>
      </c>
      <c r="BY31" s="54">
        <v>3520181</v>
      </c>
      <c r="BZ31" s="48">
        <v>16011</v>
      </c>
      <c r="CA31" s="49">
        <v>0</v>
      </c>
      <c r="CB31" s="50">
        <v>16011</v>
      </c>
      <c r="CC31" s="50">
        <v>1473885</v>
      </c>
      <c r="CD31" s="50">
        <v>613965</v>
      </c>
      <c r="CE31" s="49">
        <v>161731</v>
      </c>
      <c r="CF31" s="49">
        <v>41954</v>
      </c>
      <c r="CG31" s="51">
        <v>11971176</v>
      </c>
      <c r="CH31" s="53">
        <v>368596</v>
      </c>
      <c r="CI31" s="49">
        <v>368596</v>
      </c>
      <c r="CJ31" s="51">
        <v>0</v>
      </c>
      <c r="CK31" s="48">
        <v>98293</v>
      </c>
      <c r="CL31" s="49">
        <v>7192</v>
      </c>
      <c r="CM31" s="49">
        <v>0</v>
      </c>
      <c r="CN31" s="51">
        <v>105485</v>
      </c>
      <c r="CO31" s="53">
        <v>865</v>
      </c>
      <c r="CP31" s="49">
        <v>0</v>
      </c>
      <c r="CQ31" s="51">
        <v>865</v>
      </c>
      <c r="CR31" s="50">
        <v>44217</v>
      </c>
      <c r="CS31" s="50">
        <v>18419</v>
      </c>
      <c r="CT31" s="49">
        <v>4852</v>
      </c>
      <c r="CU31" s="49">
        <v>1259</v>
      </c>
      <c r="CV31" s="50">
        <v>543693</v>
      </c>
      <c r="CW31" s="55">
        <f t="shared" si="2"/>
        <v>5.9998219241341466E-2</v>
      </c>
      <c r="CX31" s="53">
        <v>2022416</v>
      </c>
      <c r="CY31" s="49">
        <v>0</v>
      </c>
      <c r="CZ31" s="49">
        <v>0</v>
      </c>
      <c r="DA31" s="50">
        <v>2022416</v>
      </c>
      <c r="DB31" s="51">
        <v>0</v>
      </c>
      <c r="DC31" s="48">
        <v>502544</v>
      </c>
      <c r="DD31" s="52">
        <v>0</v>
      </c>
      <c r="DE31" s="53">
        <v>0</v>
      </c>
      <c r="DF31" s="54">
        <v>502544</v>
      </c>
      <c r="DG31" s="48">
        <v>0</v>
      </c>
      <c r="DH31" s="49">
        <v>0</v>
      </c>
      <c r="DI31" s="50">
        <v>0</v>
      </c>
      <c r="DJ31" s="50">
        <v>7947977</v>
      </c>
      <c r="DK31" s="50">
        <v>77726</v>
      </c>
      <c r="DL31" s="49">
        <v>67519</v>
      </c>
      <c r="DM31" s="49">
        <v>0</v>
      </c>
      <c r="DN31" s="51">
        <v>10618182</v>
      </c>
      <c r="DO31" s="53">
        <v>121343</v>
      </c>
      <c r="DP31" s="49">
        <v>121343</v>
      </c>
      <c r="DQ31" s="51">
        <v>0</v>
      </c>
      <c r="DR31" s="48">
        <v>15077</v>
      </c>
      <c r="DS31" s="49">
        <v>0</v>
      </c>
      <c r="DT31" s="49">
        <v>0</v>
      </c>
      <c r="DU31" s="51">
        <v>15077</v>
      </c>
      <c r="DV31" s="53">
        <v>0</v>
      </c>
      <c r="DW31" s="49">
        <v>0</v>
      </c>
      <c r="DX31" s="51">
        <v>0</v>
      </c>
      <c r="DY31" s="50">
        <v>238439</v>
      </c>
      <c r="DZ31" s="50">
        <v>2332</v>
      </c>
      <c r="EA31" s="49">
        <v>2026</v>
      </c>
      <c r="EB31" s="49">
        <v>0</v>
      </c>
      <c r="EC31" s="50">
        <v>379217</v>
      </c>
      <c r="ED31" s="55">
        <f t="shared" si="3"/>
        <v>5.999903086209761E-2</v>
      </c>
      <c r="EE31" s="53">
        <v>2487745</v>
      </c>
      <c r="EF31" s="49">
        <v>0</v>
      </c>
      <c r="EG31" s="49">
        <v>0</v>
      </c>
      <c r="EH31" s="50">
        <v>2487745</v>
      </c>
      <c r="EI31" s="51">
        <v>0</v>
      </c>
      <c r="EJ31" s="48">
        <v>820852</v>
      </c>
      <c r="EK31" s="52">
        <v>0</v>
      </c>
      <c r="EL31" s="53">
        <v>0</v>
      </c>
      <c r="EM31" s="54">
        <v>820852</v>
      </c>
      <c r="EN31" s="48">
        <v>3000</v>
      </c>
      <c r="EO31" s="49">
        <v>0</v>
      </c>
      <c r="EP31" s="50">
        <v>3000</v>
      </c>
      <c r="EQ31" s="50">
        <v>326810</v>
      </c>
      <c r="ER31" s="50">
        <v>100114</v>
      </c>
      <c r="ES31" s="49">
        <v>182029</v>
      </c>
      <c r="ET31" s="49">
        <v>0</v>
      </c>
      <c r="EU31" s="51">
        <v>3920550</v>
      </c>
      <c r="EV31" s="53">
        <v>149264</v>
      </c>
      <c r="EW31" s="49">
        <v>149264</v>
      </c>
      <c r="EX31" s="51">
        <v>0</v>
      </c>
      <c r="EY31" s="48">
        <v>24626</v>
      </c>
      <c r="EZ31" s="49">
        <v>0</v>
      </c>
      <c r="FA31" s="49">
        <v>0</v>
      </c>
      <c r="FB31" s="51">
        <v>24626</v>
      </c>
      <c r="FC31" s="53">
        <v>162</v>
      </c>
      <c r="FD31" s="49">
        <v>0</v>
      </c>
      <c r="FE31" s="51">
        <v>162</v>
      </c>
      <c r="FF31" s="50">
        <v>9804</v>
      </c>
      <c r="FG31" s="50">
        <v>3003</v>
      </c>
      <c r="FH31" s="49">
        <v>5461</v>
      </c>
      <c r="FI31" s="49">
        <v>0</v>
      </c>
      <c r="FJ31" s="50">
        <v>192320</v>
      </c>
      <c r="FK31" s="55">
        <f t="shared" si="4"/>
        <v>5.9999718620678565E-2</v>
      </c>
      <c r="FL31" s="53">
        <v>31187973</v>
      </c>
      <c r="FM31" s="49">
        <v>535</v>
      </c>
      <c r="FN31" s="49">
        <v>0</v>
      </c>
      <c r="FO31" s="50">
        <v>31188508</v>
      </c>
      <c r="FP31" s="51">
        <v>0</v>
      </c>
      <c r="FQ31" s="48">
        <v>36703939</v>
      </c>
      <c r="FR31" s="52">
        <v>1023347</v>
      </c>
      <c r="FS31" s="53">
        <v>2908748</v>
      </c>
      <c r="FT31" s="54">
        <v>40636034</v>
      </c>
      <c r="FU31" s="48">
        <v>320318</v>
      </c>
      <c r="FV31" s="49">
        <v>8892</v>
      </c>
      <c r="FW31" s="50">
        <v>329210</v>
      </c>
      <c r="FX31" s="50">
        <v>21448913</v>
      </c>
      <c r="FY31" s="50">
        <v>5733555</v>
      </c>
      <c r="FZ31" s="49">
        <v>1213456</v>
      </c>
      <c r="GA31" s="49">
        <v>1086607</v>
      </c>
      <c r="GB31" s="51">
        <v>101636283</v>
      </c>
      <c r="GC31" s="53">
        <v>1871066</v>
      </c>
      <c r="GD31" s="49">
        <v>1871066</v>
      </c>
      <c r="GE31" s="51">
        <v>0</v>
      </c>
      <c r="GF31" s="48">
        <v>1101101</v>
      </c>
      <c r="GG31" s="49">
        <v>29195</v>
      </c>
      <c r="GH31" s="49">
        <v>73967</v>
      </c>
      <c r="GI31" s="51">
        <v>1204263</v>
      </c>
      <c r="GJ31" s="53">
        <v>17297</v>
      </c>
      <c r="GK31" s="49">
        <v>267</v>
      </c>
      <c r="GL31" s="51">
        <v>17564</v>
      </c>
      <c r="GM31" s="50">
        <v>643467</v>
      </c>
      <c r="GN31" s="50">
        <v>172003</v>
      </c>
      <c r="GO31" s="49">
        <v>36403</v>
      </c>
      <c r="GP31" s="49">
        <v>32598</v>
      </c>
      <c r="GQ31" s="50">
        <v>3977364</v>
      </c>
      <c r="GR31" s="55">
        <f t="shared" si="5"/>
        <v>5.9992161215278395E-2</v>
      </c>
      <c r="GS31" s="53">
        <v>20107317</v>
      </c>
      <c r="GT31" s="49">
        <v>244</v>
      </c>
      <c r="GU31" s="49">
        <v>0</v>
      </c>
      <c r="GV31" s="50">
        <v>20107561</v>
      </c>
      <c r="GW31" s="51">
        <v>0</v>
      </c>
      <c r="GX31" s="48">
        <v>778224</v>
      </c>
      <c r="GY31" s="52">
        <v>625</v>
      </c>
      <c r="GZ31" s="53">
        <v>3779</v>
      </c>
      <c r="HA31" s="54">
        <v>782628</v>
      </c>
      <c r="HB31" s="48">
        <v>63395</v>
      </c>
      <c r="HC31" s="49">
        <v>0</v>
      </c>
      <c r="HD31" s="50">
        <v>63395</v>
      </c>
      <c r="HE31" s="50">
        <v>305866</v>
      </c>
      <c r="HF31" s="50">
        <v>1448315</v>
      </c>
      <c r="HG31" s="49">
        <v>549967</v>
      </c>
      <c r="HH31" s="49">
        <v>228224</v>
      </c>
      <c r="HI31" s="51">
        <v>23485956</v>
      </c>
      <c r="HJ31" s="53">
        <v>1206311</v>
      </c>
      <c r="HK31" s="49">
        <v>1206311</v>
      </c>
      <c r="HL31" s="51">
        <v>0</v>
      </c>
      <c r="HM31" s="48">
        <v>23346</v>
      </c>
      <c r="HN31" s="49">
        <v>15</v>
      </c>
      <c r="HO31" s="49">
        <v>91</v>
      </c>
      <c r="HP31" s="51">
        <v>23452</v>
      </c>
      <c r="HQ31" s="53">
        <v>3423</v>
      </c>
      <c r="HR31" s="49">
        <v>0</v>
      </c>
      <c r="HS31" s="51">
        <v>3423</v>
      </c>
      <c r="HT31" s="50">
        <v>9176</v>
      </c>
      <c r="HU31" s="50">
        <v>43449</v>
      </c>
      <c r="HV31" s="49">
        <v>16499</v>
      </c>
      <c r="HW31" s="49">
        <v>6847</v>
      </c>
      <c r="HX31" s="50">
        <v>1309157</v>
      </c>
      <c r="HY31" s="55">
        <f t="shared" si="6"/>
        <v>5.9992905156423498E-2</v>
      </c>
    </row>
    <row r="32" spans="1:233" ht="12" customHeight="1" x14ac:dyDescent="0.2">
      <c r="A32" s="18">
        <v>20</v>
      </c>
      <c r="B32" s="19" t="s">
        <v>81</v>
      </c>
      <c r="C32" s="40">
        <v>6726769</v>
      </c>
      <c r="D32" s="41">
        <v>0</v>
      </c>
      <c r="E32" s="41">
        <v>0</v>
      </c>
      <c r="F32" s="42">
        <v>6726769</v>
      </c>
      <c r="G32" s="43">
        <v>0</v>
      </c>
      <c r="H32" s="40">
        <v>4150790</v>
      </c>
      <c r="I32" s="44">
        <v>0</v>
      </c>
      <c r="J32" s="45">
        <v>77632</v>
      </c>
      <c r="K32" s="46">
        <v>4228422</v>
      </c>
      <c r="L32" s="40">
        <v>154609</v>
      </c>
      <c r="M32" s="41">
        <v>0</v>
      </c>
      <c r="N32" s="42">
        <v>154609</v>
      </c>
      <c r="O32" s="42">
        <v>804567</v>
      </c>
      <c r="P32" s="42">
        <v>1279885</v>
      </c>
      <c r="Q32" s="41">
        <v>207935</v>
      </c>
      <c r="R32" s="41">
        <v>126242</v>
      </c>
      <c r="S32" s="43">
        <v>13528429</v>
      </c>
      <c r="T32" s="45">
        <v>403606</v>
      </c>
      <c r="U32" s="41">
        <v>403606</v>
      </c>
      <c r="V32" s="43">
        <v>0</v>
      </c>
      <c r="W32" s="40">
        <v>124485</v>
      </c>
      <c r="X32" s="41">
        <v>0</v>
      </c>
      <c r="Y32" s="41">
        <v>1863</v>
      </c>
      <c r="Z32" s="43">
        <v>126348</v>
      </c>
      <c r="AA32" s="45">
        <v>8349</v>
      </c>
      <c r="AB32" s="41">
        <v>0</v>
      </c>
      <c r="AC32" s="43">
        <v>8349</v>
      </c>
      <c r="AD32" s="42">
        <v>24137</v>
      </c>
      <c r="AE32" s="42">
        <v>38397</v>
      </c>
      <c r="AF32" s="41">
        <v>6238</v>
      </c>
      <c r="AG32" s="41">
        <v>3787</v>
      </c>
      <c r="AH32" s="42">
        <v>610862</v>
      </c>
      <c r="AI32" s="47">
        <f t="shared" si="0"/>
        <v>5.9999979187630795E-2</v>
      </c>
      <c r="AJ32" s="45">
        <v>12529768</v>
      </c>
      <c r="AK32" s="41">
        <v>0</v>
      </c>
      <c r="AL32" s="41">
        <v>0</v>
      </c>
      <c r="AM32" s="42">
        <v>12529768</v>
      </c>
      <c r="AN32" s="43">
        <v>0</v>
      </c>
      <c r="AO32" s="40">
        <v>9530632</v>
      </c>
      <c r="AP32" s="44">
        <v>66624</v>
      </c>
      <c r="AQ32" s="45">
        <v>23691</v>
      </c>
      <c r="AR32" s="46">
        <v>9620947</v>
      </c>
      <c r="AS32" s="40">
        <v>136075</v>
      </c>
      <c r="AT32" s="41">
        <v>0</v>
      </c>
      <c r="AU32" s="42">
        <v>136075</v>
      </c>
      <c r="AV32" s="42">
        <v>6208009</v>
      </c>
      <c r="AW32" s="42">
        <v>1212668</v>
      </c>
      <c r="AX32" s="41">
        <v>354087</v>
      </c>
      <c r="AY32" s="41">
        <v>242101</v>
      </c>
      <c r="AZ32" s="43">
        <v>30303655</v>
      </c>
      <c r="BA32" s="45">
        <v>751786</v>
      </c>
      <c r="BB32" s="41">
        <v>751786</v>
      </c>
      <c r="BC32" s="43">
        <v>0</v>
      </c>
      <c r="BD32" s="40">
        <v>285876</v>
      </c>
      <c r="BE32" s="41">
        <v>1878</v>
      </c>
      <c r="BF32" s="41">
        <v>569</v>
      </c>
      <c r="BG32" s="43">
        <v>288323</v>
      </c>
      <c r="BH32" s="45">
        <v>7348</v>
      </c>
      <c r="BI32" s="41">
        <v>0</v>
      </c>
      <c r="BJ32" s="43">
        <v>7348</v>
      </c>
      <c r="BK32" s="42">
        <v>186240</v>
      </c>
      <c r="BL32" s="42">
        <v>36380</v>
      </c>
      <c r="BM32" s="41">
        <v>10623</v>
      </c>
      <c r="BN32" s="41">
        <v>7263</v>
      </c>
      <c r="BO32" s="42">
        <v>1287963</v>
      </c>
      <c r="BP32" s="47">
        <f t="shared" si="1"/>
        <v>5.9999993615205006E-2</v>
      </c>
      <c r="BQ32" s="45">
        <v>12840069</v>
      </c>
      <c r="BR32" s="41">
        <v>0</v>
      </c>
      <c r="BS32" s="41">
        <v>0</v>
      </c>
      <c r="BT32" s="42">
        <v>12840069</v>
      </c>
      <c r="BU32" s="43">
        <v>0</v>
      </c>
      <c r="BV32" s="40">
        <v>5102782</v>
      </c>
      <c r="BW32" s="44">
        <v>2799</v>
      </c>
      <c r="BX32" s="45">
        <v>125187</v>
      </c>
      <c r="BY32" s="46">
        <v>5230768</v>
      </c>
      <c r="BZ32" s="40">
        <v>35786</v>
      </c>
      <c r="CA32" s="41">
        <v>0</v>
      </c>
      <c r="CB32" s="42">
        <v>35786</v>
      </c>
      <c r="CC32" s="42">
        <v>3502343</v>
      </c>
      <c r="CD32" s="42">
        <v>1435005</v>
      </c>
      <c r="CE32" s="41">
        <v>1233754</v>
      </c>
      <c r="CF32" s="41">
        <v>47778</v>
      </c>
      <c r="CG32" s="43">
        <v>24325503</v>
      </c>
      <c r="CH32" s="45">
        <v>770404</v>
      </c>
      <c r="CI32" s="41">
        <v>770404</v>
      </c>
      <c r="CJ32" s="43">
        <v>0</v>
      </c>
      <c r="CK32" s="40">
        <v>153063</v>
      </c>
      <c r="CL32" s="41">
        <v>67</v>
      </c>
      <c r="CM32" s="41">
        <v>3340</v>
      </c>
      <c r="CN32" s="43">
        <v>156470</v>
      </c>
      <c r="CO32" s="45">
        <v>1932</v>
      </c>
      <c r="CP32" s="41">
        <v>0</v>
      </c>
      <c r="CQ32" s="43">
        <v>1932</v>
      </c>
      <c r="CR32" s="42">
        <v>105070</v>
      </c>
      <c r="CS32" s="42">
        <v>43050</v>
      </c>
      <c r="CT32" s="41">
        <v>37013</v>
      </c>
      <c r="CU32" s="41">
        <v>1433</v>
      </c>
      <c r="CV32" s="42">
        <v>1115372</v>
      </c>
      <c r="CW32" s="47">
        <f t="shared" si="2"/>
        <v>5.9999989096631803E-2</v>
      </c>
      <c r="CX32" s="45">
        <v>5740963</v>
      </c>
      <c r="CY32" s="41">
        <v>0</v>
      </c>
      <c r="CZ32" s="41">
        <v>0</v>
      </c>
      <c r="DA32" s="42">
        <v>5740963</v>
      </c>
      <c r="DB32" s="43">
        <v>0</v>
      </c>
      <c r="DC32" s="40">
        <v>624206</v>
      </c>
      <c r="DD32" s="44">
        <v>0</v>
      </c>
      <c r="DE32" s="45">
        <v>155435</v>
      </c>
      <c r="DF32" s="46">
        <v>779641</v>
      </c>
      <c r="DG32" s="40">
        <v>6446</v>
      </c>
      <c r="DH32" s="41">
        <v>0</v>
      </c>
      <c r="DI32" s="42">
        <v>6446</v>
      </c>
      <c r="DJ32" s="42">
        <v>71758</v>
      </c>
      <c r="DK32" s="42">
        <v>603178</v>
      </c>
      <c r="DL32" s="41">
        <v>756576</v>
      </c>
      <c r="DM32" s="41">
        <v>80292</v>
      </c>
      <c r="DN32" s="43">
        <v>8038854</v>
      </c>
      <c r="DO32" s="45">
        <v>344458</v>
      </c>
      <c r="DP32" s="41">
        <v>344458</v>
      </c>
      <c r="DQ32" s="43">
        <v>0</v>
      </c>
      <c r="DR32" s="40">
        <v>18721</v>
      </c>
      <c r="DS32" s="41">
        <v>0</v>
      </c>
      <c r="DT32" s="41">
        <v>4024</v>
      </c>
      <c r="DU32" s="43">
        <v>22745</v>
      </c>
      <c r="DV32" s="45">
        <v>348</v>
      </c>
      <c r="DW32" s="41">
        <v>0</v>
      </c>
      <c r="DX32" s="43">
        <v>348</v>
      </c>
      <c r="DY32" s="42">
        <v>2153</v>
      </c>
      <c r="DZ32" s="42">
        <v>18095</v>
      </c>
      <c r="EA32" s="41">
        <v>22697</v>
      </c>
      <c r="EB32" s="41">
        <v>2409</v>
      </c>
      <c r="EC32" s="42">
        <v>412905</v>
      </c>
      <c r="ED32" s="47">
        <f t="shared" si="3"/>
        <v>6.0000038321097002E-2</v>
      </c>
      <c r="EE32" s="45">
        <v>5338798</v>
      </c>
      <c r="EF32" s="41">
        <v>0</v>
      </c>
      <c r="EG32" s="41">
        <v>0</v>
      </c>
      <c r="EH32" s="42">
        <v>5338798</v>
      </c>
      <c r="EI32" s="43">
        <v>0</v>
      </c>
      <c r="EJ32" s="40">
        <v>811317</v>
      </c>
      <c r="EK32" s="44">
        <v>0</v>
      </c>
      <c r="EL32" s="45">
        <v>0</v>
      </c>
      <c r="EM32" s="46">
        <v>811317</v>
      </c>
      <c r="EN32" s="40">
        <v>60156</v>
      </c>
      <c r="EO32" s="41">
        <v>0</v>
      </c>
      <c r="EP32" s="42">
        <v>60156</v>
      </c>
      <c r="EQ32" s="42">
        <v>810196</v>
      </c>
      <c r="ER32" s="42">
        <v>4787345</v>
      </c>
      <c r="ES32" s="41">
        <v>116572</v>
      </c>
      <c r="ET32" s="41">
        <v>0</v>
      </c>
      <c r="EU32" s="43">
        <v>11924384</v>
      </c>
      <c r="EV32" s="45">
        <v>320328</v>
      </c>
      <c r="EW32" s="41">
        <v>320328</v>
      </c>
      <c r="EX32" s="43">
        <v>0</v>
      </c>
      <c r="EY32" s="40">
        <v>24340</v>
      </c>
      <c r="EZ32" s="41">
        <v>0</v>
      </c>
      <c r="FA32" s="41">
        <v>0</v>
      </c>
      <c r="FB32" s="43">
        <v>24340</v>
      </c>
      <c r="FC32" s="45">
        <v>3248</v>
      </c>
      <c r="FD32" s="41">
        <v>0</v>
      </c>
      <c r="FE32" s="43">
        <v>3248</v>
      </c>
      <c r="FF32" s="42">
        <v>24306</v>
      </c>
      <c r="FG32" s="42">
        <v>143620</v>
      </c>
      <c r="FH32" s="41">
        <v>3497</v>
      </c>
      <c r="FI32" s="41">
        <v>0</v>
      </c>
      <c r="FJ32" s="42">
        <v>519339</v>
      </c>
      <c r="FK32" s="47">
        <f t="shared" si="4"/>
        <v>6.0000022476969533E-2</v>
      </c>
      <c r="FL32" s="45">
        <v>60027596</v>
      </c>
      <c r="FM32" s="41">
        <v>3370</v>
      </c>
      <c r="FN32" s="41">
        <v>0</v>
      </c>
      <c r="FO32" s="42">
        <v>60030966</v>
      </c>
      <c r="FP32" s="43">
        <v>0</v>
      </c>
      <c r="FQ32" s="40">
        <v>74806721</v>
      </c>
      <c r="FR32" s="44">
        <v>3141942</v>
      </c>
      <c r="FS32" s="45">
        <v>6802975</v>
      </c>
      <c r="FT32" s="46">
        <v>84751638</v>
      </c>
      <c r="FU32" s="40">
        <v>666554</v>
      </c>
      <c r="FV32" s="41">
        <v>71847</v>
      </c>
      <c r="FW32" s="42">
        <v>738401</v>
      </c>
      <c r="FX32" s="42">
        <v>15888992</v>
      </c>
      <c r="FY32" s="42">
        <v>16687022</v>
      </c>
      <c r="FZ32" s="41">
        <v>3456262</v>
      </c>
      <c r="GA32" s="41">
        <v>1735884</v>
      </c>
      <c r="GB32" s="43">
        <v>183289165</v>
      </c>
      <c r="GC32" s="45">
        <v>3601859</v>
      </c>
      <c r="GD32" s="41">
        <v>3601859</v>
      </c>
      <c r="GE32" s="43">
        <v>0</v>
      </c>
      <c r="GF32" s="40">
        <v>2243765</v>
      </c>
      <c r="GG32" s="41">
        <v>92449</v>
      </c>
      <c r="GH32" s="41">
        <v>175187</v>
      </c>
      <c r="GI32" s="43">
        <v>2511401</v>
      </c>
      <c r="GJ32" s="45">
        <v>35994</v>
      </c>
      <c r="GK32" s="41">
        <v>2155</v>
      </c>
      <c r="GL32" s="43">
        <v>38149</v>
      </c>
      <c r="GM32" s="42">
        <v>476670</v>
      </c>
      <c r="GN32" s="42">
        <v>500611</v>
      </c>
      <c r="GO32" s="41">
        <v>103689</v>
      </c>
      <c r="GP32" s="41">
        <v>52077</v>
      </c>
      <c r="GQ32" s="42">
        <v>7284456</v>
      </c>
      <c r="GR32" s="47">
        <f t="shared" si="5"/>
        <v>6.0000017324392217E-2</v>
      </c>
      <c r="GS32" s="45">
        <v>39198358</v>
      </c>
      <c r="GT32" s="41">
        <v>0</v>
      </c>
      <c r="GU32" s="41">
        <v>0</v>
      </c>
      <c r="GV32" s="42">
        <v>39198358</v>
      </c>
      <c r="GW32" s="43">
        <v>0</v>
      </c>
      <c r="GX32" s="40">
        <v>1275181</v>
      </c>
      <c r="GY32" s="44">
        <v>462</v>
      </c>
      <c r="GZ32" s="45">
        <v>32988</v>
      </c>
      <c r="HA32" s="46">
        <v>1308631</v>
      </c>
      <c r="HB32" s="40">
        <v>170263</v>
      </c>
      <c r="HC32" s="41">
        <v>0</v>
      </c>
      <c r="HD32" s="42">
        <v>170263</v>
      </c>
      <c r="HE32" s="42">
        <v>513509</v>
      </c>
      <c r="HF32" s="42">
        <v>2859236</v>
      </c>
      <c r="HG32" s="41">
        <v>796324</v>
      </c>
      <c r="HH32" s="41">
        <v>444233</v>
      </c>
      <c r="HI32" s="43">
        <v>45290554</v>
      </c>
      <c r="HJ32" s="45">
        <v>2351901</v>
      </c>
      <c r="HK32" s="41">
        <v>2351901</v>
      </c>
      <c r="HL32" s="43">
        <v>0</v>
      </c>
      <c r="HM32" s="40">
        <v>38032</v>
      </c>
      <c r="HN32" s="41">
        <v>11</v>
      </c>
      <c r="HO32" s="41">
        <v>792</v>
      </c>
      <c r="HP32" s="43">
        <v>38835</v>
      </c>
      <c r="HQ32" s="45">
        <v>9194</v>
      </c>
      <c r="HR32" s="41">
        <v>0</v>
      </c>
      <c r="HS32" s="43">
        <v>9194</v>
      </c>
      <c r="HT32" s="42">
        <v>15405</v>
      </c>
      <c r="HU32" s="42">
        <v>85777</v>
      </c>
      <c r="HV32" s="41">
        <v>23890</v>
      </c>
      <c r="HW32" s="41">
        <v>13327</v>
      </c>
      <c r="HX32" s="42">
        <v>2538329</v>
      </c>
      <c r="HY32" s="47">
        <f t="shared" si="6"/>
        <v>5.9999987754589111E-2</v>
      </c>
    </row>
    <row r="33" spans="1:233" ht="12" customHeight="1" x14ac:dyDescent="0.2">
      <c r="A33" s="20">
        <v>21</v>
      </c>
      <c r="B33" s="21" t="s">
        <v>82</v>
      </c>
      <c r="C33" s="48">
        <v>3046032</v>
      </c>
      <c r="D33" s="49">
        <v>0</v>
      </c>
      <c r="E33" s="49">
        <v>0</v>
      </c>
      <c r="F33" s="50">
        <v>3046032</v>
      </c>
      <c r="G33" s="51">
        <v>0</v>
      </c>
      <c r="H33" s="48">
        <v>2189579</v>
      </c>
      <c r="I33" s="52">
        <v>0</v>
      </c>
      <c r="J33" s="53">
        <v>76961</v>
      </c>
      <c r="K33" s="54">
        <v>2266540</v>
      </c>
      <c r="L33" s="48">
        <v>26610</v>
      </c>
      <c r="M33" s="49">
        <v>0</v>
      </c>
      <c r="N33" s="50">
        <v>26610</v>
      </c>
      <c r="O33" s="50">
        <v>252990</v>
      </c>
      <c r="P33" s="50">
        <v>387762</v>
      </c>
      <c r="Q33" s="49">
        <v>98651</v>
      </c>
      <c r="R33" s="49">
        <v>69980</v>
      </c>
      <c r="S33" s="51">
        <v>6148565</v>
      </c>
      <c r="T33" s="53">
        <v>182746</v>
      </c>
      <c r="U33" s="49">
        <v>182746</v>
      </c>
      <c r="V33" s="51">
        <v>0</v>
      </c>
      <c r="W33" s="48">
        <v>65687</v>
      </c>
      <c r="X33" s="49">
        <v>0</v>
      </c>
      <c r="Y33" s="49">
        <v>1847</v>
      </c>
      <c r="Z33" s="51">
        <v>67534</v>
      </c>
      <c r="AA33" s="53">
        <v>1437</v>
      </c>
      <c r="AB33" s="49">
        <v>0</v>
      </c>
      <c r="AC33" s="51">
        <v>1437</v>
      </c>
      <c r="AD33" s="50">
        <v>7590</v>
      </c>
      <c r="AE33" s="50">
        <v>11633</v>
      </c>
      <c r="AF33" s="49">
        <v>2960</v>
      </c>
      <c r="AG33" s="49">
        <v>2099</v>
      </c>
      <c r="AH33" s="50">
        <v>275999</v>
      </c>
      <c r="AI33" s="55">
        <f t="shared" si="0"/>
        <v>5.9994773528314872E-2</v>
      </c>
      <c r="AJ33" s="53">
        <v>5236360</v>
      </c>
      <c r="AK33" s="49">
        <v>0</v>
      </c>
      <c r="AL33" s="49">
        <v>0</v>
      </c>
      <c r="AM33" s="50">
        <v>5236360</v>
      </c>
      <c r="AN33" s="51">
        <v>0</v>
      </c>
      <c r="AO33" s="48">
        <v>5806183</v>
      </c>
      <c r="AP33" s="52">
        <v>6931</v>
      </c>
      <c r="AQ33" s="53">
        <v>195130</v>
      </c>
      <c r="AR33" s="54">
        <v>6008244</v>
      </c>
      <c r="AS33" s="48">
        <v>91260</v>
      </c>
      <c r="AT33" s="49">
        <v>0</v>
      </c>
      <c r="AU33" s="50">
        <v>91260</v>
      </c>
      <c r="AV33" s="50">
        <v>818551</v>
      </c>
      <c r="AW33" s="50">
        <v>388929</v>
      </c>
      <c r="AX33" s="49">
        <v>99978</v>
      </c>
      <c r="AY33" s="49">
        <v>60545</v>
      </c>
      <c r="AZ33" s="51">
        <v>12703867</v>
      </c>
      <c r="BA33" s="53">
        <v>314163</v>
      </c>
      <c r="BB33" s="49">
        <v>314163</v>
      </c>
      <c r="BC33" s="51">
        <v>0</v>
      </c>
      <c r="BD33" s="48">
        <v>174186</v>
      </c>
      <c r="BE33" s="49">
        <v>166</v>
      </c>
      <c r="BF33" s="49">
        <v>5014</v>
      </c>
      <c r="BG33" s="51">
        <v>179366</v>
      </c>
      <c r="BH33" s="53">
        <v>4928</v>
      </c>
      <c r="BI33" s="49">
        <v>0</v>
      </c>
      <c r="BJ33" s="51">
        <v>4928</v>
      </c>
      <c r="BK33" s="50">
        <v>24557</v>
      </c>
      <c r="BL33" s="50">
        <v>11668</v>
      </c>
      <c r="BM33" s="49">
        <v>2999</v>
      </c>
      <c r="BN33" s="49">
        <v>1816</v>
      </c>
      <c r="BO33" s="50">
        <v>539497</v>
      </c>
      <c r="BP33" s="55">
        <f t="shared" si="1"/>
        <v>5.9996447914199939E-2</v>
      </c>
      <c r="BQ33" s="53">
        <v>4859078</v>
      </c>
      <c r="BR33" s="49">
        <v>0</v>
      </c>
      <c r="BS33" s="49">
        <v>0</v>
      </c>
      <c r="BT33" s="50">
        <v>4859078</v>
      </c>
      <c r="BU33" s="51">
        <v>0</v>
      </c>
      <c r="BV33" s="48">
        <v>7662232</v>
      </c>
      <c r="BW33" s="52">
        <v>0</v>
      </c>
      <c r="BX33" s="53">
        <v>0</v>
      </c>
      <c r="BY33" s="54">
        <v>7662232</v>
      </c>
      <c r="BZ33" s="48">
        <v>83528</v>
      </c>
      <c r="CA33" s="49">
        <v>0</v>
      </c>
      <c r="CB33" s="50">
        <v>83528</v>
      </c>
      <c r="CC33" s="50">
        <v>608903</v>
      </c>
      <c r="CD33" s="50">
        <v>231557</v>
      </c>
      <c r="CE33" s="49">
        <v>155328</v>
      </c>
      <c r="CF33" s="49">
        <v>20267</v>
      </c>
      <c r="CG33" s="51">
        <v>13620893</v>
      </c>
      <c r="CH33" s="53">
        <v>291535</v>
      </c>
      <c r="CI33" s="49">
        <v>291535</v>
      </c>
      <c r="CJ33" s="51">
        <v>0</v>
      </c>
      <c r="CK33" s="48">
        <v>229867</v>
      </c>
      <c r="CL33" s="49">
        <v>0</v>
      </c>
      <c r="CM33" s="49">
        <v>0</v>
      </c>
      <c r="CN33" s="51">
        <v>229867</v>
      </c>
      <c r="CO33" s="53">
        <v>4511</v>
      </c>
      <c r="CP33" s="49">
        <v>0</v>
      </c>
      <c r="CQ33" s="51">
        <v>4511</v>
      </c>
      <c r="CR33" s="50">
        <v>18267</v>
      </c>
      <c r="CS33" s="50">
        <v>6947</v>
      </c>
      <c r="CT33" s="49">
        <v>4660</v>
      </c>
      <c r="CU33" s="49">
        <v>608</v>
      </c>
      <c r="CV33" s="50">
        <v>556395</v>
      </c>
      <c r="CW33" s="55">
        <f t="shared" si="2"/>
        <v>5.999800785251852E-2</v>
      </c>
      <c r="CX33" s="53">
        <v>1900572</v>
      </c>
      <c r="CY33" s="49">
        <v>0</v>
      </c>
      <c r="CZ33" s="49">
        <v>0</v>
      </c>
      <c r="DA33" s="50">
        <v>1900572</v>
      </c>
      <c r="DB33" s="51">
        <v>0</v>
      </c>
      <c r="DC33" s="48">
        <v>678923</v>
      </c>
      <c r="DD33" s="52">
        <v>0</v>
      </c>
      <c r="DE33" s="53">
        <v>0</v>
      </c>
      <c r="DF33" s="54">
        <v>678923</v>
      </c>
      <c r="DG33" s="48">
        <v>12330</v>
      </c>
      <c r="DH33" s="49">
        <v>0</v>
      </c>
      <c r="DI33" s="50">
        <v>12330</v>
      </c>
      <c r="DJ33" s="50">
        <v>1433024</v>
      </c>
      <c r="DK33" s="50">
        <v>84930</v>
      </c>
      <c r="DL33" s="49">
        <v>41663</v>
      </c>
      <c r="DM33" s="49">
        <v>580</v>
      </c>
      <c r="DN33" s="51">
        <v>4152022</v>
      </c>
      <c r="DO33" s="53">
        <v>114034</v>
      </c>
      <c r="DP33" s="49">
        <v>114034</v>
      </c>
      <c r="DQ33" s="51">
        <v>0</v>
      </c>
      <c r="DR33" s="48">
        <v>20368</v>
      </c>
      <c r="DS33" s="49">
        <v>0</v>
      </c>
      <c r="DT33" s="49">
        <v>0</v>
      </c>
      <c r="DU33" s="51">
        <v>20368</v>
      </c>
      <c r="DV33" s="53">
        <v>666</v>
      </c>
      <c r="DW33" s="49">
        <v>0</v>
      </c>
      <c r="DX33" s="51">
        <v>666</v>
      </c>
      <c r="DY33" s="50">
        <v>41543</v>
      </c>
      <c r="DZ33" s="50">
        <v>3995</v>
      </c>
      <c r="EA33" s="49">
        <v>1250</v>
      </c>
      <c r="EB33" s="49">
        <v>17</v>
      </c>
      <c r="EC33" s="50">
        <v>181873</v>
      </c>
      <c r="ED33" s="55">
        <f t="shared" si="3"/>
        <v>5.9999831629635708E-2</v>
      </c>
      <c r="EE33" s="53">
        <v>1014685</v>
      </c>
      <c r="EF33" s="49">
        <v>0</v>
      </c>
      <c r="EG33" s="49">
        <v>0</v>
      </c>
      <c r="EH33" s="50">
        <v>1014685</v>
      </c>
      <c r="EI33" s="51">
        <v>0</v>
      </c>
      <c r="EJ33" s="48">
        <v>103</v>
      </c>
      <c r="EK33" s="52">
        <v>0</v>
      </c>
      <c r="EL33" s="53">
        <v>0</v>
      </c>
      <c r="EM33" s="54">
        <v>103</v>
      </c>
      <c r="EN33" s="48">
        <v>9362</v>
      </c>
      <c r="EO33" s="49">
        <v>0</v>
      </c>
      <c r="EP33" s="50">
        <v>9362</v>
      </c>
      <c r="EQ33" s="50">
        <v>36548</v>
      </c>
      <c r="ER33" s="50">
        <v>27942</v>
      </c>
      <c r="ES33" s="49">
        <v>1798</v>
      </c>
      <c r="ET33" s="49">
        <v>0</v>
      </c>
      <c r="EU33" s="51">
        <v>1090438</v>
      </c>
      <c r="EV33" s="53">
        <v>60881</v>
      </c>
      <c r="EW33" s="49">
        <v>60881</v>
      </c>
      <c r="EX33" s="51">
        <v>0</v>
      </c>
      <c r="EY33" s="48">
        <v>3</v>
      </c>
      <c r="EZ33" s="49">
        <v>0</v>
      </c>
      <c r="FA33" s="49">
        <v>0</v>
      </c>
      <c r="FB33" s="51">
        <v>3</v>
      </c>
      <c r="FC33" s="53">
        <v>506</v>
      </c>
      <c r="FD33" s="49">
        <v>0</v>
      </c>
      <c r="FE33" s="51">
        <v>506</v>
      </c>
      <c r="FF33" s="50">
        <v>1096</v>
      </c>
      <c r="FG33" s="50">
        <v>838</v>
      </c>
      <c r="FH33" s="49">
        <v>54</v>
      </c>
      <c r="FI33" s="49">
        <v>0</v>
      </c>
      <c r="FJ33" s="50">
        <v>63378</v>
      </c>
      <c r="FK33" s="55">
        <f t="shared" si="4"/>
        <v>5.9999901447247178E-2</v>
      </c>
      <c r="FL33" s="53">
        <v>26149302</v>
      </c>
      <c r="FM33" s="49">
        <v>0</v>
      </c>
      <c r="FN33" s="49">
        <v>0</v>
      </c>
      <c r="FO33" s="50">
        <v>26149302</v>
      </c>
      <c r="FP33" s="51">
        <v>0</v>
      </c>
      <c r="FQ33" s="48">
        <v>49984673</v>
      </c>
      <c r="FR33" s="52">
        <v>268063</v>
      </c>
      <c r="FS33" s="53">
        <v>3011237</v>
      </c>
      <c r="FT33" s="54">
        <v>53263973</v>
      </c>
      <c r="FU33" s="48">
        <v>524954</v>
      </c>
      <c r="FV33" s="49">
        <v>0</v>
      </c>
      <c r="FW33" s="50">
        <v>524954</v>
      </c>
      <c r="FX33" s="50">
        <v>7065363</v>
      </c>
      <c r="FY33" s="50">
        <v>4571606</v>
      </c>
      <c r="FZ33" s="49">
        <v>770500</v>
      </c>
      <c r="GA33" s="49">
        <v>1042358</v>
      </c>
      <c r="GB33" s="51">
        <v>93388056</v>
      </c>
      <c r="GC33" s="53">
        <v>1568719</v>
      </c>
      <c r="GD33" s="49">
        <v>1568719</v>
      </c>
      <c r="GE33" s="51">
        <v>0</v>
      </c>
      <c r="GF33" s="48">
        <v>1499541</v>
      </c>
      <c r="GG33" s="49">
        <v>7619</v>
      </c>
      <c r="GH33" s="49">
        <v>76119</v>
      </c>
      <c r="GI33" s="51">
        <v>1583279</v>
      </c>
      <c r="GJ33" s="53">
        <v>28348</v>
      </c>
      <c r="GK33" s="49">
        <v>0</v>
      </c>
      <c r="GL33" s="51">
        <v>28348</v>
      </c>
      <c r="GM33" s="50">
        <v>210514</v>
      </c>
      <c r="GN33" s="50">
        <v>138595</v>
      </c>
      <c r="GO33" s="49">
        <v>23115</v>
      </c>
      <c r="GP33" s="49">
        <v>31271</v>
      </c>
      <c r="GQ33" s="50">
        <v>3583841</v>
      </c>
      <c r="GR33" s="55">
        <f t="shared" si="5"/>
        <v>5.9990855587655836E-2</v>
      </c>
      <c r="GS33" s="53">
        <v>15542019</v>
      </c>
      <c r="GT33" s="49">
        <v>0</v>
      </c>
      <c r="GU33" s="49">
        <v>0</v>
      </c>
      <c r="GV33" s="50">
        <v>15542019</v>
      </c>
      <c r="GW33" s="51">
        <v>0</v>
      </c>
      <c r="GX33" s="48">
        <v>632119</v>
      </c>
      <c r="GY33" s="52">
        <v>0</v>
      </c>
      <c r="GZ33" s="53">
        <v>36531</v>
      </c>
      <c r="HA33" s="54">
        <v>668650</v>
      </c>
      <c r="HB33" s="48">
        <v>65059</v>
      </c>
      <c r="HC33" s="49">
        <v>0</v>
      </c>
      <c r="HD33" s="50">
        <v>65059</v>
      </c>
      <c r="HE33" s="50">
        <v>340629</v>
      </c>
      <c r="HF33" s="50">
        <v>1109583</v>
      </c>
      <c r="HG33" s="49">
        <v>312396</v>
      </c>
      <c r="HH33" s="49">
        <v>281661</v>
      </c>
      <c r="HI33" s="51">
        <v>18319997</v>
      </c>
      <c r="HJ33" s="53">
        <v>932404</v>
      </c>
      <c r="HK33" s="49">
        <v>932404</v>
      </c>
      <c r="HL33" s="51">
        <v>0</v>
      </c>
      <c r="HM33" s="48">
        <v>18963</v>
      </c>
      <c r="HN33" s="49">
        <v>0</v>
      </c>
      <c r="HO33" s="49">
        <v>877</v>
      </c>
      <c r="HP33" s="51">
        <v>19840</v>
      </c>
      <c r="HQ33" s="53">
        <v>3513</v>
      </c>
      <c r="HR33" s="49">
        <v>0</v>
      </c>
      <c r="HS33" s="51">
        <v>3513</v>
      </c>
      <c r="HT33" s="50">
        <v>10219</v>
      </c>
      <c r="HU33" s="50">
        <v>33287</v>
      </c>
      <c r="HV33" s="49">
        <v>9372</v>
      </c>
      <c r="HW33" s="49">
        <v>8450</v>
      </c>
      <c r="HX33" s="50">
        <v>1017085</v>
      </c>
      <c r="HY33" s="55">
        <f t="shared" si="6"/>
        <v>5.9992463012688374E-2</v>
      </c>
    </row>
    <row r="34" spans="1:233" ht="12" customHeight="1" x14ac:dyDescent="0.2">
      <c r="A34" s="18">
        <v>22</v>
      </c>
      <c r="B34" s="19" t="s">
        <v>83</v>
      </c>
      <c r="C34" s="40">
        <v>2144810</v>
      </c>
      <c r="D34" s="41">
        <v>0</v>
      </c>
      <c r="E34" s="41">
        <v>0</v>
      </c>
      <c r="F34" s="42">
        <v>2144810</v>
      </c>
      <c r="G34" s="43">
        <v>0</v>
      </c>
      <c r="H34" s="40">
        <v>1391428</v>
      </c>
      <c r="I34" s="44">
        <v>2063</v>
      </c>
      <c r="J34" s="45">
        <v>0</v>
      </c>
      <c r="K34" s="46">
        <v>1393491</v>
      </c>
      <c r="L34" s="40">
        <v>20247</v>
      </c>
      <c r="M34" s="41">
        <v>0</v>
      </c>
      <c r="N34" s="42">
        <v>20247</v>
      </c>
      <c r="O34" s="42">
        <v>268254</v>
      </c>
      <c r="P34" s="42">
        <v>306583</v>
      </c>
      <c r="Q34" s="41">
        <v>51968</v>
      </c>
      <c r="R34" s="41">
        <v>33766</v>
      </c>
      <c r="S34" s="43">
        <v>4219119</v>
      </c>
      <c r="T34" s="45">
        <v>128676</v>
      </c>
      <c r="U34" s="41">
        <v>128676</v>
      </c>
      <c r="V34" s="43">
        <v>0</v>
      </c>
      <c r="W34" s="40">
        <v>41743</v>
      </c>
      <c r="X34" s="41">
        <v>49</v>
      </c>
      <c r="Y34" s="41">
        <v>0</v>
      </c>
      <c r="Z34" s="43">
        <v>41792</v>
      </c>
      <c r="AA34" s="45">
        <v>1093</v>
      </c>
      <c r="AB34" s="41">
        <v>0</v>
      </c>
      <c r="AC34" s="43">
        <v>1093</v>
      </c>
      <c r="AD34" s="42">
        <v>8048</v>
      </c>
      <c r="AE34" s="42">
        <v>9198</v>
      </c>
      <c r="AF34" s="41">
        <v>1559</v>
      </c>
      <c r="AG34" s="41">
        <v>1013</v>
      </c>
      <c r="AH34" s="42">
        <v>191379</v>
      </c>
      <c r="AI34" s="47">
        <f t="shared" si="0"/>
        <v>5.999412535376094E-2</v>
      </c>
      <c r="AJ34" s="45">
        <v>3585372</v>
      </c>
      <c r="AK34" s="41">
        <v>0</v>
      </c>
      <c r="AL34" s="41">
        <v>0</v>
      </c>
      <c r="AM34" s="42">
        <v>3585372</v>
      </c>
      <c r="AN34" s="43">
        <v>0</v>
      </c>
      <c r="AO34" s="40">
        <v>2480825</v>
      </c>
      <c r="AP34" s="44">
        <v>7073</v>
      </c>
      <c r="AQ34" s="45">
        <v>0</v>
      </c>
      <c r="AR34" s="46">
        <v>2487898</v>
      </c>
      <c r="AS34" s="40">
        <v>120225</v>
      </c>
      <c r="AT34" s="41">
        <v>0</v>
      </c>
      <c r="AU34" s="42">
        <v>120225</v>
      </c>
      <c r="AV34" s="42">
        <v>1235100</v>
      </c>
      <c r="AW34" s="42">
        <v>584562</v>
      </c>
      <c r="AX34" s="41">
        <v>108273</v>
      </c>
      <c r="AY34" s="41">
        <v>23562</v>
      </c>
      <c r="AZ34" s="43">
        <v>8144992</v>
      </c>
      <c r="BA34" s="45">
        <v>215109</v>
      </c>
      <c r="BB34" s="41">
        <v>215109</v>
      </c>
      <c r="BC34" s="43">
        <v>0</v>
      </c>
      <c r="BD34" s="40">
        <v>74424</v>
      </c>
      <c r="BE34" s="41">
        <v>170</v>
      </c>
      <c r="BF34" s="41">
        <v>0</v>
      </c>
      <c r="BG34" s="43">
        <v>74594</v>
      </c>
      <c r="BH34" s="45">
        <v>6492</v>
      </c>
      <c r="BI34" s="41">
        <v>0</v>
      </c>
      <c r="BJ34" s="43">
        <v>6492</v>
      </c>
      <c r="BK34" s="42">
        <v>37053</v>
      </c>
      <c r="BL34" s="42">
        <v>17536</v>
      </c>
      <c r="BM34" s="41">
        <v>3248</v>
      </c>
      <c r="BN34" s="41">
        <v>706</v>
      </c>
      <c r="BO34" s="42">
        <v>354738</v>
      </c>
      <c r="BP34" s="47">
        <f t="shared" si="1"/>
        <v>5.9996284904327922E-2</v>
      </c>
      <c r="BQ34" s="45">
        <v>3915724</v>
      </c>
      <c r="BR34" s="41">
        <v>0</v>
      </c>
      <c r="BS34" s="41">
        <v>0</v>
      </c>
      <c r="BT34" s="42">
        <v>3915724</v>
      </c>
      <c r="BU34" s="43">
        <v>0</v>
      </c>
      <c r="BV34" s="40">
        <v>935397</v>
      </c>
      <c r="BW34" s="44">
        <v>6104</v>
      </c>
      <c r="BX34" s="45">
        <v>56078</v>
      </c>
      <c r="BY34" s="46">
        <v>997579</v>
      </c>
      <c r="BZ34" s="40">
        <v>33444</v>
      </c>
      <c r="CA34" s="41">
        <v>0</v>
      </c>
      <c r="CB34" s="42">
        <v>33444</v>
      </c>
      <c r="CC34" s="42">
        <v>743742</v>
      </c>
      <c r="CD34" s="42">
        <v>216812</v>
      </c>
      <c r="CE34" s="41">
        <v>219731</v>
      </c>
      <c r="CF34" s="41">
        <v>11973</v>
      </c>
      <c r="CG34" s="43">
        <v>6139005</v>
      </c>
      <c r="CH34" s="45">
        <v>234937</v>
      </c>
      <c r="CI34" s="41">
        <v>234937</v>
      </c>
      <c r="CJ34" s="43">
        <v>0</v>
      </c>
      <c r="CK34" s="40">
        <v>28062</v>
      </c>
      <c r="CL34" s="41">
        <v>146</v>
      </c>
      <c r="CM34" s="41">
        <v>1346</v>
      </c>
      <c r="CN34" s="43">
        <v>29554</v>
      </c>
      <c r="CO34" s="45">
        <v>1806</v>
      </c>
      <c r="CP34" s="41">
        <v>0</v>
      </c>
      <c r="CQ34" s="43">
        <v>1806</v>
      </c>
      <c r="CR34" s="42">
        <v>22312</v>
      </c>
      <c r="CS34" s="42">
        <v>6505</v>
      </c>
      <c r="CT34" s="41">
        <v>6592</v>
      </c>
      <c r="CU34" s="41">
        <v>359</v>
      </c>
      <c r="CV34" s="42">
        <v>302065</v>
      </c>
      <c r="CW34" s="47">
        <f t="shared" si="2"/>
        <v>5.999835534884481E-2</v>
      </c>
      <c r="CX34" s="45">
        <v>1416596</v>
      </c>
      <c r="CY34" s="41">
        <v>0</v>
      </c>
      <c r="CZ34" s="41">
        <v>0</v>
      </c>
      <c r="DA34" s="42">
        <v>1416596</v>
      </c>
      <c r="DB34" s="43">
        <v>0</v>
      </c>
      <c r="DC34" s="40">
        <v>247768</v>
      </c>
      <c r="DD34" s="44">
        <v>13254</v>
      </c>
      <c r="DE34" s="45">
        <v>0</v>
      </c>
      <c r="DF34" s="46">
        <v>261022</v>
      </c>
      <c r="DG34" s="40">
        <v>0</v>
      </c>
      <c r="DH34" s="41">
        <v>0</v>
      </c>
      <c r="DI34" s="42">
        <v>0</v>
      </c>
      <c r="DJ34" s="42">
        <v>2018</v>
      </c>
      <c r="DK34" s="42">
        <v>90242</v>
      </c>
      <c r="DL34" s="41">
        <v>21586</v>
      </c>
      <c r="DM34" s="41">
        <v>0</v>
      </c>
      <c r="DN34" s="43">
        <v>1791464</v>
      </c>
      <c r="DO34" s="45">
        <v>84995</v>
      </c>
      <c r="DP34" s="41">
        <v>84995</v>
      </c>
      <c r="DQ34" s="43">
        <v>0</v>
      </c>
      <c r="DR34" s="40">
        <v>7433</v>
      </c>
      <c r="DS34" s="41">
        <v>318</v>
      </c>
      <c r="DT34" s="41">
        <v>0</v>
      </c>
      <c r="DU34" s="43">
        <v>7751</v>
      </c>
      <c r="DV34" s="45">
        <v>0</v>
      </c>
      <c r="DW34" s="41">
        <v>0</v>
      </c>
      <c r="DX34" s="43">
        <v>0</v>
      </c>
      <c r="DY34" s="42">
        <v>61</v>
      </c>
      <c r="DZ34" s="42">
        <v>2707</v>
      </c>
      <c r="EA34" s="41">
        <v>648</v>
      </c>
      <c r="EB34" s="41">
        <v>0</v>
      </c>
      <c r="EC34" s="42">
        <v>96162</v>
      </c>
      <c r="ED34" s="47">
        <f t="shared" si="3"/>
        <v>5.9999463502650015E-2</v>
      </c>
      <c r="EE34" s="45">
        <v>989421</v>
      </c>
      <c r="EF34" s="41">
        <v>0</v>
      </c>
      <c r="EG34" s="41">
        <v>0</v>
      </c>
      <c r="EH34" s="42">
        <v>989421</v>
      </c>
      <c r="EI34" s="43">
        <v>0</v>
      </c>
      <c r="EJ34" s="40">
        <v>0</v>
      </c>
      <c r="EK34" s="44">
        <v>0</v>
      </c>
      <c r="EL34" s="45">
        <v>0</v>
      </c>
      <c r="EM34" s="46">
        <v>0</v>
      </c>
      <c r="EN34" s="40">
        <v>1537</v>
      </c>
      <c r="EO34" s="41">
        <v>0</v>
      </c>
      <c r="EP34" s="42">
        <v>1537</v>
      </c>
      <c r="EQ34" s="42">
        <v>4419492</v>
      </c>
      <c r="ER34" s="42">
        <v>76817</v>
      </c>
      <c r="ES34" s="41">
        <v>32727</v>
      </c>
      <c r="ET34" s="41">
        <v>0</v>
      </c>
      <c r="EU34" s="43">
        <v>5519994</v>
      </c>
      <c r="EV34" s="45">
        <v>59365</v>
      </c>
      <c r="EW34" s="41">
        <v>59365</v>
      </c>
      <c r="EX34" s="43">
        <v>0</v>
      </c>
      <c r="EY34" s="40">
        <v>0</v>
      </c>
      <c r="EZ34" s="41">
        <v>0</v>
      </c>
      <c r="FA34" s="41">
        <v>0</v>
      </c>
      <c r="FB34" s="43">
        <v>0</v>
      </c>
      <c r="FC34" s="45">
        <v>83</v>
      </c>
      <c r="FD34" s="41">
        <v>0</v>
      </c>
      <c r="FE34" s="43">
        <v>83</v>
      </c>
      <c r="FF34" s="42">
        <v>132585</v>
      </c>
      <c r="FG34" s="42">
        <v>2304</v>
      </c>
      <c r="FH34" s="41">
        <v>982</v>
      </c>
      <c r="FI34" s="41">
        <v>0</v>
      </c>
      <c r="FJ34" s="42">
        <v>195319</v>
      </c>
      <c r="FK34" s="47">
        <f t="shared" si="4"/>
        <v>5.9999737220050919E-2</v>
      </c>
      <c r="FL34" s="45">
        <v>19620242</v>
      </c>
      <c r="FM34" s="41">
        <v>0</v>
      </c>
      <c r="FN34" s="41">
        <v>0</v>
      </c>
      <c r="FO34" s="42">
        <v>19620242</v>
      </c>
      <c r="FP34" s="43">
        <v>0</v>
      </c>
      <c r="FQ34" s="40">
        <v>25145343</v>
      </c>
      <c r="FR34" s="44">
        <v>116604</v>
      </c>
      <c r="FS34" s="45">
        <v>1616669</v>
      </c>
      <c r="FT34" s="46">
        <v>26878616</v>
      </c>
      <c r="FU34" s="40">
        <v>470108</v>
      </c>
      <c r="FV34" s="41">
        <v>0</v>
      </c>
      <c r="FW34" s="42">
        <v>470108</v>
      </c>
      <c r="FX34" s="42">
        <v>8733480</v>
      </c>
      <c r="FY34" s="42">
        <v>3628867</v>
      </c>
      <c r="FZ34" s="41">
        <v>751696</v>
      </c>
      <c r="GA34" s="41">
        <v>744418</v>
      </c>
      <c r="GB34" s="43">
        <v>60827427</v>
      </c>
      <c r="GC34" s="45">
        <v>1177049</v>
      </c>
      <c r="GD34" s="41">
        <v>1177049</v>
      </c>
      <c r="GE34" s="43">
        <v>0</v>
      </c>
      <c r="GF34" s="40">
        <v>754345</v>
      </c>
      <c r="GG34" s="41">
        <v>2859</v>
      </c>
      <c r="GH34" s="41">
        <v>40947</v>
      </c>
      <c r="GI34" s="43">
        <v>798151</v>
      </c>
      <c r="GJ34" s="45">
        <v>25385</v>
      </c>
      <c r="GK34" s="41">
        <v>0</v>
      </c>
      <c r="GL34" s="43">
        <v>25385</v>
      </c>
      <c r="GM34" s="42">
        <v>262005</v>
      </c>
      <c r="GN34" s="42">
        <v>108863</v>
      </c>
      <c r="GO34" s="41">
        <v>22553</v>
      </c>
      <c r="GP34" s="41">
        <v>22331</v>
      </c>
      <c r="GQ34" s="42">
        <v>2416337</v>
      </c>
      <c r="GR34" s="47">
        <f t="shared" si="5"/>
        <v>5.999156381455438E-2</v>
      </c>
      <c r="GS34" s="45">
        <v>12452170</v>
      </c>
      <c r="GT34" s="41">
        <v>0</v>
      </c>
      <c r="GU34" s="41">
        <v>0</v>
      </c>
      <c r="GV34" s="42">
        <v>12452170</v>
      </c>
      <c r="GW34" s="43">
        <v>0</v>
      </c>
      <c r="GX34" s="40">
        <v>474828</v>
      </c>
      <c r="GY34" s="44">
        <v>0</v>
      </c>
      <c r="GZ34" s="45">
        <v>4690</v>
      </c>
      <c r="HA34" s="46">
        <v>479518</v>
      </c>
      <c r="HB34" s="40">
        <v>77712</v>
      </c>
      <c r="HC34" s="41">
        <v>0</v>
      </c>
      <c r="HD34" s="42">
        <v>77712</v>
      </c>
      <c r="HE34" s="42">
        <v>177564</v>
      </c>
      <c r="HF34" s="42">
        <v>949641</v>
      </c>
      <c r="HG34" s="41">
        <v>272301</v>
      </c>
      <c r="HH34" s="41">
        <v>201468</v>
      </c>
      <c r="HI34" s="43">
        <v>14610374</v>
      </c>
      <c r="HJ34" s="45">
        <v>747036</v>
      </c>
      <c r="HK34" s="41">
        <v>747036</v>
      </c>
      <c r="HL34" s="43">
        <v>0</v>
      </c>
      <c r="HM34" s="40">
        <v>14245</v>
      </c>
      <c r="HN34" s="41">
        <v>0</v>
      </c>
      <c r="HO34" s="41">
        <v>113</v>
      </c>
      <c r="HP34" s="43">
        <v>14358</v>
      </c>
      <c r="HQ34" s="45">
        <v>4196</v>
      </c>
      <c r="HR34" s="41">
        <v>0</v>
      </c>
      <c r="HS34" s="43">
        <v>4196</v>
      </c>
      <c r="HT34" s="42">
        <v>5327</v>
      </c>
      <c r="HU34" s="42">
        <v>28489</v>
      </c>
      <c r="HV34" s="41">
        <v>8169</v>
      </c>
      <c r="HW34" s="41">
        <v>6044</v>
      </c>
      <c r="HX34" s="42">
        <v>813619</v>
      </c>
      <c r="HY34" s="47">
        <f t="shared" si="6"/>
        <v>5.9992435053488669E-2</v>
      </c>
    </row>
    <row r="35" spans="1:233" ht="12" customHeight="1" x14ac:dyDescent="0.2">
      <c r="A35" s="20">
        <v>23</v>
      </c>
      <c r="B35" s="21" t="s">
        <v>84</v>
      </c>
      <c r="C35" s="48">
        <v>3739490</v>
      </c>
      <c r="D35" s="49">
        <v>0</v>
      </c>
      <c r="E35" s="49">
        <v>0</v>
      </c>
      <c r="F35" s="50">
        <v>3739490</v>
      </c>
      <c r="G35" s="51">
        <v>0</v>
      </c>
      <c r="H35" s="48">
        <v>3261333</v>
      </c>
      <c r="I35" s="52">
        <v>79699</v>
      </c>
      <c r="J35" s="53">
        <v>7847</v>
      </c>
      <c r="K35" s="54">
        <v>3348879</v>
      </c>
      <c r="L35" s="48">
        <v>9135</v>
      </c>
      <c r="M35" s="49">
        <v>0</v>
      </c>
      <c r="N35" s="50">
        <v>9135</v>
      </c>
      <c r="O35" s="50">
        <v>397499</v>
      </c>
      <c r="P35" s="50">
        <v>516948</v>
      </c>
      <c r="Q35" s="49">
        <v>106900</v>
      </c>
      <c r="R35" s="49">
        <v>111288</v>
      </c>
      <c r="S35" s="51">
        <v>8230139</v>
      </c>
      <c r="T35" s="53">
        <v>224369</v>
      </c>
      <c r="U35" s="49">
        <v>224369</v>
      </c>
      <c r="V35" s="51">
        <v>0</v>
      </c>
      <c r="W35" s="48">
        <v>97820</v>
      </c>
      <c r="X35" s="49">
        <v>2247</v>
      </c>
      <c r="Y35" s="49">
        <v>188</v>
      </c>
      <c r="Z35" s="51">
        <v>100255</v>
      </c>
      <c r="AA35" s="53">
        <v>493</v>
      </c>
      <c r="AB35" s="49">
        <v>0</v>
      </c>
      <c r="AC35" s="51">
        <v>493</v>
      </c>
      <c r="AD35" s="50">
        <v>11925</v>
      </c>
      <c r="AE35" s="50">
        <v>15508</v>
      </c>
      <c r="AF35" s="49">
        <v>3207</v>
      </c>
      <c r="AG35" s="49">
        <v>3339</v>
      </c>
      <c r="AH35" s="50">
        <v>359096</v>
      </c>
      <c r="AI35" s="55">
        <f t="shared" si="0"/>
        <v>5.9999893033542008E-2</v>
      </c>
      <c r="AJ35" s="53">
        <v>6477552</v>
      </c>
      <c r="AK35" s="49">
        <v>0</v>
      </c>
      <c r="AL35" s="49">
        <v>0</v>
      </c>
      <c r="AM35" s="50">
        <v>6477552</v>
      </c>
      <c r="AN35" s="51">
        <v>0</v>
      </c>
      <c r="AO35" s="48">
        <v>4866429</v>
      </c>
      <c r="AP35" s="52">
        <v>0</v>
      </c>
      <c r="AQ35" s="53">
        <v>0</v>
      </c>
      <c r="AR35" s="54">
        <v>4866429</v>
      </c>
      <c r="AS35" s="48">
        <v>76739</v>
      </c>
      <c r="AT35" s="49">
        <v>0</v>
      </c>
      <c r="AU35" s="50">
        <v>76739</v>
      </c>
      <c r="AV35" s="50">
        <v>1693426</v>
      </c>
      <c r="AW35" s="50">
        <v>1059517</v>
      </c>
      <c r="AX35" s="49">
        <v>219501</v>
      </c>
      <c r="AY35" s="49">
        <v>41735</v>
      </c>
      <c r="AZ35" s="51">
        <v>14434899</v>
      </c>
      <c r="BA35" s="53">
        <v>388653</v>
      </c>
      <c r="BB35" s="49">
        <v>388653</v>
      </c>
      <c r="BC35" s="51">
        <v>0</v>
      </c>
      <c r="BD35" s="48">
        <v>145969</v>
      </c>
      <c r="BE35" s="49">
        <v>0</v>
      </c>
      <c r="BF35" s="49">
        <v>0</v>
      </c>
      <c r="BG35" s="51">
        <v>145969</v>
      </c>
      <c r="BH35" s="53">
        <v>4144</v>
      </c>
      <c r="BI35" s="49">
        <v>0</v>
      </c>
      <c r="BJ35" s="51">
        <v>4144</v>
      </c>
      <c r="BK35" s="50">
        <v>50803</v>
      </c>
      <c r="BL35" s="50">
        <v>31786</v>
      </c>
      <c r="BM35" s="49">
        <v>6585</v>
      </c>
      <c r="BN35" s="49">
        <v>1252</v>
      </c>
      <c r="BO35" s="50">
        <v>629192</v>
      </c>
      <c r="BP35" s="55">
        <f t="shared" si="1"/>
        <v>5.9999981474482954E-2</v>
      </c>
      <c r="BQ35" s="53">
        <v>5638341</v>
      </c>
      <c r="BR35" s="49">
        <v>0</v>
      </c>
      <c r="BS35" s="49">
        <v>0</v>
      </c>
      <c r="BT35" s="50">
        <v>5638341</v>
      </c>
      <c r="BU35" s="51">
        <v>0</v>
      </c>
      <c r="BV35" s="48">
        <v>6308741</v>
      </c>
      <c r="BW35" s="52">
        <v>7720</v>
      </c>
      <c r="BX35" s="53">
        <v>0</v>
      </c>
      <c r="BY35" s="54">
        <v>6316461</v>
      </c>
      <c r="BZ35" s="48">
        <v>59163</v>
      </c>
      <c r="CA35" s="49">
        <v>0</v>
      </c>
      <c r="CB35" s="50">
        <v>59163</v>
      </c>
      <c r="CC35" s="50">
        <v>1726236</v>
      </c>
      <c r="CD35" s="50">
        <v>1456030</v>
      </c>
      <c r="CE35" s="49">
        <v>130242</v>
      </c>
      <c r="CF35" s="49">
        <v>13113</v>
      </c>
      <c r="CG35" s="51">
        <v>15339586</v>
      </c>
      <c r="CH35" s="53">
        <v>338300</v>
      </c>
      <c r="CI35" s="49">
        <v>338300</v>
      </c>
      <c r="CJ35" s="51">
        <v>0</v>
      </c>
      <c r="CK35" s="48">
        <v>189254</v>
      </c>
      <c r="CL35" s="49">
        <v>185</v>
      </c>
      <c r="CM35" s="49">
        <v>0</v>
      </c>
      <c r="CN35" s="51">
        <v>189439</v>
      </c>
      <c r="CO35" s="53">
        <v>3195</v>
      </c>
      <c r="CP35" s="49">
        <v>0</v>
      </c>
      <c r="CQ35" s="51">
        <v>3195</v>
      </c>
      <c r="CR35" s="50">
        <v>51787</v>
      </c>
      <c r="CS35" s="50">
        <v>43681</v>
      </c>
      <c r="CT35" s="49">
        <v>3907</v>
      </c>
      <c r="CU35" s="49">
        <v>393</v>
      </c>
      <c r="CV35" s="50">
        <v>630702</v>
      </c>
      <c r="CW35" s="55">
        <f t="shared" si="2"/>
        <v>5.9999918415718383E-2</v>
      </c>
      <c r="CX35" s="53">
        <v>3092606</v>
      </c>
      <c r="CY35" s="49">
        <v>0</v>
      </c>
      <c r="CZ35" s="49">
        <v>0</v>
      </c>
      <c r="DA35" s="50">
        <v>3092606</v>
      </c>
      <c r="DB35" s="51">
        <v>0</v>
      </c>
      <c r="DC35" s="48">
        <v>3799496</v>
      </c>
      <c r="DD35" s="52">
        <v>0</v>
      </c>
      <c r="DE35" s="53">
        <v>0</v>
      </c>
      <c r="DF35" s="54">
        <v>3799496</v>
      </c>
      <c r="DG35" s="48">
        <v>0</v>
      </c>
      <c r="DH35" s="49">
        <v>0</v>
      </c>
      <c r="DI35" s="50">
        <v>0</v>
      </c>
      <c r="DJ35" s="50">
        <v>2261</v>
      </c>
      <c r="DK35" s="50">
        <v>132875</v>
      </c>
      <c r="DL35" s="49">
        <v>77339</v>
      </c>
      <c r="DM35" s="49">
        <v>1482</v>
      </c>
      <c r="DN35" s="51">
        <v>7106059</v>
      </c>
      <c r="DO35" s="53">
        <v>185556</v>
      </c>
      <c r="DP35" s="49">
        <v>185556</v>
      </c>
      <c r="DQ35" s="51">
        <v>0</v>
      </c>
      <c r="DR35" s="48">
        <v>113984</v>
      </c>
      <c r="DS35" s="49">
        <v>0</v>
      </c>
      <c r="DT35" s="49">
        <v>0</v>
      </c>
      <c r="DU35" s="51">
        <v>113984</v>
      </c>
      <c r="DV35" s="53">
        <v>0</v>
      </c>
      <c r="DW35" s="49">
        <v>0</v>
      </c>
      <c r="DX35" s="51">
        <v>0</v>
      </c>
      <c r="DY35" s="50">
        <v>68</v>
      </c>
      <c r="DZ35" s="50">
        <v>3986</v>
      </c>
      <c r="EA35" s="49">
        <v>2320</v>
      </c>
      <c r="EB35" s="49">
        <v>44</v>
      </c>
      <c r="EC35" s="50">
        <v>305958</v>
      </c>
      <c r="ED35" s="55">
        <f t="shared" si="3"/>
        <v>5.999988359331903E-2</v>
      </c>
      <c r="EE35" s="53">
        <v>5632295</v>
      </c>
      <c r="EF35" s="49">
        <v>0</v>
      </c>
      <c r="EG35" s="49">
        <v>0</v>
      </c>
      <c r="EH35" s="50">
        <v>5632295</v>
      </c>
      <c r="EI35" s="51">
        <v>0</v>
      </c>
      <c r="EJ35" s="48">
        <v>415459</v>
      </c>
      <c r="EK35" s="52">
        <v>0</v>
      </c>
      <c r="EL35" s="53">
        <v>0</v>
      </c>
      <c r="EM35" s="54">
        <v>415459</v>
      </c>
      <c r="EN35" s="48">
        <v>0</v>
      </c>
      <c r="EO35" s="49">
        <v>0</v>
      </c>
      <c r="EP35" s="50">
        <v>0</v>
      </c>
      <c r="EQ35" s="50">
        <v>2718845</v>
      </c>
      <c r="ER35" s="50">
        <v>127674</v>
      </c>
      <c r="ES35" s="49">
        <v>16579</v>
      </c>
      <c r="ET35" s="49">
        <v>0</v>
      </c>
      <c r="EU35" s="51">
        <v>8910852</v>
      </c>
      <c r="EV35" s="53">
        <v>337938</v>
      </c>
      <c r="EW35" s="49">
        <v>337938</v>
      </c>
      <c r="EX35" s="51">
        <v>0</v>
      </c>
      <c r="EY35" s="48">
        <v>12464</v>
      </c>
      <c r="EZ35" s="49">
        <v>0</v>
      </c>
      <c r="FA35" s="49">
        <v>0</v>
      </c>
      <c r="FB35" s="51">
        <v>12464</v>
      </c>
      <c r="FC35" s="53">
        <v>0</v>
      </c>
      <c r="FD35" s="49">
        <v>0</v>
      </c>
      <c r="FE35" s="51">
        <v>0</v>
      </c>
      <c r="FF35" s="50">
        <v>81565</v>
      </c>
      <c r="FG35" s="50">
        <v>3830</v>
      </c>
      <c r="FH35" s="49">
        <v>497</v>
      </c>
      <c r="FI35" s="49">
        <v>0</v>
      </c>
      <c r="FJ35" s="50">
        <v>436294</v>
      </c>
      <c r="FK35" s="55">
        <f t="shared" si="4"/>
        <v>6.0000053264255511E-2</v>
      </c>
      <c r="FL35" s="53">
        <v>35636069</v>
      </c>
      <c r="FM35" s="49">
        <v>0</v>
      </c>
      <c r="FN35" s="49">
        <v>0</v>
      </c>
      <c r="FO35" s="50">
        <v>35636069</v>
      </c>
      <c r="FP35" s="51">
        <v>0</v>
      </c>
      <c r="FQ35" s="48">
        <v>53646548</v>
      </c>
      <c r="FR35" s="52">
        <v>142503</v>
      </c>
      <c r="FS35" s="53">
        <v>2643951</v>
      </c>
      <c r="FT35" s="54">
        <v>56433002</v>
      </c>
      <c r="FU35" s="48">
        <v>371449</v>
      </c>
      <c r="FV35" s="49">
        <v>0</v>
      </c>
      <c r="FW35" s="50">
        <v>371449</v>
      </c>
      <c r="FX35" s="50">
        <v>12601463</v>
      </c>
      <c r="FY35" s="50">
        <v>7644586</v>
      </c>
      <c r="FZ35" s="49">
        <v>997877</v>
      </c>
      <c r="GA35" s="49">
        <v>1107184</v>
      </c>
      <c r="GB35" s="51">
        <v>114791630</v>
      </c>
      <c r="GC35" s="53">
        <v>2138163</v>
      </c>
      <c r="GD35" s="49">
        <v>2138163</v>
      </c>
      <c r="GE35" s="51">
        <v>0</v>
      </c>
      <c r="GF35" s="48">
        <v>1609132</v>
      </c>
      <c r="GG35" s="49">
        <v>3762</v>
      </c>
      <c r="GH35" s="49">
        <v>66174</v>
      </c>
      <c r="GI35" s="51">
        <v>1679068</v>
      </c>
      <c r="GJ35" s="53">
        <v>20057</v>
      </c>
      <c r="GK35" s="49">
        <v>0</v>
      </c>
      <c r="GL35" s="51">
        <v>20057</v>
      </c>
      <c r="GM35" s="50">
        <v>378043</v>
      </c>
      <c r="GN35" s="50">
        <v>229337</v>
      </c>
      <c r="GO35" s="49">
        <v>29936</v>
      </c>
      <c r="GP35" s="49">
        <v>33216</v>
      </c>
      <c r="GQ35" s="50">
        <v>4507820</v>
      </c>
      <c r="GR35" s="55">
        <f t="shared" si="5"/>
        <v>5.9999968009939592E-2</v>
      </c>
      <c r="GS35" s="53">
        <v>20803378</v>
      </c>
      <c r="GT35" s="49">
        <v>0</v>
      </c>
      <c r="GU35" s="49">
        <v>0</v>
      </c>
      <c r="GV35" s="50">
        <v>20803378</v>
      </c>
      <c r="GW35" s="51">
        <v>0</v>
      </c>
      <c r="GX35" s="48">
        <v>786497</v>
      </c>
      <c r="GY35" s="52">
        <v>3978</v>
      </c>
      <c r="GZ35" s="53">
        <v>8798</v>
      </c>
      <c r="HA35" s="54">
        <v>799273</v>
      </c>
      <c r="HB35" s="48">
        <v>141146</v>
      </c>
      <c r="HC35" s="49">
        <v>0</v>
      </c>
      <c r="HD35" s="50">
        <v>141146</v>
      </c>
      <c r="HE35" s="50">
        <v>364497</v>
      </c>
      <c r="HF35" s="50">
        <v>1513570</v>
      </c>
      <c r="HG35" s="49">
        <v>411386</v>
      </c>
      <c r="HH35" s="49">
        <v>242142</v>
      </c>
      <c r="HI35" s="51">
        <v>24275392</v>
      </c>
      <c r="HJ35" s="53">
        <v>1248203</v>
      </c>
      <c r="HK35" s="49">
        <v>1248203</v>
      </c>
      <c r="HL35" s="51">
        <v>0</v>
      </c>
      <c r="HM35" s="48">
        <v>23454</v>
      </c>
      <c r="HN35" s="49">
        <v>95</v>
      </c>
      <c r="HO35" s="49">
        <v>211</v>
      </c>
      <c r="HP35" s="51">
        <v>23760</v>
      </c>
      <c r="HQ35" s="53">
        <v>7622</v>
      </c>
      <c r="HR35" s="49">
        <v>0</v>
      </c>
      <c r="HS35" s="51">
        <v>7622</v>
      </c>
      <c r="HT35" s="50">
        <v>10935</v>
      </c>
      <c r="HU35" s="50">
        <v>45407</v>
      </c>
      <c r="HV35" s="49">
        <v>12342</v>
      </c>
      <c r="HW35" s="49">
        <v>7264</v>
      </c>
      <c r="HX35" s="50">
        <v>1355533</v>
      </c>
      <c r="HY35" s="55">
        <f t="shared" si="6"/>
        <v>6.0000015382117272E-2</v>
      </c>
    </row>
    <row r="36" spans="1:233" ht="12" customHeight="1" x14ac:dyDescent="0.2">
      <c r="A36" s="18">
        <v>24</v>
      </c>
      <c r="B36" s="19" t="s">
        <v>85</v>
      </c>
      <c r="C36" s="40">
        <f>SUM(C13:C35)</f>
        <v>122427951</v>
      </c>
      <c r="D36" s="41">
        <f t="shared" ref="D36:AH36" si="7">SUM(D13:D35)</f>
        <v>5705</v>
      </c>
      <c r="E36" s="41">
        <f t="shared" si="7"/>
        <v>0</v>
      </c>
      <c r="F36" s="42">
        <f t="shared" si="7"/>
        <v>122433656</v>
      </c>
      <c r="G36" s="43">
        <f t="shared" si="7"/>
        <v>0</v>
      </c>
      <c r="H36" s="40">
        <f t="shared" si="7"/>
        <v>71899902</v>
      </c>
      <c r="I36" s="44">
        <f t="shared" si="7"/>
        <v>578354</v>
      </c>
      <c r="J36" s="45">
        <f t="shared" si="7"/>
        <v>5584754</v>
      </c>
      <c r="K36" s="46">
        <f t="shared" si="7"/>
        <v>78063010</v>
      </c>
      <c r="L36" s="40">
        <f t="shared" si="7"/>
        <v>2020285</v>
      </c>
      <c r="M36" s="41">
        <f t="shared" si="7"/>
        <v>0</v>
      </c>
      <c r="N36" s="42">
        <f t="shared" si="7"/>
        <v>2020285</v>
      </c>
      <c r="O36" s="42">
        <f t="shared" si="7"/>
        <v>57189189</v>
      </c>
      <c r="P36" s="42">
        <f t="shared" si="7"/>
        <v>37443302</v>
      </c>
      <c r="Q36" s="41">
        <f t="shared" si="7"/>
        <v>5466345</v>
      </c>
      <c r="R36" s="41">
        <f t="shared" si="7"/>
        <v>3042723</v>
      </c>
      <c r="S36" s="43">
        <f t="shared" si="7"/>
        <v>305658510</v>
      </c>
      <c r="T36" s="45">
        <f t="shared" si="7"/>
        <v>7345648</v>
      </c>
      <c r="U36" s="41">
        <f t="shared" si="7"/>
        <v>7345648</v>
      </c>
      <c r="V36" s="43">
        <f t="shared" si="7"/>
        <v>0</v>
      </c>
      <c r="W36" s="40">
        <f t="shared" si="7"/>
        <v>2156666</v>
      </c>
      <c r="X36" s="41">
        <f t="shared" si="7"/>
        <v>16219</v>
      </c>
      <c r="Y36" s="41">
        <f t="shared" si="7"/>
        <v>148821</v>
      </c>
      <c r="Z36" s="43">
        <f t="shared" si="7"/>
        <v>2321706</v>
      </c>
      <c r="AA36" s="45">
        <f t="shared" si="7"/>
        <v>109095</v>
      </c>
      <c r="AB36" s="41">
        <f t="shared" si="7"/>
        <v>0</v>
      </c>
      <c r="AC36" s="43">
        <f t="shared" si="7"/>
        <v>109095</v>
      </c>
      <c r="AD36" s="42">
        <f t="shared" si="7"/>
        <v>1715673</v>
      </c>
      <c r="AE36" s="42">
        <f t="shared" si="7"/>
        <v>1123297</v>
      </c>
      <c r="AF36" s="41">
        <f t="shared" si="7"/>
        <v>163990</v>
      </c>
      <c r="AG36" s="41">
        <f t="shared" si="7"/>
        <v>91283</v>
      </c>
      <c r="AH36" s="42">
        <f t="shared" si="7"/>
        <v>12870692</v>
      </c>
      <c r="AI36" s="47">
        <f t="shared" si="0"/>
        <v>5.9996966847089821E-2</v>
      </c>
      <c r="AJ36" s="45">
        <f t="shared" ref="AJ36:BO36" si="8">SUM(AJ13:AJ35)</f>
        <v>276317984</v>
      </c>
      <c r="AK36" s="41">
        <f t="shared" si="8"/>
        <v>13491</v>
      </c>
      <c r="AL36" s="41">
        <f t="shared" si="8"/>
        <v>26538</v>
      </c>
      <c r="AM36" s="42">
        <f t="shared" si="8"/>
        <v>276358013</v>
      </c>
      <c r="AN36" s="43">
        <f t="shared" si="8"/>
        <v>0</v>
      </c>
      <c r="AO36" s="40">
        <f t="shared" si="8"/>
        <v>124390021</v>
      </c>
      <c r="AP36" s="44">
        <f t="shared" si="8"/>
        <v>930461</v>
      </c>
      <c r="AQ36" s="45">
        <f t="shared" si="8"/>
        <v>8753590</v>
      </c>
      <c r="AR36" s="46">
        <f t="shared" si="8"/>
        <v>134074072</v>
      </c>
      <c r="AS36" s="40">
        <f t="shared" si="8"/>
        <v>4100999</v>
      </c>
      <c r="AT36" s="41">
        <f t="shared" si="8"/>
        <v>27589</v>
      </c>
      <c r="AU36" s="42">
        <f t="shared" si="8"/>
        <v>4128588</v>
      </c>
      <c r="AV36" s="42">
        <f t="shared" si="8"/>
        <v>118430552</v>
      </c>
      <c r="AW36" s="42">
        <f t="shared" si="8"/>
        <v>71549812</v>
      </c>
      <c r="AX36" s="41">
        <f t="shared" si="8"/>
        <v>12538188</v>
      </c>
      <c r="AY36" s="41">
        <f t="shared" si="8"/>
        <v>5055381</v>
      </c>
      <c r="AZ36" s="43">
        <f t="shared" si="8"/>
        <v>622134606</v>
      </c>
      <c r="BA36" s="45">
        <f t="shared" si="8"/>
        <v>16581005</v>
      </c>
      <c r="BB36" s="41">
        <f t="shared" si="8"/>
        <v>16581005</v>
      </c>
      <c r="BC36" s="43">
        <f t="shared" si="8"/>
        <v>0</v>
      </c>
      <c r="BD36" s="40">
        <f t="shared" si="8"/>
        <v>3731222</v>
      </c>
      <c r="BE36" s="41">
        <f t="shared" si="8"/>
        <v>26252</v>
      </c>
      <c r="BF36" s="41">
        <f t="shared" si="8"/>
        <v>234540</v>
      </c>
      <c r="BG36" s="43">
        <f t="shared" si="8"/>
        <v>3992014</v>
      </c>
      <c r="BH36" s="45">
        <f t="shared" si="8"/>
        <v>221455</v>
      </c>
      <c r="BI36" s="41">
        <f t="shared" si="8"/>
        <v>828</v>
      </c>
      <c r="BJ36" s="43">
        <f t="shared" si="8"/>
        <v>222283</v>
      </c>
      <c r="BK36" s="42">
        <f t="shared" si="8"/>
        <v>3552910</v>
      </c>
      <c r="BL36" s="42">
        <f t="shared" si="8"/>
        <v>2146490</v>
      </c>
      <c r="BM36" s="41">
        <f t="shared" si="8"/>
        <v>376146</v>
      </c>
      <c r="BN36" s="41">
        <f t="shared" si="8"/>
        <v>151660</v>
      </c>
      <c r="BO36" s="42">
        <f t="shared" si="8"/>
        <v>27022508</v>
      </c>
      <c r="BP36" s="47">
        <f t="shared" si="1"/>
        <v>5.9998278392600836E-2</v>
      </c>
      <c r="BQ36" s="45">
        <f t="shared" ref="BQ36:CV36" si="9">SUM(BQ13:BQ35)</f>
        <v>343617221</v>
      </c>
      <c r="BR36" s="41">
        <f t="shared" si="9"/>
        <v>24051</v>
      </c>
      <c r="BS36" s="41">
        <f t="shared" si="9"/>
        <v>39825</v>
      </c>
      <c r="BT36" s="42">
        <f t="shared" si="9"/>
        <v>343681097</v>
      </c>
      <c r="BU36" s="43">
        <f t="shared" si="9"/>
        <v>0</v>
      </c>
      <c r="BV36" s="40">
        <f t="shared" si="9"/>
        <v>116080890</v>
      </c>
      <c r="BW36" s="44">
        <f t="shared" si="9"/>
        <v>3442785</v>
      </c>
      <c r="BX36" s="45">
        <f t="shared" si="9"/>
        <v>4918774</v>
      </c>
      <c r="BY36" s="46">
        <f t="shared" si="9"/>
        <v>124442449</v>
      </c>
      <c r="BZ36" s="40">
        <f t="shared" si="9"/>
        <v>4317401</v>
      </c>
      <c r="CA36" s="41">
        <f t="shared" si="9"/>
        <v>0</v>
      </c>
      <c r="CB36" s="42">
        <f t="shared" si="9"/>
        <v>4317401</v>
      </c>
      <c r="CC36" s="42">
        <f t="shared" si="9"/>
        <v>176716485</v>
      </c>
      <c r="CD36" s="42">
        <f t="shared" si="9"/>
        <v>137424339</v>
      </c>
      <c r="CE36" s="41">
        <f t="shared" si="9"/>
        <v>18847874</v>
      </c>
      <c r="CF36" s="41">
        <f t="shared" si="9"/>
        <v>2556734</v>
      </c>
      <c r="CG36" s="43">
        <f t="shared" si="9"/>
        <v>807986379</v>
      </c>
      <c r="CH36" s="45">
        <f t="shared" si="9"/>
        <v>20621216</v>
      </c>
      <c r="CI36" s="41">
        <f t="shared" si="9"/>
        <v>20621216</v>
      </c>
      <c r="CJ36" s="43">
        <f t="shared" si="9"/>
        <v>0</v>
      </c>
      <c r="CK36" s="40">
        <f t="shared" si="9"/>
        <v>3482231</v>
      </c>
      <c r="CL36" s="41">
        <f t="shared" si="9"/>
        <v>101668</v>
      </c>
      <c r="CM36" s="41">
        <f t="shared" si="9"/>
        <v>130909</v>
      </c>
      <c r="CN36" s="43">
        <f t="shared" si="9"/>
        <v>3714808</v>
      </c>
      <c r="CO36" s="45">
        <f t="shared" si="9"/>
        <v>233159</v>
      </c>
      <c r="CP36" s="41">
        <f t="shared" si="9"/>
        <v>0</v>
      </c>
      <c r="CQ36" s="43">
        <f t="shared" si="9"/>
        <v>233159</v>
      </c>
      <c r="CR36" s="42">
        <f t="shared" si="9"/>
        <v>5301585</v>
      </c>
      <c r="CS36" s="42">
        <f t="shared" si="9"/>
        <v>4122836</v>
      </c>
      <c r="CT36" s="41">
        <f t="shared" si="9"/>
        <v>565452</v>
      </c>
      <c r="CU36" s="41">
        <f t="shared" si="9"/>
        <v>76704</v>
      </c>
      <c r="CV36" s="42">
        <f t="shared" si="9"/>
        <v>34635760</v>
      </c>
      <c r="CW36" s="47">
        <f t="shared" si="2"/>
        <v>6.0001018909689993E-2</v>
      </c>
      <c r="CX36" s="45">
        <f t="shared" ref="CX36:EC36" si="10">SUM(CX13:CX35)</f>
        <v>214154711</v>
      </c>
      <c r="CY36" s="41">
        <f t="shared" si="10"/>
        <v>0</v>
      </c>
      <c r="CZ36" s="41">
        <f t="shared" si="10"/>
        <v>61267</v>
      </c>
      <c r="DA36" s="42">
        <f t="shared" si="10"/>
        <v>214215978</v>
      </c>
      <c r="DB36" s="43">
        <f t="shared" si="10"/>
        <v>0</v>
      </c>
      <c r="DC36" s="40">
        <f t="shared" si="10"/>
        <v>29848443</v>
      </c>
      <c r="DD36" s="44">
        <f t="shared" si="10"/>
        <v>615899</v>
      </c>
      <c r="DE36" s="45">
        <f t="shared" si="10"/>
        <v>1239233</v>
      </c>
      <c r="DF36" s="46">
        <f t="shared" si="10"/>
        <v>31703575</v>
      </c>
      <c r="DG36" s="40">
        <f t="shared" si="10"/>
        <v>1678285</v>
      </c>
      <c r="DH36" s="41">
        <f t="shared" si="10"/>
        <v>116156</v>
      </c>
      <c r="DI36" s="42">
        <f t="shared" si="10"/>
        <v>1794441</v>
      </c>
      <c r="DJ36" s="42">
        <f t="shared" si="10"/>
        <v>134070789</v>
      </c>
      <c r="DK36" s="42">
        <f t="shared" si="10"/>
        <v>87295988</v>
      </c>
      <c r="DL36" s="41">
        <f t="shared" si="10"/>
        <v>8955159</v>
      </c>
      <c r="DM36" s="41">
        <f t="shared" si="10"/>
        <v>1298487</v>
      </c>
      <c r="DN36" s="43">
        <f t="shared" si="10"/>
        <v>479334417</v>
      </c>
      <c r="DO36" s="45">
        <f t="shared" si="10"/>
        <v>12852894</v>
      </c>
      <c r="DP36" s="41">
        <f t="shared" si="10"/>
        <v>12852894</v>
      </c>
      <c r="DQ36" s="43">
        <f t="shared" si="10"/>
        <v>0</v>
      </c>
      <c r="DR36" s="40">
        <f t="shared" si="10"/>
        <v>895371</v>
      </c>
      <c r="DS36" s="41">
        <f t="shared" si="10"/>
        <v>17796</v>
      </c>
      <c r="DT36" s="41">
        <f t="shared" si="10"/>
        <v>32029</v>
      </c>
      <c r="DU36" s="43">
        <f t="shared" si="10"/>
        <v>945196</v>
      </c>
      <c r="DV36" s="45">
        <f t="shared" si="10"/>
        <v>90626</v>
      </c>
      <c r="DW36" s="41">
        <f t="shared" si="10"/>
        <v>3485</v>
      </c>
      <c r="DX36" s="43">
        <f t="shared" si="10"/>
        <v>94111</v>
      </c>
      <c r="DY36" s="42">
        <f t="shared" si="10"/>
        <v>4020674</v>
      </c>
      <c r="DZ36" s="42">
        <f t="shared" si="10"/>
        <v>2620324</v>
      </c>
      <c r="EA36" s="41">
        <f t="shared" si="10"/>
        <v>268657</v>
      </c>
      <c r="EB36" s="41">
        <f t="shared" si="10"/>
        <v>38954</v>
      </c>
      <c r="EC36" s="42">
        <f t="shared" si="10"/>
        <v>20840810</v>
      </c>
      <c r="ED36" s="47">
        <f t="shared" si="3"/>
        <v>5.9999698061738417E-2</v>
      </c>
      <c r="EE36" s="45">
        <f t="shared" ref="EE36:FJ36" si="11">SUM(EE13:EE35)</f>
        <v>539150009</v>
      </c>
      <c r="EF36" s="41">
        <f t="shared" si="11"/>
        <v>0</v>
      </c>
      <c r="EG36" s="41">
        <f t="shared" si="11"/>
        <v>32847</v>
      </c>
      <c r="EH36" s="42">
        <f t="shared" si="11"/>
        <v>539182856</v>
      </c>
      <c r="EI36" s="43">
        <f t="shared" si="11"/>
        <v>0</v>
      </c>
      <c r="EJ36" s="40">
        <f t="shared" si="11"/>
        <v>47168820</v>
      </c>
      <c r="EK36" s="44">
        <f t="shared" si="11"/>
        <v>98813</v>
      </c>
      <c r="EL36" s="45">
        <f t="shared" si="11"/>
        <v>1378962</v>
      </c>
      <c r="EM36" s="46">
        <f t="shared" si="11"/>
        <v>48646595</v>
      </c>
      <c r="EN36" s="40">
        <f t="shared" si="11"/>
        <v>3069573</v>
      </c>
      <c r="EO36" s="41">
        <f t="shared" si="11"/>
        <v>0</v>
      </c>
      <c r="EP36" s="42">
        <f t="shared" si="11"/>
        <v>3069573</v>
      </c>
      <c r="EQ36" s="42">
        <f t="shared" si="11"/>
        <v>346679947</v>
      </c>
      <c r="ER36" s="42">
        <f t="shared" si="11"/>
        <v>506289399</v>
      </c>
      <c r="ES36" s="41">
        <f t="shared" si="11"/>
        <v>24791298</v>
      </c>
      <c r="ET36" s="41">
        <f t="shared" si="11"/>
        <v>4859767</v>
      </c>
      <c r="EU36" s="43">
        <f t="shared" si="11"/>
        <v>1473519435</v>
      </c>
      <c r="EV36" s="45">
        <f t="shared" si="11"/>
        <v>32350928</v>
      </c>
      <c r="EW36" s="41">
        <f t="shared" si="11"/>
        <v>32350928</v>
      </c>
      <c r="EX36" s="43">
        <f t="shared" si="11"/>
        <v>0</v>
      </c>
      <c r="EY36" s="40">
        <f t="shared" si="11"/>
        <v>1415012</v>
      </c>
      <c r="EZ36" s="41">
        <f t="shared" si="11"/>
        <v>2724</v>
      </c>
      <c r="FA36" s="41">
        <f t="shared" si="11"/>
        <v>36665</v>
      </c>
      <c r="FB36" s="43">
        <f t="shared" si="11"/>
        <v>1454401</v>
      </c>
      <c r="FC36" s="45">
        <f t="shared" si="11"/>
        <v>165758</v>
      </c>
      <c r="FD36" s="41">
        <f t="shared" si="11"/>
        <v>0</v>
      </c>
      <c r="FE36" s="43">
        <f t="shared" si="11"/>
        <v>165758</v>
      </c>
      <c r="FF36" s="42">
        <f t="shared" si="11"/>
        <v>10400399</v>
      </c>
      <c r="FG36" s="42">
        <f t="shared" si="11"/>
        <v>15188681</v>
      </c>
      <c r="FH36" s="41">
        <f t="shared" si="11"/>
        <v>743738</v>
      </c>
      <c r="FI36" s="41">
        <f t="shared" si="11"/>
        <v>145795</v>
      </c>
      <c r="FJ36" s="42">
        <f t="shared" si="11"/>
        <v>60449700</v>
      </c>
      <c r="FK36" s="47">
        <f t="shared" si="4"/>
        <v>5.9999919582012826E-2</v>
      </c>
      <c r="FL36" s="45">
        <f t="shared" ref="FL36:GQ36" si="12">SUM(FL13:FL35)</f>
        <v>1754459255</v>
      </c>
      <c r="FM36" s="41">
        <f t="shared" si="12"/>
        <v>54370</v>
      </c>
      <c r="FN36" s="41">
        <f t="shared" si="12"/>
        <v>162974</v>
      </c>
      <c r="FO36" s="42">
        <f t="shared" si="12"/>
        <v>1754676599</v>
      </c>
      <c r="FP36" s="43">
        <f t="shared" si="12"/>
        <v>0</v>
      </c>
      <c r="FQ36" s="40">
        <f t="shared" si="12"/>
        <v>1121181481</v>
      </c>
      <c r="FR36" s="44">
        <f t="shared" si="12"/>
        <v>13186606</v>
      </c>
      <c r="FS36" s="45">
        <f t="shared" si="12"/>
        <v>131108714</v>
      </c>
      <c r="FT36" s="46">
        <f t="shared" si="12"/>
        <v>1265476801</v>
      </c>
      <c r="FU36" s="40">
        <f t="shared" si="12"/>
        <v>26250430</v>
      </c>
      <c r="FV36" s="41">
        <f t="shared" si="12"/>
        <v>262778</v>
      </c>
      <c r="FW36" s="42">
        <f t="shared" si="12"/>
        <v>26513208</v>
      </c>
      <c r="FX36" s="42">
        <f t="shared" si="12"/>
        <v>996003446</v>
      </c>
      <c r="FY36" s="42">
        <f t="shared" si="12"/>
        <v>1015237169</v>
      </c>
      <c r="FZ36" s="41">
        <f t="shared" si="12"/>
        <v>97048931</v>
      </c>
      <c r="GA36" s="41">
        <f t="shared" si="12"/>
        <v>46038325</v>
      </c>
      <c r="GB36" s="43">
        <f t="shared" si="12"/>
        <v>5200994479</v>
      </c>
      <c r="GC36" s="45">
        <f t="shared" si="12"/>
        <v>105277580</v>
      </c>
      <c r="GD36" s="41">
        <f t="shared" si="12"/>
        <v>105277580</v>
      </c>
      <c r="GE36" s="43">
        <f t="shared" si="12"/>
        <v>0</v>
      </c>
      <c r="GF36" s="40">
        <f t="shared" si="12"/>
        <v>33631986</v>
      </c>
      <c r="GG36" s="41">
        <f t="shared" si="12"/>
        <v>379214</v>
      </c>
      <c r="GH36" s="41">
        <f t="shared" si="12"/>
        <v>3437418</v>
      </c>
      <c r="GI36" s="43">
        <f t="shared" si="12"/>
        <v>37448618</v>
      </c>
      <c r="GJ36" s="45">
        <f t="shared" si="12"/>
        <v>1417538</v>
      </c>
      <c r="GK36" s="41">
        <f t="shared" si="12"/>
        <v>7884</v>
      </c>
      <c r="GL36" s="43">
        <f t="shared" si="12"/>
        <v>1425422</v>
      </c>
      <c r="GM36" s="42">
        <f t="shared" si="12"/>
        <v>29878719</v>
      </c>
      <c r="GN36" s="42">
        <f t="shared" si="12"/>
        <v>30458612</v>
      </c>
      <c r="GO36" s="41">
        <f t="shared" si="12"/>
        <v>2911479</v>
      </c>
      <c r="GP36" s="41">
        <f t="shared" si="12"/>
        <v>1381148</v>
      </c>
      <c r="GQ36" s="42">
        <f t="shared" si="12"/>
        <v>208781578</v>
      </c>
      <c r="GR36" s="47">
        <f t="shared" si="5"/>
        <v>5.9998281198939039E-2</v>
      </c>
      <c r="GS36" s="45">
        <f t="shared" ref="GS36:HX36" si="13">SUM(GS13:GS35)</f>
        <v>1134846231</v>
      </c>
      <c r="GT36" s="41">
        <f t="shared" si="13"/>
        <v>6823</v>
      </c>
      <c r="GU36" s="41">
        <f t="shared" si="13"/>
        <v>81912</v>
      </c>
      <c r="GV36" s="42">
        <f t="shared" si="13"/>
        <v>1134934966</v>
      </c>
      <c r="GW36" s="43">
        <f t="shared" si="13"/>
        <v>0</v>
      </c>
      <c r="GX36" s="40">
        <f t="shared" si="13"/>
        <v>30574036</v>
      </c>
      <c r="GY36" s="44">
        <f t="shared" si="13"/>
        <v>31500</v>
      </c>
      <c r="GZ36" s="45">
        <f t="shared" si="13"/>
        <v>2012811</v>
      </c>
      <c r="HA36" s="46">
        <f t="shared" si="13"/>
        <v>32618347</v>
      </c>
      <c r="HB36" s="40">
        <f t="shared" si="13"/>
        <v>5560545</v>
      </c>
      <c r="HC36" s="41">
        <f t="shared" si="13"/>
        <v>0</v>
      </c>
      <c r="HD36" s="42">
        <f t="shared" si="13"/>
        <v>5560545</v>
      </c>
      <c r="HE36" s="42">
        <f t="shared" si="13"/>
        <v>22262606</v>
      </c>
      <c r="HF36" s="42">
        <f t="shared" si="13"/>
        <v>72759573</v>
      </c>
      <c r="HG36" s="41">
        <f t="shared" si="13"/>
        <v>29152808</v>
      </c>
      <c r="HH36" s="41">
        <f t="shared" si="13"/>
        <v>8068627</v>
      </c>
      <c r="HI36" s="43">
        <f t="shared" si="13"/>
        <v>1305357472</v>
      </c>
      <c r="HJ36" s="45">
        <f t="shared" si="13"/>
        <v>68094219</v>
      </c>
      <c r="HK36" s="41">
        <f t="shared" si="13"/>
        <v>68094219</v>
      </c>
      <c r="HL36" s="43">
        <f t="shared" si="13"/>
        <v>0</v>
      </c>
      <c r="HM36" s="40">
        <f t="shared" si="13"/>
        <v>915486</v>
      </c>
      <c r="HN36" s="41">
        <f t="shared" si="13"/>
        <v>756</v>
      </c>
      <c r="HO36" s="41">
        <f t="shared" si="13"/>
        <v>48500</v>
      </c>
      <c r="HP36" s="43">
        <f t="shared" si="13"/>
        <v>964742</v>
      </c>
      <c r="HQ36" s="45">
        <f t="shared" si="13"/>
        <v>300377</v>
      </c>
      <c r="HR36" s="41">
        <f t="shared" si="13"/>
        <v>0</v>
      </c>
      <c r="HS36" s="43">
        <f t="shared" si="13"/>
        <v>300377</v>
      </c>
      <c r="HT36" s="42">
        <f t="shared" si="13"/>
        <v>667986</v>
      </c>
      <c r="HU36" s="42">
        <f t="shared" si="13"/>
        <v>2182893</v>
      </c>
      <c r="HV36" s="41">
        <f t="shared" si="13"/>
        <v>874694</v>
      </c>
      <c r="HW36" s="41">
        <f t="shared" si="13"/>
        <v>242168</v>
      </c>
      <c r="HX36" s="42">
        <f t="shared" si="13"/>
        <v>73327079</v>
      </c>
      <c r="HY36" s="47">
        <f>HJ36/GV36</f>
        <v>5.9998344433772603E-2</v>
      </c>
    </row>
    <row r="37" spans="1:233" ht="12" customHeight="1" x14ac:dyDescent="0.2">
      <c r="A37" s="20">
        <v>25</v>
      </c>
      <c r="B37" s="21" t="s">
        <v>86</v>
      </c>
      <c r="C37" s="48">
        <v>29712869</v>
      </c>
      <c r="D37" s="49">
        <v>2229</v>
      </c>
      <c r="E37" s="49">
        <v>0</v>
      </c>
      <c r="F37" s="50">
        <v>29715098</v>
      </c>
      <c r="G37" s="51"/>
      <c r="H37" s="48">
        <v>19345210</v>
      </c>
      <c r="I37" s="52">
        <v>4012772</v>
      </c>
      <c r="J37" s="53">
        <v>586846</v>
      </c>
      <c r="K37" s="54">
        <v>23944828</v>
      </c>
      <c r="L37" s="48">
        <v>284009</v>
      </c>
      <c r="M37" s="49">
        <v>0</v>
      </c>
      <c r="N37" s="50">
        <v>284009</v>
      </c>
      <c r="O37" s="50">
        <v>4381564</v>
      </c>
      <c r="P37" s="50">
        <v>5692005</v>
      </c>
      <c r="Q37" s="49">
        <v>902753</v>
      </c>
      <c r="R37" s="49">
        <v>649871</v>
      </c>
      <c r="S37" s="51">
        <v>65570128</v>
      </c>
      <c r="T37" s="53">
        <v>1782836</v>
      </c>
      <c r="U37" s="49">
        <v>1782836</v>
      </c>
      <c r="V37" s="51"/>
      <c r="W37" s="48">
        <v>580284</v>
      </c>
      <c r="X37" s="49">
        <v>117212</v>
      </c>
      <c r="Y37" s="49">
        <v>15633</v>
      </c>
      <c r="Z37" s="51">
        <v>713129</v>
      </c>
      <c r="AA37" s="53">
        <v>15335</v>
      </c>
      <c r="AB37" s="49">
        <v>0</v>
      </c>
      <c r="AC37" s="51">
        <v>15335</v>
      </c>
      <c r="AD37" s="50">
        <v>131446</v>
      </c>
      <c r="AE37" s="50">
        <v>170758</v>
      </c>
      <c r="AF37" s="49">
        <v>27080</v>
      </c>
      <c r="AG37" s="49">
        <v>19496</v>
      </c>
      <c r="AH37" s="50">
        <v>2860080</v>
      </c>
      <c r="AI37" s="56">
        <f t="shared" si="0"/>
        <v>5.9997648333517194E-2</v>
      </c>
      <c r="AJ37" s="53">
        <v>48670246</v>
      </c>
      <c r="AK37" s="49">
        <v>1790</v>
      </c>
      <c r="AL37" s="49">
        <v>0</v>
      </c>
      <c r="AM37" s="50">
        <v>48672036</v>
      </c>
      <c r="AN37" s="51"/>
      <c r="AO37" s="48">
        <v>25590442</v>
      </c>
      <c r="AP37" s="52">
        <v>9915640</v>
      </c>
      <c r="AQ37" s="53">
        <v>498891</v>
      </c>
      <c r="AR37" s="54">
        <v>36004973</v>
      </c>
      <c r="AS37" s="48">
        <v>383284</v>
      </c>
      <c r="AT37" s="49">
        <v>28</v>
      </c>
      <c r="AU37" s="50">
        <v>383312</v>
      </c>
      <c r="AV37" s="50">
        <v>16673234</v>
      </c>
      <c r="AW37" s="50">
        <v>6871246</v>
      </c>
      <c r="AX37" s="49">
        <v>1467945</v>
      </c>
      <c r="AY37" s="49">
        <v>471163</v>
      </c>
      <c r="AZ37" s="51">
        <v>110543909</v>
      </c>
      <c r="BA37" s="53">
        <v>2920241</v>
      </c>
      <c r="BB37" s="49">
        <v>2920241</v>
      </c>
      <c r="BC37" s="51"/>
      <c r="BD37" s="48">
        <v>767638</v>
      </c>
      <c r="BE37" s="49">
        <v>293500</v>
      </c>
      <c r="BF37" s="49">
        <v>12898</v>
      </c>
      <c r="BG37" s="51">
        <v>1074036</v>
      </c>
      <c r="BH37" s="53">
        <v>20695</v>
      </c>
      <c r="BI37" s="49">
        <v>1</v>
      </c>
      <c r="BJ37" s="51">
        <v>20696</v>
      </c>
      <c r="BK37" s="50">
        <v>500199</v>
      </c>
      <c r="BL37" s="50">
        <v>206139</v>
      </c>
      <c r="BM37" s="49">
        <v>44038</v>
      </c>
      <c r="BN37" s="49">
        <v>14135</v>
      </c>
      <c r="BO37" s="50">
        <v>4779484</v>
      </c>
      <c r="BP37" s="56">
        <f t="shared" si="1"/>
        <v>5.9998332512738936E-2</v>
      </c>
      <c r="BQ37" s="53">
        <v>44403886</v>
      </c>
      <c r="BR37" s="49">
        <v>0</v>
      </c>
      <c r="BS37" s="49">
        <v>3400</v>
      </c>
      <c r="BT37" s="50">
        <v>44407286</v>
      </c>
      <c r="BU37" s="51"/>
      <c r="BV37" s="48">
        <v>15737667</v>
      </c>
      <c r="BW37" s="52">
        <v>2902942</v>
      </c>
      <c r="BX37" s="53">
        <v>1134346</v>
      </c>
      <c r="BY37" s="54">
        <v>19774955</v>
      </c>
      <c r="BZ37" s="48">
        <v>110390</v>
      </c>
      <c r="CA37" s="49">
        <v>0</v>
      </c>
      <c r="CB37" s="50">
        <v>110390</v>
      </c>
      <c r="CC37" s="50">
        <v>18751826</v>
      </c>
      <c r="CD37" s="50">
        <v>6122221</v>
      </c>
      <c r="CE37" s="49">
        <v>1156309</v>
      </c>
      <c r="CF37" s="49">
        <v>488097</v>
      </c>
      <c r="CG37" s="51">
        <v>90811084</v>
      </c>
      <c r="CH37" s="53">
        <v>2664406</v>
      </c>
      <c r="CI37" s="49">
        <v>2664406</v>
      </c>
      <c r="CJ37" s="51"/>
      <c r="CK37" s="48">
        <v>472098</v>
      </c>
      <c r="CL37" s="49">
        <v>85416</v>
      </c>
      <c r="CM37" s="49">
        <v>32432</v>
      </c>
      <c r="CN37" s="51">
        <v>589946</v>
      </c>
      <c r="CO37" s="53">
        <v>5962</v>
      </c>
      <c r="CP37" s="49">
        <v>0</v>
      </c>
      <c r="CQ37" s="51">
        <v>5962</v>
      </c>
      <c r="CR37" s="50">
        <v>562554</v>
      </c>
      <c r="CS37" s="50">
        <v>183665</v>
      </c>
      <c r="CT37" s="49">
        <v>34691</v>
      </c>
      <c r="CU37" s="49">
        <v>14644</v>
      </c>
      <c r="CV37" s="50">
        <v>4055868</v>
      </c>
      <c r="CW37" s="56">
        <f t="shared" si="2"/>
        <v>5.9999298313344343E-2</v>
      </c>
      <c r="CX37" s="53">
        <v>21526725</v>
      </c>
      <c r="CY37" s="49">
        <v>0</v>
      </c>
      <c r="CZ37" s="49">
        <v>0</v>
      </c>
      <c r="DA37" s="50">
        <v>21526725</v>
      </c>
      <c r="DB37" s="51"/>
      <c r="DC37" s="48">
        <v>8378146</v>
      </c>
      <c r="DD37" s="52">
        <v>1175766</v>
      </c>
      <c r="DE37" s="53">
        <v>157711</v>
      </c>
      <c r="DF37" s="54">
        <v>9711623</v>
      </c>
      <c r="DG37" s="48">
        <v>62020</v>
      </c>
      <c r="DH37" s="49">
        <v>0</v>
      </c>
      <c r="DI37" s="50">
        <v>62020</v>
      </c>
      <c r="DJ37" s="50">
        <v>8824024</v>
      </c>
      <c r="DK37" s="50">
        <v>2306833</v>
      </c>
      <c r="DL37" s="49">
        <v>549444</v>
      </c>
      <c r="DM37" s="49">
        <v>26586</v>
      </c>
      <c r="DN37" s="51">
        <v>43007255</v>
      </c>
      <c r="DO37" s="53">
        <v>1291601</v>
      </c>
      <c r="DP37" s="49">
        <v>1291601</v>
      </c>
      <c r="DQ37" s="51"/>
      <c r="DR37" s="48">
        <v>251335</v>
      </c>
      <c r="DS37" s="49">
        <v>35153</v>
      </c>
      <c r="DT37" s="49">
        <v>4048</v>
      </c>
      <c r="DU37" s="51">
        <v>290536</v>
      </c>
      <c r="DV37" s="53">
        <v>3349</v>
      </c>
      <c r="DW37" s="49">
        <v>0</v>
      </c>
      <c r="DX37" s="51">
        <v>3349</v>
      </c>
      <c r="DY37" s="50">
        <v>264720</v>
      </c>
      <c r="DZ37" s="50">
        <v>69205</v>
      </c>
      <c r="EA37" s="49">
        <v>16481</v>
      </c>
      <c r="EB37" s="49">
        <v>797</v>
      </c>
      <c r="EC37" s="50">
        <v>1936689</v>
      </c>
      <c r="ED37" s="56">
        <f t="shared" si="3"/>
        <v>5.999988386528838E-2</v>
      </c>
      <c r="EE37" s="53">
        <v>18587343</v>
      </c>
      <c r="EF37" s="49">
        <v>0</v>
      </c>
      <c r="EG37" s="49">
        <v>334460</v>
      </c>
      <c r="EH37" s="50">
        <v>18921803</v>
      </c>
      <c r="EI37" s="51"/>
      <c r="EJ37" s="48">
        <v>1959689</v>
      </c>
      <c r="EK37" s="52">
        <v>0</v>
      </c>
      <c r="EL37" s="53">
        <v>0</v>
      </c>
      <c r="EM37" s="54">
        <v>1959689</v>
      </c>
      <c r="EN37" s="48">
        <v>126793</v>
      </c>
      <c r="EO37" s="49">
        <v>0</v>
      </c>
      <c r="EP37" s="50">
        <v>126793</v>
      </c>
      <c r="EQ37" s="50">
        <v>22030836</v>
      </c>
      <c r="ER37" s="50">
        <v>835677</v>
      </c>
      <c r="ES37" s="49">
        <v>316301</v>
      </c>
      <c r="ET37" s="49">
        <v>295988</v>
      </c>
      <c r="EU37" s="51">
        <v>44487087</v>
      </c>
      <c r="EV37" s="53">
        <v>1135309</v>
      </c>
      <c r="EW37" s="49">
        <v>1135309</v>
      </c>
      <c r="EX37" s="51"/>
      <c r="EY37" s="48">
        <v>58784</v>
      </c>
      <c r="EZ37" s="49">
        <v>0</v>
      </c>
      <c r="FA37" s="49">
        <v>0</v>
      </c>
      <c r="FB37" s="51">
        <v>58784</v>
      </c>
      <c r="FC37" s="53">
        <v>6847</v>
      </c>
      <c r="FD37" s="49">
        <v>0</v>
      </c>
      <c r="FE37" s="51">
        <v>6847</v>
      </c>
      <c r="FF37" s="50">
        <v>660923</v>
      </c>
      <c r="FG37" s="50">
        <v>25069</v>
      </c>
      <c r="FH37" s="49">
        <v>9489</v>
      </c>
      <c r="FI37" s="49">
        <v>8880</v>
      </c>
      <c r="FJ37" s="50">
        <v>1905301</v>
      </c>
      <c r="FK37" s="56">
        <f t="shared" si="4"/>
        <v>6.000004333625078E-2</v>
      </c>
      <c r="FL37" s="53">
        <v>250722975</v>
      </c>
      <c r="FM37" s="49">
        <v>14220</v>
      </c>
      <c r="FN37" s="49">
        <v>337860</v>
      </c>
      <c r="FO37" s="50">
        <v>251075055</v>
      </c>
      <c r="FP37" s="51"/>
      <c r="FQ37" s="48">
        <v>299315869</v>
      </c>
      <c r="FR37" s="52">
        <v>43538963</v>
      </c>
      <c r="FS37" s="53">
        <v>26189459</v>
      </c>
      <c r="FT37" s="54">
        <v>369044291</v>
      </c>
      <c r="FU37" s="48">
        <v>2828037</v>
      </c>
      <c r="FV37" s="49">
        <v>3218</v>
      </c>
      <c r="FW37" s="50">
        <v>2831255</v>
      </c>
      <c r="FX37" s="50">
        <v>95042448</v>
      </c>
      <c r="FY37" s="50">
        <v>64228979</v>
      </c>
      <c r="FZ37" s="49">
        <v>9309533</v>
      </c>
      <c r="GA37" s="49">
        <v>8741075</v>
      </c>
      <c r="GB37" s="51">
        <v>800272636</v>
      </c>
      <c r="GC37" s="53">
        <v>15063528</v>
      </c>
      <c r="GD37" s="49">
        <v>15063528</v>
      </c>
      <c r="GE37" s="51"/>
      <c r="GF37" s="48">
        <v>8978558</v>
      </c>
      <c r="GG37" s="49">
        <v>1270802</v>
      </c>
      <c r="GH37" s="49">
        <v>680378</v>
      </c>
      <c r="GI37" s="51">
        <v>10929738</v>
      </c>
      <c r="GJ37" s="53">
        <v>152697</v>
      </c>
      <c r="GK37" s="49">
        <v>96</v>
      </c>
      <c r="GL37" s="51">
        <v>152793</v>
      </c>
      <c r="GM37" s="50">
        <v>2851256</v>
      </c>
      <c r="GN37" s="50">
        <v>1926850</v>
      </c>
      <c r="GO37" s="49">
        <v>279286</v>
      </c>
      <c r="GP37" s="49">
        <v>262235</v>
      </c>
      <c r="GQ37" s="50">
        <v>31465686</v>
      </c>
      <c r="GR37" s="56">
        <f t="shared" si="5"/>
        <v>5.9996115504186584E-2</v>
      </c>
      <c r="GS37" s="53">
        <v>166873641</v>
      </c>
      <c r="GT37" s="49">
        <v>3534</v>
      </c>
      <c r="GU37" s="49">
        <v>3400</v>
      </c>
      <c r="GV37" s="50">
        <v>166880575</v>
      </c>
      <c r="GW37" s="51"/>
      <c r="GX37" s="48">
        <v>5240992</v>
      </c>
      <c r="GY37" s="52">
        <v>78080</v>
      </c>
      <c r="GZ37" s="53">
        <v>142675</v>
      </c>
      <c r="HA37" s="54">
        <v>5461747</v>
      </c>
      <c r="HB37" s="48">
        <v>749306</v>
      </c>
      <c r="HC37" s="49">
        <v>195</v>
      </c>
      <c r="HD37" s="50">
        <v>749501</v>
      </c>
      <c r="HE37" s="50">
        <v>2484405</v>
      </c>
      <c r="HF37" s="50">
        <v>13138839</v>
      </c>
      <c r="HG37" s="49">
        <v>3369103</v>
      </c>
      <c r="HH37" s="49">
        <v>1809493</v>
      </c>
      <c r="HI37" s="51">
        <v>193893663</v>
      </c>
      <c r="HJ37" s="53">
        <v>10012377</v>
      </c>
      <c r="HK37" s="49">
        <v>10012377</v>
      </c>
      <c r="HL37" s="51"/>
      <c r="HM37" s="48">
        <v>156780</v>
      </c>
      <c r="HN37" s="49">
        <v>2004</v>
      </c>
      <c r="HO37" s="49">
        <v>3426</v>
      </c>
      <c r="HP37" s="51">
        <v>162210</v>
      </c>
      <c r="HQ37" s="53">
        <v>40452</v>
      </c>
      <c r="HR37" s="49">
        <v>5</v>
      </c>
      <c r="HS37" s="51">
        <v>40457</v>
      </c>
      <c r="HT37" s="50">
        <v>74517</v>
      </c>
      <c r="HU37" s="50">
        <v>394156</v>
      </c>
      <c r="HV37" s="49">
        <v>101065</v>
      </c>
      <c r="HW37" s="49">
        <v>54282</v>
      </c>
      <c r="HX37" s="50">
        <v>10839064</v>
      </c>
      <c r="HY37" s="56">
        <f>HJ37/GV37</f>
        <v>5.9997258518554364E-2</v>
      </c>
    </row>
    <row r="38" spans="1:233" ht="12" customHeight="1" x14ac:dyDescent="0.2">
      <c r="A38" s="22">
        <v>26</v>
      </c>
      <c r="B38" s="23" t="s">
        <v>87</v>
      </c>
      <c r="C38" s="57">
        <f>C36+C37</f>
        <v>152140820</v>
      </c>
      <c r="D38" s="58">
        <f t="shared" ref="D38:AH38" si="14">D36+D37</f>
        <v>7934</v>
      </c>
      <c r="E38" s="58">
        <f t="shared" si="14"/>
        <v>0</v>
      </c>
      <c r="F38" s="59">
        <f t="shared" si="14"/>
        <v>152148754</v>
      </c>
      <c r="G38" s="60">
        <f t="shared" si="14"/>
        <v>0</v>
      </c>
      <c r="H38" s="57">
        <f t="shared" si="14"/>
        <v>91245112</v>
      </c>
      <c r="I38" s="61">
        <f t="shared" si="14"/>
        <v>4591126</v>
      </c>
      <c r="J38" s="62">
        <f t="shared" si="14"/>
        <v>6171600</v>
      </c>
      <c r="K38" s="63">
        <f t="shared" si="14"/>
        <v>102007838</v>
      </c>
      <c r="L38" s="57">
        <f t="shared" si="14"/>
        <v>2304294</v>
      </c>
      <c r="M38" s="58">
        <f t="shared" si="14"/>
        <v>0</v>
      </c>
      <c r="N38" s="59">
        <f t="shared" si="14"/>
        <v>2304294</v>
      </c>
      <c r="O38" s="59">
        <f t="shared" si="14"/>
        <v>61570753</v>
      </c>
      <c r="P38" s="59">
        <f t="shared" si="14"/>
        <v>43135307</v>
      </c>
      <c r="Q38" s="58">
        <f t="shared" si="14"/>
        <v>6369098</v>
      </c>
      <c r="R38" s="58">
        <f t="shared" si="14"/>
        <v>3692594</v>
      </c>
      <c r="S38" s="60">
        <f t="shared" si="14"/>
        <v>371228638</v>
      </c>
      <c r="T38" s="62">
        <f t="shared" si="14"/>
        <v>9128484</v>
      </c>
      <c r="U38" s="58">
        <f t="shared" si="14"/>
        <v>9128484</v>
      </c>
      <c r="V38" s="60">
        <f t="shared" si="14"/>
        <v>0</v>
      </c>
      <c r="W38" s="57">
        <f t="shared" si="14"/>
        <v>2736950</v>
      </c>
      <c r="X38" s="58">
        <f t="shared" si="14"/>
        <v>133431</v>
      </c>
      <c r="Y38" s="58">
        <f t="shared" si="14"/>
        <v>164454</v>
      </c>
      <c r="Z38" s="60">
        <f t="shared" si="14"/>
        <v>3034835</v>
      </c>
      <c r="AA38" s="62">
        <f t="shared" si="14"/>
        <v>124430</v>
      </c>
      <c r="AB38" s="58">
        <f t="shared" si="14"/>
        <v>0</v>
      </c>
      <c r="AC38" s="60">
        <f t="shared" si="14"/>
        <v>124430</v>
      </c>
      <c r="AD38" s="59">
        <f t="shared" si="14"/>
        <v>1847119</v>
      </c>
      <c r="AE38" s="59">
        <f t="shared" si="14"/>
        <v>1294055</v>
      </c>
      <c r="AF38" s="58">
        <f t="shared" si="14"/>
        <v>191070</v>
      </c>
      <c r="AG38" s="58">
        <f t="shared" si="14"/>
        <v>110779</v>
      </c>
      <c r="AH38" s="59">
        <f t="shared" si="14"/>
        <v>15730772</v>
      </c>
      <c r="AI38" s="64">
        <f t="shared" si="0"/>
        <v>5.9997099943388296E-2</v>
      </c>
      <c r="AJ38" s="62">
        <f t="shared" ref="AJ38:BO38" si="15">AJ36+AJ37</f>
        <v>324988230</v>
      </c>
      <c r="AK38" s="58">
        <f t="shared" si="15"/>
        <v>15281</v>
      </c>
      <c r="AL38" s="58">
        <f t="shared" si="15"/>
        <v>26538</v>
      </c>
      <c r="AM38" s="59">
        <f t="shared" si="15"/>
        <v>325030049</v>
      </c>
      <c r="AN38" s="60">
        <f t="shared" si="15"/>
        <v>0</v>
      </c>
      <c r="AO38" s="57">
        <f t="shared" si="15"/>
        <v>149980463</v>
      </c>
      <c r="AP38" s="61">
        <f t="shared" si="15"/>
        <v>10846101</v>
      </c>
      <c r="AQ38" s="62">
        <f t="shared" si="15"/>
        <v>9252481</v>
      </c>
      <c r="AR38" s="63">
        <f t="shared" si="15"/>
        <v>170079045</v>
      </c>
      <c r="AS38" s="57">
        <f t="shared" si="15"/>
        <v>4484283</v>
      </c>
      <c r="AT38" s="58">
        <f t="shared" si="15"/>
        <v>27617</v>
      </c>
      <c r="AU38" s="59">
        <f t="shared" si="15"/>
        <v>4511900</v>
      </c>
      <c r="AV38" s="59">
        <f t="shared" si="15"/>
        <v>135103786</v>
      </c>
      <c r="AW38" s="59">
        <f t="shared" si="15"/>
        <v>78421058</v>
      </c>
      <c r="AX38" s="58">
        <f t="shared" si="15"/>
        <v>14006133</v>
      </c>
      <c r="AY38" s="58">
        <f t="shared" si="15"/>
        <v>5526544</v>
      </c>
      <c r="AZ38" s="60">
        <f t="shared" si="15"/>
        <v>732678515</v>
      </c>
      <c r="BA38" s="62">
        <f t="shared" si="15"/>
        <v>19501246</v>
      </c>
      <c r="BB38" s="58">
        <f t="shared" si="15"/>
        <v>19501246</v>
      </c>
      <c r="BC38" s="60">
        <f t="shared" si="15"/>
        <v>0</v>
      </c>
      <c r="BD38" s="57">
        <f t="shared" si="15"/>
        <v>4498860</v>
      </c>
      <c r="BE38" s="58">
        <f t="shared" si="15"/>
        <v>319752</v>
      </c>
      <c r="BF38" s="58">
        <f t="shared" si="15"/>
        <v>247438</v>
      </c>
      <c r="BG38" s="60">
        <f t="shared" si="15"/>
        <v>5066050</v>
      </c>
      <c r="BH38" s="62">
        <f t="shared" si="15"/>
        <v>242150</v>
      </c>
      <c r="BI38" s="58">
        <f t="shared" si="15"/>
        <v>829</v>
      </c>
      <c r="BJ38" s="60">
        <f t="shared" si="15"/>
        <v>242979</v>
      </c>
      <c r="BK38" s="59">
        <f t="shared" si="15"/>
        <v>4053109</v>
      </c>
      <c r="BL38" s="59">
        <f t="shared" si="15"/>
        <v>2352629</v>
      </c>
      <c r="BM38" s="58">
        <f t="shared" si="15"/>
        <v>420184</v>
      </c>
      <c r="BN38" s="58">
        <f t="shared" si="15"/>
        <v>165795</v>
      </c>
      <c r="BO38" s="59">
        <f t="shared" si="15"/>
        <v>31801992</v>
      </c>
      <c r="BP38" s="64">
        <f t="shared" si="1"/>
        <v>5.9998286496889403E-2</v>
      </c>
      <c r="BQ38" s="62">
        <f t="shared" ref="BQ38:CV38" si="16">BQ36+BQ37</f>
        <v>388021107</v>
      </c>
      <c r="BR38" s="58">
        <f t="shared" si="16"/>
        <v>24051</v>
      </c>
      <c r="BS38" s="58">
        <f t="shared" si="16"/>
        <v>43225</v>
      </c>
      <c r="BT38" s="59">
        <f t="shared" si="16"/>
        <v>388088383</v>
      </c>
      <c r="BU38" s="60">
        <f t="shared" si="16"/>
        <v>0</v>
      </c>
      <c r="BV38" s="57">
        <f t="shared" si="16"/>
        <v>131818557</v>
      </c>
      <c r="BW38" s="61">
        <f t="shared" si="16"/>
        <v>6345727</v>
      </c>
      <c r="BX38" s="62">
        <f t="shared" si="16"/>
        <v>6053120</v>
      </c>
      <c r="BY38" s="63">
        <f t="shared" si="16"/>
        <v>144217404</v>
      </c>
      <c r="BZ38" s="57">
        <f t="shared" si="16"/>
        <v>4427791</v>
      </c>
      <c r="CA38" s="58">
        <f t="shared" si="16"/>
        <v>0</v>
      </c>
      <c r="CB38" s="59">
        <f t="shared" si="16"/>
        <v>4427791</v>
      </c>
      <c r="CC38" s="59">
        <f t="shared" si="16"/>
        <v>195468311</v>
      </c>
      <c r="CD38" s="59">
        <f t="shared" si="16"/>
        <v>143546560</v>
      </c>
      <c r="CE38" s="58">
        <f t="shared" si="16"/>
        <v>20004183</v>
      </c>
      <c r="CF38" s="58">
        <f t="shared" si="16"/>
        <v>3044831</v>
      </c>
      <c r="CG38" s="60">
        <f t="shared" si="16"/>
        <v>898797463</v>
      </c>
      <c r="CH38" s="62">
        <f t="shared" si="16"/>
        <v>23285622</v>
      </c>
      <c r="CI38" s="58">
        <f t="shared" si="16"/>
        <v>23285622</v>
      </c>
      <c r="CJ38" s="60">
        <f t="shared" si="16"/>
        <v>0</v>
      </c>
      <c r="CK38" s="57">
        <f t="shared" si="16"/>
        <v>3954329</v>
      </c>
      <c r="CL38" s="58">
        <f t="shared" si="16"/>
        <v>187084</v>
      </c>
      <c r="CM38" s="58">
        <f t="shared" si="16"/>
        <v>163341</v>
      </c>
      <c r="CN38" s="60">
        <f t="shared" si="16"/>
        <v>4304754</v>
      </c>
      <c r="CO38" s="62">
        <f t="shared" si="16"/>
        <v>239121</v>
      </c>
      <c r="CP38" s="58">
        <f t="shared" si="16"/>
        <v>0</v>
      </c>
      <c r="CQ38" s="60">
        <f t="shared" si="16"/>
        <v>239121</v>
      </c>
      <c r="CR38" s="59">
        <f t="shared" si="16"/>
        <v>5864139</v>
      </c>
      <c r="CS38" s="59">
        <f t="shared" si="16"/>
        <v>4306501</v>
      </c>
      <c r="CT38" s="58">
        <f t="shared" si="16"/>
        <v>600143</v>
      </c>
      <c r="CU38" s="58">
        <f t="shared" si="16"/>
        <v>91348</v>
      </c>
      <c r="CV38" s="59">
        <f t="shared" si="16"/>
        <v>38691628</v>
      </c>
      <c r="CW38" s="64">
        <f t="shared" si="2"/>
        <v>6.000082202924379E-2</v>
      </c>
      <c r="CX38" s="62">
        <f t="shared" ref="CX38:EC38" si="17">CX36+CX37</f>
        <v>235681436</v>
      </c>
      <c r="CY38" s="58">
        <f t="shared" si="17"/>
        <v>0</v>
      </c>
      <c r="CZ38" s="58">
        <f t="shared" si="17"/>
        <v>61267</v>
      </c>
      <c r="DA38" s="59">
        <f t="shared" si="17"/>
        <v>235742703</v>
      </c>
      <c r="DB38" s="60">
        <f t="shared" si="17"/>
        <v>0</v>
      </c>
      <c r="DC38" s="57">
        <f t="shared" si="17"/>
        <v>38226589</v>
      </c>
      <c r="DD38" s="61">
        <f t="shared" si="17"/>
        <v>1791665</v>
      </c>
      <c r="DE38" s="62">
        <f t="shared" si="17"/>
        <v>1396944</v>
      </c>
      <c r="DF38" s="63">
        <f t="shared" si="17"/>
        <v>41415198</v>
      </c>
      <c r="DG38" s="57">
        <f t="shared" si="17"/>
        <v>1740305</v>
      </c>
      <c r="DH38" s="58">
        <f t="shared" si="17"/>
        <v>116156</v>
      </c>
      <c r="DI38" s="59">
        <f t="shared" si="17"/>
        <v>1856461</v>
      </c>
      <c r="DJ38" s="59">
        <f t="shared" si="17"/>
        <v>142894813</v>
      </c>
      <c r="DK38" s="59">
        <f t="shared" si="17"/>
        <v>89602821</v>
      </c>
      <c r="DL38" s="58">
        <f t="shared" si="17"/>
        <v>9504603</v>
      </c>
      <c r="DM38" s="58">
        <f t="shared" si="17"/>
        <v>1325073</v>
      </c>
      <c r="DN38" s="60">
        <f t="shared" si="17"/>
        <v>522341672</v>
      </c>
      <c r="DO38" s="62">
        <f t="shared" si="17"/>
        <v>14144495</v>
      </c>
      <c r="DP38" s="58">
        <f t="shared" si="17"/>
        <v>14144495</v>
      </c>
      <c r="DQ38" s="60">
        <f t="shared" si="17"/>
        <v>0</v>
      </c>
      <c r="DR38" s="57">
        <f t="shared" si="17"/>
        <v>1146706</v>
      </c>
      <c r="DS38" s="58">
        <f t="shared" si="17"/>
        <v>52949</v>
      </c>
      <c r="DT38" s="58">
        <f t="shared" si="17"/>
        <v>36077</v>
      </c>
      <c r="DU38" s="60">
        <f t="shared" si="17"/>
        <v>1235732</v>
      </c>
      <c r="DV38" s="62">
        <f t="shared" si="17"/>
        <v>93975</v>
      </c>
      <c r="DW38" s="58">
        <f t="shared" si="17"/>
        <v>3485</v>
      </c>
      <c r="DX38" s="60">
        <f t="shared" si="17"/>
        <v>97460</v>
      </c>
      <c r="DY38" s="59">
        <f t="shared" si="17"/>
        <v>4285394</v>
      </c>
      <c r="DZ38" s="59">
        <f t="shared" si="17"/>
        <v>2689529</v>
      </c>
      <c r="EA38" s="58">
        <f t="shared" si="17"/>
        <v>285138</v>
      </c>
      <c r="EB38" s="58">
        <f t="shared" si="17"/>
        <v>39751</v>
      </c>
      <c r="EC38" s="59">
        <f t="shared" si="17"/>
        <v>22777499</v>
      </c>
      <c r="ED38" s="64">
        <f t="shared" si="3"/>
        <v>5.9999715028295063E-2</v>
      </c>
      <c r="EE38" s="62">
        <f t="shared" ref="EE38:FJ38" si="18">EE36+EE37</f>
        <v>557737352</v>
      </c>
      <c r="EF38" s="58">
        <f t="shared" si="18"/>
        <v>0</v>
      </c>
      <c r="EG38" s="58">
        <f t="shared" si="18"/>
        <v>367307</v>
      </c>
      <c r="EH38" s="59">
        <f t="shared" si="18"/>
        <v>558104659</v>
      </c>
      <c r="EI38" s="60">
        <f t="shared" si="18"/>
        <v>0</v>
      </c>
      <c r="EJ38" s="57">
        <f t="shared" si="18"/>
        <v>49128509</v>
      </c>
      <c r="EK38" s="61">
        <f t="shared" si="18"/>
        <v>98813</v>
      </c>
      <c r="EL38" s="62">
        <f t="shared" si="18"/>
        <v>1378962</v>
      </c>
      <c r="EM38" s="63">
        <f t="shared" si="18"/>
        <v>50606284</v>
      </c>
      <c r="EN38" s="57">
        <f t="shared" si="18"/>
        <v>3196366</v>
      </c>
      <c r="EO38" s="58">
        <f t="shared" si="18"/>
        <v>0</v>
      </c>
      <c r="EP38" s="59">
        <f t="shared" si="18"/>
        <v>3196366</v>
      </c>
      <c r="EQ38" s="59">
        <f t="shared" si="18"/>
        <v>368710783</v>
      </c>
      <c r="ER38" s="59">
        <f t="shared" si="18"/>
        <v>507125076</v>
      </c>
      <c r="ES38" s="58">
        <f t="shared" si="18"/>
        <v>25107599</v>
      </c>
      <c r="ET38" s="58">
        <f t="shared" si="18"/>
        <v>5155755</v>
      </c>
      <c r="EU38" s="60">
        <f t="shared" si="18"/>
        <v>1518006522</v>
      </c>
      <c r="EV38" s="62">
        <f t="shared" si="18"/>
        <v>33486237</v>
      </c>
      <c r="EW38" s="58">
        <f t="shared" si="18"/>
        <v>33486237</v>
      </c>
      <c r="EX38" s="60">
        <f t="shared" si="18"/>
        <v>0</v>
      </c>
      <c r="EY38" s="57">
        <f t="shared" si="18"/>
        <v>1473796</v>
      </c>
      <c r="EZ38" s="58">
        <f t="shared" si="18"/>
        <v>2724</v>
      </c>
      <c r="FA38" s="58">
        <f t="shared" si="18"/>
        <v>36665</v>
      </c>
      <c r="FB38" s="60">
        <f t="shared" si="18"/>
        <v>1513185</v>
      </c>
      <c r="FC38" s="62">
        <f t="shared" si="18"/>
        <v>172605</v>
      </c>
      <c r="FD38" s="58">
        <f t="shared" si="18"/>
        <v>0</v>
      </c>
      <c r="FE38" s="60">
        <f t="shared" si="18"/>
        <v>172605</v>
      </c>
      <c r="FF38" s="59">
        <f t="shared" si="18"/>
        <v>11061322</v>
      </c>
      <c r="FG38" s="59">
        <f t="shared" si="18"/>
        <v>15213750</v>
      </c>
      <c r="FH38" s="58">
        <f t="shared" si="18"/>
        <v>753227</v>
      </c>
      <c r="FI38" s="58">
        <f t="shared" si="18"/>
        <v>154675</v>
      </c>
      <c r="FJ38" s="59">
        <f t="shared" si="18"/>
        <v>62355001</v>
      </c>
      <c r="FK38" s="64">
        <f t="shared" si="4"/>
        <v>5.9999923777737177E-2</v>
      </c>
      <c r="FL38" s="62">
        <f t="shared" ref="FL38:GQ38" si="19">FL36+FL37</f>
        <v>2005182230</v>
      </c>
      <c r="FM38" s="58">
        <f t="shared" si="19"/>
        <v>68590</v>
      </c>
      <c r="FN38" s="58">
        <f t="shared" si="19"/>
        <v>500834</v>
      </c>
      <c r="FO38" s="59">
        <f t="shared" si="19"/>
        <v>2005751654</v>
      </c>
      <c r="FP38" s="60">
        <f t="shared" si="19"/>
        <v>0</v>
      </c>
      <c r="FQ38" s="57">
        <f t="shared" si="19"/>
        <v>1420497350</v>
      </c>
      <c r="FR38" s="61">
        <f t="shared" si="19"/>
        <v>56725569</v>
      </c>
      <c r="FS38" s="62">
        <f t="shared" si="19"/>
        <v>157298173</v>
      </c>
      <c r="FT38" s="63">
        <f t="shared" si="19"/>
        <v>1634521092</v>
      </c>
      <c r="FU38" s="57">
        <f t="shared" si="19"/>
        <v>29078467</v>
      </c>
      <c r="FV38" s="58">
        <f t="shared" si="19"/>
        <v>265996</v>
      </c>
      <c r="FW38" s="59">
        <f t="shared" si="19"/>
        <v>29344463</v>
      </c>
      <c r="FX38" s="59">
        <f t="shared" si="19"/>
        <v>1091045894</v>
      </c>
      <c r="FY38" s="59">
        <f t="shared" si="19"/>
        <v>1079466148</v>
      </c>
      <c r="FZ38" s="58">
        <f t="shared" si="19"/>
        <v>106358464</v>
      </c>
      <c r="GA38" s="58">
        <f t="shared" si="19"/>
        <v>54779400</v>
      </c>
      <c r="GB38" s="60">
        <f t="shared" si="19"/>
        <v>6001267115</v>
      </c>
      <c r="GC38" s="62">
        <f t="shared" si="19"/>
        <v>120341108</v>
      </c>
      <c r="GD38" s="58">
        <f t="shared" si="19"/>
        <v>120341108</v>
      </c>
      <c r="GE38" s="60">
        <f t="shared" si="19"/>
        <v>0</v>
      </c>
      <c r="GF38" s="57">
        <f t="shared" si="19"/>
        <v>42610544</v>
      </c>
      <c r="GG38" s="58">
        <f t="shared" si="19"/>
        <v>1650016</v>
      </c>
      <c r="GH38" s="58">
        <f t="shared" si="19"/>
        <v>4117796</v>
      </c>
      <c r="GI38" s="60">
        <f t="shared" si="19"/>
        <v>48378356</v>
      </c>
      <c r="GJ38" s="62">
        <f t="shared" si="19"/>
        <v>1570235</v>
      </c>
      <c r="GK38" s="58">
        <f t="shared" si="19"/>
        <v>7980</v>
      </c>
      <c r="GL38" s="60">
        <f t="shared" si="19"/>
        <v>1578215</v>
      </c>
      <c r="GM38" s="59">
        <f t="shared" si="19"/>
        <v>32729975</v>
      </c>
      <c r="GN38" s="59">
        <f t="shared" si="19"/>
        <v>32385462</v>
      </c>
      <c r="GO38" s="58">
        <f t="shared" si="19"/>
        <v>3190765</v>
      </c>
      <c r="GP38" s="58">
        <f t="shared" si="19"/>
        <v>1643383</v>
      </c>
      <c r="GQ38" s="59">
        <f t="shared" si="19"/>
        <v>240247264</v>
      </c>
      <c r="GR38" s="64">
        <f t="shared" si="5"/>
        <v>5.9998010102600668E-2</v>
      </c>
      <c r="GS38" s="62">
        <f t="shared" ref="GS38:HX38" si="20">GS36+GS37</f>
        <v>1301719872</v>
      </c>
      <c r="GT38" s="58">
        <f t="shared" si="20"/>
        <v>10357</v>
      </c>
      <c r="GU38" s="58">
        <f t="shared" si="20"/>
        <v>85312</v>
      </c>
      <c r="GV38" s="59">
        <f t="shared" si="20"/>
        <v>1301815541</v>
      </c>
      <c r="GW38" s="60">
        <f t="shared" si="20"/>
        <v>0</v>
      </c>
      <c r="GX38" s="57">
        <f t="shared" si="20"/>
        <v>35815028</v>
      </c>
      <c r="GY38" s="61">
        <f t="shared" si="20"/>
        <v>109580</v>
      </c>
      <c r="GZ38" s="62">
        <f t="shared" si="20"/>
        <v>2155486</v>
      </c>
      <c r="HA38" s="63">
        <f t="shared" si="20"/>
        <v>38080094</v>
      </c>
      <c r="HB38" s="57">
        <f t="shared" si="20"/>
        <v>6309851</v>
      </c>
      <c r="HC38" s="58">
        <f t="shared" si="20"/>
        <v>195</v>
      </c>
      <c r="HD38" s="59">
        <f t="shared" si="20"/>
        <v>6310046</v>
      </c>
      <c r="HE38" s="59">
        <f t="shared" si="20"/>
        <v>24747011</v>
      </c>
      <c r="HF38" s="59">
        <f t="shared" si="20"/>
        <v>85898412</v>
      </c>
      <c r="HG38" s="58">
        <f t="shared" si="20"/>
        <v>32521911</v>
      </c>
      <c r="HH38" s="58">
        <f t="shared" si="20"/>
        <v>9878120</v>
      </c>
      <c r="HI38" s="60">
        <f t="shared" si="20"/>
        <v>1499251135</v>
      </c>
      <c r="HJ38" s="62">
        <f t="shared" si="20"/>
        <v>78106596</v>
      </c>
      <c r="HK38" s="58">
        <f t="shared" si="20"/>
        <v>78106596</v>
      </c>
      <c r="HL38" s="60">
        <f t="shared" si="20"/>
        <v>0</v>
      </c>
      <c r="HM38" s="57">
        <f t="shared" si="20"/>
        <v>1072266</v>
      </c>
      <c r="HN38" s="58">
        <f t="shared" si="20"/>
        <v>2760</v>
      </c>
      <c r="HO38" s="58">
        <f t="shared" si="20"/>
        <v>51926</v>
      </c>
      <c r="HP38" s="60">
        <f t="shared" si="20"/>
        <v>1126952</v>
      </c>
      <c r="HQ38" s="62">
        <f t="shared" si="20"/>
        <v>340829</v>
      </c>
      <c r="HR38" s="58">
        <f t="shared" si="20"/>
        <v>5</v>
      </c>
      <c r="HS38" s="60">
        <f t="shared" si="20"/>
        <v>340834</v>
      </c>
      <c r="HT38" s="59">
        <f t="shared" si="20"/>
        <v>742503</v>
      </c>
      <c r="HU38" s="59">
        <f t="shared" si="20"/>
        <v>2577049</v>
      </c>
      <c r="HV38" s="58">
        <f t="shared" si="20"/>
        <v>975759</v>
      </c>
      <c r="HW38" s="58">
        <f t="shared" si="20"/>
        <v>296450</v>
      </c>
      <c r="HX38" s="59">
        <f t="shared" si="20"/>
        <v>84166143</v>
      </c>
      <c r="HY38" s="64">
        <f>HJ38/GV38</f>
        <v>5.9998205229599422E-2</v>
      </c>
    </row>
  </sheetData>
  <mergeCells count="444">
    <mergeCell ref="CR7:CR11"/>
    <mergeCell ref="CK8:CK11"/>
    <mergeCell ref="CL8:CL11"/>
    <mergeCell ref="DJ7:DJ11"/>
    <mergeCell ref="DT8:DT11"/>
    <mergeCell ref="CE7:CE11"/>
    <mergeCell ref="EF7:EF11"/>
    <mergeCell ref="EG7:EG11"/>
    <mergeCell ref="EA7:EA11"/>
    <mergeCell ref="DV8:DV11"/>
    <mergeCell ref="DW8:DW11"/>
    <mergeCell ref="DX8:DX11"/>
    <mergeCell ref="DV7:DX7"/>
    <mergeCell ref="DY7:DY11"/>
    <mergeCell ref="CS7:CS11"/>
    <mergeCell ref="DZ7:DZ11"/>
    <mergeCell ref="DE7:DF7"/>
    <mergeCell ref="CT7:CT11"/>
    <mergeCell ref="DG8:DG11"/>
    <mergeCell ref="DH8:DH11"/>
    <mergeCell ref="DI8:DI11"/>
    <mergeCell ref="CY7:CY11"/>
    <mergeCell ref="CZ7:CZ11"/>
    <mergeCell ref="CU7:CU11"/>
    <mergeCell ref="BX4:BY4"/>
    <mergeCell ref="FF4:FJ4"/>
    <mergeCell ref="EN4:EU4"/>
    <mergeCell ref="AQ5:AR5"/>
    <mergeCell ref="AS5:AZ5"/>
    <mergeCell ref="BA5:BC5"/>
    <mergeCell ref="BD5:BG5"/>
    <mergeCell ref="CD7:CD11"/>
    <mergeCell ref="AA5:AC5"/>
    <mergeCell ref="AD5:AI5"/>
    <mergeCell ref="ER7:ER11"/>
    <mergeCell ref="BZ4:CG4"/>
    <mergeCell ref="CH4:CJ4"/>
    <mergeCell ref="DK7:DK11"/>
    <mergeCell ref="EE4:EI4"/>
    <mergeCell ref="CK4:CN4"/>
    <mergeCell ref="CO4:CQ4"/>
    <mergeCell ref="CR4:CV4"/>
    <mergeCell ref="CX4:DB4"/>
    <mergeCell ref="DC4:DD4"/>
    <mergeCell ref="DE4:DF4"/>
    <mergeCell ref="AJ5:AN5"/>
    <mergeCell ref="AO5:AP5"/>
    <mergeCell ref="BQ5:BU5"/>
    <mergeCell ref="A4:B4"/>
    <mergeCell ref="BV4:BW4"/>
    <mergeCell ref="L4:S4"/>
    <mergeCell ref="T4:V4"/>
    <mergeCell ref="W4:Z4"/>
    <mergeCell ref="C4:G4"/>
    <mergeCell ref="BD4:BG4"/>
    <mergeCell ref="BH4:BJ4"/>
    <mergeCell ref="AA4:AC4"/>
    <mergeCell ref="AD4:AH4"/>
    <mergeCell ref="AO4:AP4"/>
    <mergeCell ref="AQ4:AR4"/>
    <mergeCell ref="AS4:AZ4"/>
    <mergeCell ref="BA4:BC4"/>
    <mergeCell ref="BK4:BO4"/>
    <mergeCell ref="BQ4:BU4"/>
    <mergeCell ref="H4:I4"/>
    <mergeCell ref="J4:K4"/>
    <mergeCell ref="AJ4:AN4"/>
    <mergeCell ref="HM4:HP4"/>
    <mergeCell ref="HQ4:HS4"/>
    <mergeCell ref="HT4:HX4"/>
    <mergeCell ref="GF4:GI4"/>
    <mergeCell ref="GJ4:GL4"/>
    <mergeCell ref="GM4:GQ4"/>
    <mergeCell ref="GS4:GW4"/>
    <mergeCell ref="GX4:GY4"/>
    <mergeCell ref="GZ4:HA4"/>
    <mergeCell ref="HJ4:HL4"/>
    <mergeCell ref="HB4:HI4"/>
    <mergeCell ref="FL4:FP4"/>
    <mergeCell ref="FQ4:FR4"/>
    <mergeCell ref="FS4:FT4"/>
    <mergeCell ref="FU4:GB4"/>
    <mergeCell ref="GC4:GE4"/>
    <mergeCell ref="EV4:EX4"/>
    <mergeCell ref="T5:V5"/>
    <mergeCell ref="W5:Z5"/>
    <mergeCell ref="A5:B6"/>
    <mergeCell ref="C5:G5"/>
    <mergeCell ref="H5:I5"/>
    <mergeCell ref="J5:K5"/>
    <mergeCell ref="L5:S5"/>
    <mergeCell ref="DV4:DX4"/>
    <mergeCell ref="DY4:EC4"/>
    <mergeCell ref="BH5:BJ5"/>
    <mergeCell ref="BK5:BP5"/>
    <mergeCell ref="EY4:FB4"/>
    <mergeCell ref="FC4:FE4"/>
    <mergeCell ref="DG4:DN4"/>
    <mergeCell ref="DO4:DQ4"/>
    <mergeCell ref="DR4:DU4"/>
    <mergeCell ref="EJ4:EK4"/>
    <mergeCell ref="EL4:EM4"/>
    <mergeCell ref="BV5:BW5"/>
    <mergeCell ref="CO5:CQ5"/>
    <mergeCell ref="CR5:CW5"/>
    <mergeCell ref="BX5:BY5"/>
    <mergeCell ref="BZ5:CG5"/>
    <mergeCell ref="CH5:CJ5"/>
    <mergeCell ref="CK5:CN5"/>
    <mergeCell ref="DG5:DN5"/>
    <mergeCell ref="EV5:EX5"/>
    <mergeCell ref="CX5:DB5"/>
    <mergeCell ref="DC5:DD5"/>
    <mergeCell ref="EY5:FB5"/>
    <mergeCell ref="DV5:DX5"/>
    <mergeCell ref="DY5:ED5"/>
    <mergeCell ref="EE5:EI5"/>
    <mergeCell ref="EJ5:EK5"/>
    <mergeCell ref="EL5:EM5"/>
    <mergeCell ref="EN5:EU5"/>
    <mergeCell ref="GJ5:GL5"/>
    <mergeCell ref="GM5:GR5"/>
    <mergeCell ref="FC5:FE5"/>
    <mergeCell ref="FF5:FK5"/>
    <mergeCell ref="FL5:FP5"/>
    <mergeCell ref="FQ5:FR5"/>
    <mergeCell ref="HQ5:HS5"/>
    <mergeCell ref="HT5:HY5"/>
    <mergeCell ref="GS5:GW5"/>
    <mergeCell ref="GX5:GY5"/>
    <mergeCell ref="GZ5:HA5"/>
    <mergeCell ref="HB5:HI5"/>
    <mergeCell ref="HJ5:HL5"/>
    <mergeCell ref="HM5:HP5"/>
    <mergeCell ref="FS5:FT5"/>
    <mergeCell ref="FU5:GB5"/>
    <mergeCell ref="GC5:GE5"/>
    <mergeCell ref="GF5:GI5"/>
    <mergeCell ref="BQ6:BU6"/>
    <mergeCell ref="BV6:BW6"/>
    <mergeCell ref="BZ6:CG6"/>
    <mergeCell ref="CH6:CJ6"/>
    <mergeCell ref="CK6:CN6"/>
    <mergeCell ref="DO6:DQ6"/>
    <mergeCell ref="DR6:DU6"/>
    <mergeCell ref="CO6:CQ6"/>
    <mergeCell ref="CR6:CW6"/>
    <mergeCell ref="CX6:DB6"/>
    <mergeCell ref="DC6:DD6"/>
    <mergeCell ref="DE6:DF6"/>
    <mergeCell ref="DG6:DN6"/>
    <mergeCell ref="DV6:DX6"/>
    <mergeCell ref="DO5:DQ5"/>
    <mergeCell ref="DR5:DU5"/>
    <mergeCell ref="DY6:ED6"/>
    <mergeCell ref="EE6:EI6"/>
    <mergeCell ref="EJ6:EK6"/>
    <mergeCell ref="DE5:DF5"/>
    <mergeCell ref="C6:G6"/>
    <mergeCell ref="H6:I6"/>
    <mergeCell ref="J6:K6"/>
    <mergeCell ref="L6:S6"/>
    <mergeCell ref="T6:V6"/>
    <mergeCell ref="W6:Z6"/>
    <mergeCell ref="AA6:AC6"/>
    <mergeCell ref="AD6:AI6"/>
    <mergeCell ref="BX6:BY6"/>
    <mergeCell ref="AQ6:AR6"/>
    <mergeCell ref="AS6:AZ6"/>
    <mergeCell ref="BA6:BC6"/>
    <mergeCell ref="BD6:BG6"/>
    <mergeCell ref="BH6:BJ6"/>
    <mergeCell ref="BK6:BP6"/>
    <mergeCell ref="AJ6:AN6"/>
    <mergeCell ref="AO6:AP6"/>
    <mergeCell ref="C7:C11"/>
    <mergeCell ref="A7:B12"/>
    <mergeCell ref="D7:D11"/>
    <mergeCell ref="E7:E11"/>
    <mergeCell ref="F7:F11"/>
    <mergeCell ref="G7:G11"/>
    <mergeCell ref="AE7:AE11"/>
    <mergeCell ref="L7:N7"/>
    <mergeCell ref="Q7:Q11"/>
    <mergeCell ref="R7:R11"/>
    <mergeCell ref="L8:L11"/>
    <mergeCell ref="M8:M11"/>
    <mergeCell ref="N8:N11"/>
    <mergeCell ref="O7:O11"/>
    <mergeCell ref="U9:U11"/>
    <mergeCell ref="H7:I7"/>
    <mergeCell ref="J7:K7"/>
    <mergeCell ref="H8:H11"/>
    <mergeCell ref="I8:I11"/>
    <mergeCell ref="J8:J11"/>
    <mergeCell ref="K8:K11"/>
    <mergeCell ref="S7:S11"/>
    <mergeCell ref="T7:T11"/>
    <mergeCell ref="P7:P11"/>
    <mergeCell ref="FL6:FP6"/>
    <mergeCell ref="FQ6:FR6"/>
    <mergeCell ref="EL6:EM6"/>
    <mergeCell ref="EN6:EU6"/>
    <mergeCell ref="EV6:EX6"/>
    <mergeCell ref="EY6:FB6"/>
    <mergeCell ref="FC6:FE6"/>
    <mergeCell ref="FF6:FK6"/>
    <mergeCell ref="AY7:AY11"/>
    <mergeCell ref="AZ7:AZ11"/>
    <mergeCell ref="BA7:BA11"/>
    <mergeCell ref="BB7:BB8"/>
    <mergeCell ref="BK7:BK11"/>
    <mergeCell ref="BC7:BC11"/>
    <mergeCell ref="BB9:BB11"/>
    <mergeCell ref="BP7:BP11"/>
    <mergeCell ref="BQ7:BQ11"/>
    <mergeCell ref="FG7:FG11"/>
    <mergeCell ref="BX7:BY7"/>
    <mergeCell ref="BZ7:CB7"/>
    <mergeCell ref="BX8:BX11"/>
    <mergeCell ref="BY8:BY11"/>
    <mergeCell ref="BZ8:BZ11"/>
    <mergeCell ref="CA8:CA11"/>
    <mergeCell ref="FS6:FT6"/>
    <mergeCell ref="FU6:GB6"/>
    <mergeCell ref="GC6:GE6"/>
    <mergeCell ref="GF6:GI6"/>
    <mergeCell ref="HQ6:HS6"/>
    <mergeCell ref="HT6:HY6"/>
    <mergeCell ref="GJ6:GL6"/>
    <mergeCell ref="GM6:GR6"/>
    <mergeCell ref="GS6:GW6"/>
    <mergeCell ref="GX6:GY6"/>
    <mergeCell ref="GZ6:HA6"/>
    <mergeCell ref="HB6:HI6"/>
    <mergeCell ref="HJ6:HL6"/>
    <mergeCell ref="HM6:HP6"/>
    <mergeCell ref="AI7:AI11"/>
    <mergeCell ref="AJ7:AJ11"/>
    <mergeCell ref="AC8:AC11"/>
    <mergeCell ref="AB8:AB11"/>
    <mergeCell ref="AX7:AX11"/>
    <mergeCell ref="AO8:AO11"/>
    <mergeCell ref="AP8:AP11"/>
    <mergeCell ref="AQ8:AQ11"/>
    <mergeCell ref="AR8:AR11"/>
    <mergeCell ref="AN7:AN11"/>
    <mergeCell ref="AO7:AP7"/>
    <mergeCell ref="AQ7:AR7"/>
    <mergeCell ref="AL7:AL11"/>
    <mergeCell ref="AM7:AM11"/>
    <mergeCell ref="AS7:AU7"/>
    <mergeCell ref="AS8:AS11"/>
    <mergeCell ref="AT8:AT11"/>
    <mergeCell ref="AU8:AU11"/>
    <mergeCell ref="AV7:AV11"/>
    <mergeCell ref="AW7:AW11"/>
    <mergeCell ref="AK7:AK11"/>
    <mergeCell ref="CB8:CB11"/>
    <mergeCell ref="BV8:BV11"/>
    <mergeCell ref="BV7:BW7"/>
    <mergeCell ref="BW8:BW11"/>
    <mergeCell ref="CC7:CC11"/>
    <mergeCell ref="DU8:DU11"/>
    <mergeCell ref="CK7:CN7"/>
    <mergeCell ref="CO7:CQ7"/>
    <mergeCell ref="CO8:CO11"/>
    <mergeCell ref="CP8:CP11"/>
    <mergeCell ref="CQ8:CQ11"/>
    <mergeCell ref="CW7:CW11"/>
    <mergeCell ref="CX7:CX11"/>
    <mergeCell ref="DP7:DP8"/>
    <mergeCell ref="DQ7:DQ11"/>
    <mergeCell ref="DR7:DU7"/>
    <mergeCell ref="CM8:CM11"/>
    <mergeCell ref="CN8:CN11"/>
    <mergeCell ref="DA7:DA11"/>
    <mergeCell ref="DB7:DB11"/>
    <mergeCell ref="DM7:DM11"/>
    <mergeCell ref="DR8:DR11"/>
    <mergeCell ref="DS8:DS11"/>
    <mergeCell ref="DC8:DC11"/>
    <mergeCell ref="FA8:FA11"/>
    <mergeCell ref="FB8:FB11"/>
    <mergeCell ref="DL7:DL11"/>
    <mergeCell ref="ED7:ED11"/>
    <mergeCell ref="EE7:EE11"/>
    <mergeCell ref="EQ7:EQ11"/>
    <mergeCell ref="FM7:FM11"/>
    <mergeCell ref="FN7:FN11"/>
    <mergeCell ref="EV7:EV11"/>
    <mergeCell ref="EW7:EW8"/>
    <mergeCell ref="EX7:EX11"/>
    <mergeCell ref="EW9:EW11"/>
    <mergeCell ref="EY7:FB7"/>
    <mergeCell ref="FC7:FE7"/>
    <mergeCell ref="FH7:FH11"/>
    <mergeCell ref="FI7:FI11"/>
    <mergeCell ref="FJ7:FJ11"/>
    <mergeCell ref="EY8:EY11"/>
    <mergeCell ref="EZ8:EZ11"/>
    <mergeCell ref="DO7:DO11"/>
    <mergeCell ref="FO7:FO11"/>
    <mergeCell ref="FP7:FP11"/>
    <mergeCell ref="FC8:FC11"/>
    <mergeCell ref="FD8:FD11"/>
    <mergeCell ref="FE8:FE11"/>
    <mergeCell ref="FK7:FK11"/>
    <mergeCell ref="FL7:FL11"/>
    <mergeCell ref="FU7:FW7"/>
    <mergeCell ref="FZ7:FZ11"/>
    <mergeCell ref="FT8:FT11"/>
    <mergeCell ref="FQ8:FQ11"/>
    <mergeCell ref="FR8:FR11"/>
    <mergeCell ref="FQ7:FR7"/>
    <mergeCell ref="FS7:FT7"/>
    <mergeCell ref="FS8:FS11"/>
    <mergeCell ref="FF7:FF11"/>
    <mergeCell ref="GA7:GA11"/>
    <mergeCell ref="FU8:FU11"/>
    <mergeCell ref="FV8:FV11"/>
    <mergeCell ref="FW8:FW11"/>
    <mergeCell ref="FX7:FX11"/>
    <mergeCell ref="GB7:GB11"/>
    <mergeCell ref="GC7:GC11"/>
    <mergeCell ref="FY7:FY11"/>
    <mergeCell ref="HJ7:HJ11"/>
    <mergeCell ref="HB8:HB11"/>
    <mergeCell ref="HC8:HC11"/>
    <mergeCell ref="HD8:HD11"/>
    <mergeCell ref="HB7:HD7"/>
    <mergeCell ref="HG7:HG11"/>
    <mergeCell ref="HH7:HH11"/>
    <mergeCell ref="HI7:HI11"/>
    <mergeCell ref="GD7:GD8"/>
    <mergeCell ref="GE7:GE11"/>
    <mergeCell ref="GD9:GD11"/>
    <mergeCell ref="HE7:HE11"/>
    <mergeCell ref="GF7:GI7"/>
    <mergeCell ref="GJ7:GL7"/>
    <mergeCell ref="GJ8:GJ11"/>
    <mergeCell ref="GK8:GK11"/>
    <mergeCell ref="GL8:GL11"/>
    <mergeCell ref="GF8:GF11"/>
    <mergeCell ref="GG8:GG11"/>
    <mergeCell ref="GH8:GH11"/>
    <mergeCell ref="GI8:GI11"/>
    <mergeCell ref="GR7:GR11"/>
    <mergeCell ref="GN7:GN11"/>
    <mergeCell ref="GS7:GS11"/>
    <mergeCell ref="HW7:HW11"/>
    <mergeCell ref="GX7:GY7"/>
    <mergeCell ref="GZ7:HA7"/>
    <mergeCell ref="GX8:GX11"/>
    <mergeCell ref="GY8:GY11"/>
    <mergeCell ref="GZ8:GZ11"/>
    <mergeCell ref="HA8:HA11"/>
    <mergeCell ref="GO7:GO11"/>
    <mergeCell ref="GP7:GP11"/>
    <mergeCell ref="GQ7:GQ11"/>
    <mergeCell ref="GM7:GM11"/>
    <mergeCell ref="GT7:GT11"/>
    <mergeCell ref="GU7:GU11"/>
    <mergeCell ref="GV7:GV11"/>
    <mergeCell ref="GW7:GW11"/>
    <mergeCell ref="HF7:HF11"/>
    <mergeCell ref="HX7:HX11"/>
    <mergeCell ref="HY7:HY11"/>
    <mergeCell ref="HK7:HK8"/>
    <mergeCell ref="HL7:HL11"/>
    <mergeCell ref="HM7:HP7"/>
    <mergeCell ref="HQ7:HS7"/>
    <mergeCell ref="HV7:HV11"/>
    <mergeCell ref="HQ8:HQ11"/>
    <mergeCell ref="HT7:HT11"/>
    <mergeCell ref="HS8:HS11"/>
    <mergeCell ref="HU7:HU11"/>
    <mergeCell ref="HM8:HM11"/>
    <mergeCell ref="HN8:HN11"/>
    <mergeCell ref="HO8:HO11"/>
    <mergeCell ref="HP8:HP11"/>
    <mergeCell ref="HK9:HK11"/>
    <mergeCell ref="HR8:HR11"/>
    <mergeCell ref="BT7:BT11"/>
    <mergeCell ref="BU7:BU11"/>
    <mergeCell ref="BD7:BG7"/>
    <mergeCell ref="BH7:BJ7"/>
    <mergeCell ref="BM7:BM11"/>
    <mergeCell ref="BN7:BN11"/>
    <mergeCell ref="BO7:BO11"/>
    <mergeCell ref="BH8:BH11"/>
    <mergeCell ref="BI8:BI11"/>
    <mergeCell ref="BJ8:BJ11"/>
    <mergeCell ref="BL7:BL11"/>
    <mergeCell ref="BR7:BR11"/>
    <mergeCell ref="BS7:BS11"/>
    <mergeCell ref="DE8:DE11"/>
    <mergeCell ref="DF8:DF11"/>
    <mergeCell ref="DG7:DI7"/>
    <mergeCell ref="CG7:CG11"/>
    <mergeCell ref="CH7:CH11"/>
    <mergeCell ref="CI7:CI8"/>
    <mergeCell ref="CJ7:CJ11"/>
    <mergeCell ref="U7:U8"/>
    <mergeCell ref="V7:V11"/>
    <mergeCell ref="W7:Z7"/>
    <mergeCell ref="AA7:AC7"/>
    <mergeCell ref="AF7:AF11"/>
    <mergeCell ref="AA8:AA11"/>
    <mergeCell ref="AD7:AD11"/>
    <mergeCell ref="AG7:AG11"/>
    <mergeCell ref="AH7:AH11"/>
    <mergeCell ref="W8:W11"/>
    <mergeCell ref="X8:X11"/>
    <mergeCell ref="Y8:Y11"/>
    <mergeCell ref="Z8:Z11"/>
    <mergeCell ref="BD8:BD11"/>
    <mergeCell ref="BE8:BE11"/>
    <mergeCell ref="BF8:BF11"/>
    <mergeCell ref="BG8:BG11"/>
    <mergeCell ref="CF7:CF11"/>
    <mergeCell ref="CI9:CI11"/>
    <mergeCell ref="ET7:ET11"/>
    <mergeCell ref="EU7:EU11"/>
    <mergeCell ref="EN7:EP7"/>
    <mergeCell ref="EJ7:EK7"/>
    <mergeCell ref="EL7:EM7"/>
    <mergeCell ref="EH7:EH11"/>
    <mergeCell ref="EI7:EI11"/>
    <mergeCell ref="EN8:EN11"/>
    <mergeCell ref="EO8:EO11"/>
    <mergeCell ref="EP8:EP11"/>
    <mergeCell ref="EJ8:EJ11"/>
    <mergeCell ref="EK8:EK11"/>
    <mergeCell ref="EL8:EL11"/>
    <mergeCell ref="EM8:EM11"/>
    <mergeCell ref="ES7:ES11"/>
    <mergeCell ref="DP9:DP11"/>
    <mergeCell ref="EB7:EB11"/>
    <mergeCell ref="EC7:EC11"/>
    <mergeCell ref="CV7:CV11"/>
    <mergeCell ref="DC7:DD7"/>
    <mergeCell ref="DN7:DN11"/>
    <mergeCell ref="DD8:DD11"/>
  </mergeCells>
  <phoneticPr fontId="3"/>
  <dataValidations count="8">
    <dataValidation type="whole" allowBlank="1" showInputMessage="1" showErrorMessage="1" errorTitle="入力エラー" error="数値以外の入力または、13桁以上の入力は行えません。" sqref="C13:C38 GS13:GS38 FL13:FL38 EE13:EE38 CX13:CX38 BQ13:BQ38 AJ13:AJ38" xr:uid="{00000000-0002-0000-0100-000000000000}">
      <formula1>-99999999999</formula1>
      <formula2>999999999999</formula2>
    </dataValidation>
    <dataValidation type="whole" allowBlank="1" showInputMessage="1" showErrorMessage="1" errorTitle="入力エラー" error="数値以外の入力または、7桁以上の入力は行えません。" sqref="E13:E38 GU13:GU38 FN13:FN38 EG13:EG38 CZ13:CZ38 BS13:BS38 AL13:AL38" xr:uid="{00000000-0002-0000-0100-000001000000}">
      <formula1>-99999</formula1>
      <formula2>999999</formula2>
    </dataValidation>
    <dataValidation type="whole" allowBlank="1" showInputMessage="1" showErrorMessage="1" errorTitle="入力エラー" error="数値以外の入力または、11桁以上の入力は行えません" sqref="S13:S38 HI13:HI38 GB13:GB38 EU13:EU38 DN13:DN38 CG13:CG38 AZ13:AZ38" xr:uid="{00000000-0002-0000-0100-000002000000}">
      <formula1>-999999999</formula1>
      <formula2>9999999999</formula2>
    </dataValidation>
    <dataValidation type="whole" allowBlank="1" showInputMessage="1" showErrorMessage="1" errorTitle="入力エラー" error="数値以外の入力または、9桁以上の入力は行えません。" sqref="AA13:AB38 HQ13:HR38 GJ13:GK38 FC13:FD38 DV13:DW38 CO13:CP38 BH13:BI38" xr:uid="{00000000-0002-0000-0100-000003000000}">
      <formula1>-9999999</formula1>
      <formula2>99999999</formula2>
    </dataValidation>
    <dataValidation type="whole" allowBlank="1" showInputMessage="1" showErrorMessage="1" errorTitle="入力エラー" error="数値以外の入力または、10桁以上の入力は行えません。" sqref="L13:M38 GT13:GT38 HB13:HC38 FM13:FM38 FU13:FV38 EF13:EF38 EN13:EO38 CY13:CY38 DG13:DH38 BR13:BR38 BZ13:CA38 AK13:AK38 AS13:AT38 D13:D38" xr:uid="{00000000-0002-0000-0100-000004000000}">
      <formula1>-99999999</formula1>
      <formula2>999999999</formula2>
    </dataValidation>
    <dataValidation type="whole" allowBlank="1" showInputMessage="1" showErrorMessage="1" errorTitle="入力エラー" error="数値以外の入力または、12桁以上の入力は行えません。" sqref="H13:J38 FX13:GA38 GX13:GZ38 EQ13:ET38 FQ13:FS38 DJ13:DM38 EJ13:EL38 CC13:CF38 DC13:DE38 AV13:AY38 BV13:BX38 O13:R38 AO13:AQ38 HE13:HH38" xr:uid="{00000000-0002-0000-0100-000005000000}">
      <formula1>-9999999999</formula1>
      <formula2>99999999999</formula2>
    </dataValidation>
    <dataValidation type="whole" allowBlank="1" showInputMessage="1" showErrorMessage="1" errorTitle="入力エラー" error="数値以外の入力または、11桁以上の入力は行えません。" sqref="T13:U38 HM13:HO38 GM13:GP38 HJ13:HK38 GF13:GH38 FF13:FI38 GC13:GD38 EY13:FA38 DY13:EB38 EV13:EW38 DR13:DT38 CR13:CU38 DO13:DP38 CK13:CM38 BK13:BN38 CH13:CI38 BD13:BF38 AD13:AG38 BA13:BB38 W13:Y38 HT13:HW38" xr:uid="{00000000-0002-0000-0100-000006000000}">
      <formula1>-999999999</formula1>
      <formula2>9999999999</formula2>
    </dataValidation>
    <dataValidation type="whole" allowBlank="1" showInputMessage="1" showErrorMessage="1" errorTitle="入力エラー" error="数値以外の入力または、13桁以上の入力は行えません" sqref="AH13:AH38 HX13:HX38 GQ13:GQ38 FJ13:FJ38 EC13:EC38 CV13:CV38 BO13:BO38" xr:uid="{00000000-0002-0000-0100-000007000000}">
      <formula1>-99999999999</formula1>
      <formula2>999999999999</formula2>
    </dataValidation>
  </dataValidations>
  <pageMargins left="0.59055118110236227" right="0" top="1.0629921259842521" bottom="0.39370078740157483" header="0.51181102362204722" footer="0.19685039370078741"/>
  <pageSetup paperSize="9" scale="94" firstPageNumber="51" pageOrder="overThenDown" orientation="landscape" useFirstPageNumber="1" horizontalDpi="300" verticalDpi="300" r:id="rId1"/>
  <headerFooter alignWithMargins="0">
    <oddHeader>&amp;C&amp;"ＭＳ Ｐゴシック,太字"&amp;12第57表　課税標準額段階別令和６年度分所得割額等に関する調（つづき）
土地等に係る事業所得等並びに長期譲渡所得,短期譲渡所得,一般株式等に係る譲渡所得等,上場株式等に係る
譲渡所得等、上場株式等に係る配当所得等及び先物取引に係る雑所得等について分離課税をした者に係る分</oddHeader>
  </headerFooter>
  <colBreaks count="43" manualBreakCount="43">
    <brk id="9" max="37" man="1"/>
    <brk id="19" max="37" man="1"/>
    <brk id="26" max="37" man="1"/>
    <brk id="35" max="37" man="1"/>
    <brk id="42" max="37" man="1"/>
    <brk id="52" max="37" man="1"/>
    <brk id="59" max="37" man="1"/>
    <brk id="68" max="37" man="1"/>
    <brk id="75" max="37" man="1"/>
    <brk id="85" max="37" man="1"/>
    <brk id="92" max="37" man="1"/>
    <brk id="101" max="37" man="1"/>
    <brk id="108" max="37" man="1"/>
    <brk id="118" max="37" man="1"/>
    <brk id="125" max="37" man="1"/>
    <brk id="134" max="37" man="1"/>
    <brk id="141" max="37" man="1"/>
    <brk id="151" max="37" man="1"/>
    <brk id="158" max="37" man="1"/>
    <brk id="167" max="37" man="1"/>
    <brk id="174" max="37" man="1"/>
    <brk id="184" max="37" man="1"/>
    <brk id="191" max="37" man="1"/>
    <brk id="200" max="37" man="1"/>
    <brk id="207" max="37" man="1"/>
    <brk id="217" max="37" man="1"/>
    <brk id="224" max="37" man="1"/>
    <brk id="233" max="37" man="1"/>
    <brk id="240" max="37" man="1"/>
    <brk id="265" max="37" man="1"/>
    <brk id="272" max="37" man="1"/>
    <brk id="282" max="37" man="1"/>
    <brk id="289" max="37" man="1"/>
    <brk id="300" max="37" man="1"/>
    <brk id="307" max="37" man="1"/>
    <brk id="317" max="37" man="1"/>
    <brk id="324" max="37" man="1"/>
    <brk id="335" max="37" man="1"/>
    <brk id="342" max="37" man="1"/>
    <brk id="352" max="37" man="1"/>
    <brk id="359" max="37" man="1"/>
    <brk id="370" max="37" man="1"/>
    <brk id="377" max="37" man="1"/>
  </colBreaks>
  <ignoredErrors>
    <ignoredError sqref="C3:HX3" numberStoredAsText="1"/>
    <ignoredError sqref="C36:AH36 AJ36:BO36 BQ36:CV36 CX36:EC36 EE36:FJ36 FL36:GQ36 GS36:HY36 C38:AH38 AJ38:BO38 BQ38:CV38 CX38:EC38 EE38:FJ38 FL38:GQ38 GS38:HY38 HY37" unlockedFormula="1"/>
    <ignoredError sqref="AI36:AI38 BP36:BP38 CW36:CW38 ED36:ED38 FK36:FK38 GR36:GR38" formula="1"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you63">
    <tabColor theme="8"/>
  </sheetPr>
  <dimension ref="A1:FM38"/>
  <sheetViews>
    <sheetView showGridLines="0" view="pageBreakPreview" topLeftCell="DU1" zoomScale="80" zoomScaleNormal="70" zoomScaleSheetLayoutView="80" workbookViewId="0">
      <selection activeCell="CX37" sqref="CX37:EC37"/>
    </sheetView>
  </sheetViews>
  <sheetFormatPr defaultColWidth="1" defaultRowHeight="15" customHeight="1" x14ac:dyDescent="0.2"/>
  <cols>
    <col min="1" max="1" width="3" style="1" customWidth="1"/>
    <col min="2" max="2" width="12.88671875" style="1" customWidth="1"/>
    <col min="3" max="7" width="15" style="1" customWidth="1"/>
    <col min="8" max="10" width="16" style="1" customWidth="1"/>
    <col min="11" max="11" width="20" style="1" customWidth="1"/>
    <col min="12" max="14" width="10" style="1" customWidth="1"/>
    <col min="15" max="18" width="11.6640625" style="1" customWidth="1"/>
    <col min="19" max="19" width="12" style="1" customWidth="1"/>
    <col min="20" max="21" width="25" style="1" customWidth="1"/>
    <col min="22" max="22" width="22" style="1" customWidth="1"/>
    <col min="23" max="25" width="14" style="1" customWidth="1"/>
    <col min="26" max="26" width="16" style="1" customWidth="1"/>
    <col min="27" max="28" width="12" style="1" customWidth="1"/>
    <col min="29" max="29" width="16" style="1" customWidth="1"/>
    <col min="30" max="32" width="11" style="1" customWidth="1"/>
    <col min="33" max="33" width="11.44140625" style="1" customWidth="1"/>
    <col min="34" max="34" width="10" style="1" customWidth="1"/>
    <col min="35" max="35" width="8" style="1" customWidth="1"/>
    <col min="36" max="40" width="15" style="1" customWidth="1"/>
    <col min="41" max="43" width="16" style="1" customWidth="1"/>
    <col min="44" max="44" width="20" style="1" customWidth="1"/>
    <col min="45" max="47" width="10" style="1" customWidth="1"/>
    <col min="48" max="51" width="11.6640625" style="1" customWidth="1"/>
    <col min="52" max="52" width="12" style="1" customWidth="1"/>
    <col min="53" max="54" width="25" style="1" customWidth="1"/>
    <col min="55" max="55" width="22" style="1" customWidth="1"/>
    <col min="56" max="58" width="14" style="1" customWidth="1"/>
    <col min="59" max="59" width="16" style="1" customWidth="1"/>
    <col min="60" max="61" width="12" style="1" customWidth="1"/>
    <col min="62" max="62" width="16" style="1" customWidth="1"/>
    <col min="63" max="65" width="11" style="1" customWidth="1"/>
    <col min="66" max="66" width="11.44140625" style="1" customWidth="1"/>
    <col min="67" max="67" width="10" style="1" customWidth="1"/>
    <col min="68" max="68" width="8" style="1" customWidth="1"/>
    <col min="69" max="73" width="15" style="1" customWidth="1"/>
    <col min="74" max="76" width="16" style="1" customWidth="1"/>
    <col min="77" max="77" width="20" style="1" customWidth="1"/>
    <col min="78" max="80" width="10" style="1" customWidth="1"/>
    <col min="81" max="84" width="11.6640625" style="1" customWidth="1"/>
    <col min="85" max="85" width="12" style="1" customWidth="1"/>
    <col min="86" max="87" width="25" style="1" customWidth="1"/>
    <col min="88" max="88" width="22" style="1" customWidth="1"/>
    <col min="89" max="91" width="14" style="1" customWidth="1"/>
    <col min="92" max="92" width="16" style="1" customWidth="1"/>
    <col min="93" max="94" width="12" style="1" customWidth="1"/>
    <col min="95" max="95" width="16" style="1" customWidth="1"/>
    <col min="96" max="98" width="11" style="1" customWidth="1"/>
    <col min="99" max="99" width="11.44140625" style="1" customWidth="1"/>
    <col min="100" max="100" width="10" style="1" customWidth="1"/>
    <col min="101" max="101" width="8" style="1" customWidth="1"/>
    <col min="102" max="106" width="15" style="1" customWidth="1"/>
    <col min="107" max="109" width="16" style="1" customWidth="1"/>
    <col min="110" max="110" width="20" style="1" customWidth="1"/>
    <col min="111" max="113" width="10" style="1" customWidth="1"/>
    <col min="114" max="117" width="11.6640625" style="1" customWidth="1"/>
    <col min="118" max="118" width="12" style="1" customWidth="1"/>
    <col min="119" max="120" width="25" style="1" customWidth="1"/>
    <col min="121" max="121" width="22" style="1" customWidth="1"/>
    <col min="122" max="124" width="14" style="1" customWidth="1"/>
    <col min="125" max="125" width="16" style="1" customWidth="1"/>
    <col min="126" max="127" width="12" style="1" customWidth="1"/>
    <col min="128" max="128" width="16" style="1" customWidth="1"/>
    <col min="129" max="131" width="11" style="1" customWidth="1"/>
    <col min="132" max="132" width="11.44140625" style="1" customWidth="1"/>
    <col min="133" max="133" width="10" style="1" customWidth="1"/>
    <col min="134" max="134" width="8" style="1" customWidth="1"/>
    <col min="135" max="135" width="2.21875" style="1" bestFit="1" customWidth="1"/>
    <col min="136" max="136" width="1" style="1"/>
    <col min="137" max="137" width="2.21875" style="1" bestFit="1" customWidth="1"/>
    <col min="138" max="138" width="1" style="1"/>
    <col min="139" max="139" width="2.21875" style="1" bestFit="1" customWidth="1"/>
    <col min="140" max="140" width="1" style="1"/>
    <col min="141" max="141" width="2.21875" style="1" bestFit="1" customWidth="1"/>
    <col min="142" max="16384" width="1" style="1"/>
  </cols>
  <sheetData>
    <row r="1" spans="1:135" ht="13.5" customHeight="1" x14ac:dyDescent="0.2">
      <c r="C1" s="2"/>
      <c r="D1" s="2"/>
      <c r="E1" s="2"/>
      <c r="F1" s="2"/>
      <c r="G1" s="2"/>
      <c r="AJ1" s="2"/>
      <c r="AK1" s="2"/>
      <c r="AL1" s="2"/>
      <c r="AM1" s="2"/>
      <c r="AN1" s="2"/>
      <c r="BQ1" s="2"/>
      <c r="BR1" s="2"/>
      <c r="BS1" s="2"/>
      <c r="BT1" s="2"/>
      <c r="BU1" s="2"/>
      <c r="CX1" s="2"/>
      <c r="CY1" s="2"/>
      <c r="CZ1" s="2"/>
      <c r="DA1" s="2"/>
      <c r="DB1" s="2"/>
    </row>
    <row r="2" spans="1:135" ht="13.5" customHeight="1" x14ac:dyDescent="0.2">
      <c r="C2" s="3"/>
      <c r="D2" s="3"/>
      <c r="E2" s="3"/>
      <c r="F2" s="3"/>
      <c r="AJ2" s="3"/>
      <c r="AK2" s="3"/>
      <c r="AL2" s="3"/>
      <c r="AM2" s="3"/>
      <c r="BQ2" s="3"/>
      <c r="BR2" s="3"/>
      <c r="BS2" s="3"/>
      <c r="BT2" s="3"/>
      <c r="CX2" s="3"/>
      <c r="CY2" s="3"/>
      <c r="CZ2" s="3"/>
      <c r="DA2" s="3"/>
    </row>
    <row r="3" spans="1:135" ht="13.5" customHeight="1" x14ac:dyDescent="0.2">
      <c r="C3" s="4" t="s">
        <v>0</v>
      </c>
      <c r="D3" s="4" t="s">
        <v>1</v>
      </c>
      <c r="E3" s="4" t="s">
        <v>2</v>
      </c>
      <c r="F3" s="4" t="s">
        <v>3</v>
      </c>
      <c r="G3" s="4" t="s">
        <v>4</v>
      </c>
      <c r="H3" s="4" t="s">
        <v>5</v>
      </c>
      <c r="I3" s="4" t="s">
        <v>6</v>
      </c>
      <c r="J3" s="4" t="s">
        <v>7</v>
      </c>
      <c r="K3" s="4" t="s">
        <v>8</v>
      </c>
      <c r="L3" s="4" t="s">
        <v>9</v>
      </c>
      <c r="M3" s="4" t="s">
        <v>10</v>
      </c>
      <c r="N3" s="4" t="s">
        <v>11</v>
      </c>
      <c r="O3" s="4" t="s">
        <v>111</v>
      </c>
      <c r="P3" s="4" t="s">
        <v>112</v>
      </c>
      <c r="Q3" s="4" t="s">
        <v>113</v>
      </c>
      <c r="R3" s="4" t="s">
        <v>114</v>
      </c>
      <c r="S3" s="4" t="s">
        <v>12</v>
      </c>
      <c r="T3" s="4" t="s">
        <v>115</v>
      </c>
      <c r="U3" s="4" t="s">
        <v>116</v>
      </c>
      <c r="V3" s="4" t="s">
        <v>13</v>
      </c>
      <c r="W3" s="4" t="s">
        <v>117</v>
      </c>
      <c r="X3" s="4" t="s">
        <v>118</v>
      </c>
      <c r="Y3" s="4" t="s">
        <v>14</v>
      </c>
      <c r="Z3" s="4" t="s">
        <v>15</v>
      </c>
      <c r="AA3" s="4" t="s">
        <v>119</v>
      </c>
      <c r="AB3" s="4" t="s">
        <v>120</v>
      </c>
      <c r="AC3" s="4" t="s">
        <v>16</v>
      </c>
      <c r="AD3" s="4" t="s">
        <v>121</v>
      </c>
      <c r="AE3" s="4" t="s">
        <v>122</v>
      </c>
      <c r="AF3" s="4" t="s">
        <v>17</v>
      </c>
      <c r="AG3" s="4" t="s">
        <v>135</v>
      </c>
      <c r="AH3" s="4" t="s">
        <v>136</v>
      </c>
      <c r="AJ3" s="4" t="s">
        <v>0</v>
      </c>
      <c r="AK3" s="4" t="s">
        <v>1</v>
      </c>
      <c r="AL3" s="4" t="s">
        <v>2</v>
      </c>
      <c r="AM3" s="4" t="s">
        <v>3</v>
      </c>
      <c r="AN3" s="4" t="s">
        <v>4</v>
      </c>
      <c r="AO3" s="4" t="s">
        <v>5</v>
      </c>
      <c r="AP3" s="4" t="s">
        <v>6</v>
      </c>
      <c r="AQ3" s="4" t="s">
        <v>7</v>
      </c>
      <c r="AR3" s="4" t="s">
        <v>8</v>
      </c>
      <c r="AS3" s="4" t="s">
        <v>9</v>
      </c>
      <c r="AT3" s="4" t="s">
        <v>10</v>
      </c>
      <c r="AU3" s="4" t="s">
        <v>11</v>
      </c>
      <c r="AV3" s="4" t="s">
        <v>111</v>
      </c>
      <c r="AW3" s="4" t="s">
        <v>112</v>
      </c>
      <c r="AX3" s="4" t="s">
        <v>113</v>
      </c>
      <c r="AY3" s="4" t="s">
        <v>114</v>
      </c>
      <c r="AZ3" s="4" t="s">
        <v>12</v>
      </c>
      <c r="BA3" s="4" t="s">
        <v>115</v>
      </c>
      <c r="BB3" s="4" t="s">
        <v>116</v>
      </c>
      <c r="BC3" s="4" t="s">
        <v>13</v>
      </c>
      <c r="BD3" s="4" t="s">
        <v>117</v>
      </c>
      <c r="BE3" s="4" t="s">
        <v>118</v>
      </c>
      <c r="BF3" s="4" t="s">
        <v>14</v>
      </c>
      <c r="BG3" s="4" t="s">
        <v>15</v>
      </c>
      <c r="BH3" s="4" t="s">
        <v>119</v>
      </c>
      <c r="BI3" s="4" t="s">
        <v>120</v>
      </c>
      <c r="BJ3" s="4" t="s">
        <v>16</v>
      </c>
      <c r="BK3" s="4" t="s">
        <v>121</v>
      </c>
      <c r="BL3" s="4" t="s">
        <v>122</v>
      </c>
      <c r="BM3" s="4" t="s">
        <v>17</v>
      </c>
      <c r="BN3" s="4" t="s">
        <v>135</v>
      </c>
      <c r="BO3" s="4" t="s">
        <v>136</v>
      </c>
      <c r="BQ3" s="4" t="s">
        <v>0</v>
      </c>
      <c r="BR3" s="4" t="s">
        <v>1</v>
      </c>
      <c r="BS3" s="4" t="s">
        <v>2</v>
      </c>
      <c r="BT3" s="4" t="s">
        <v>3</v>
      </c>
      <c r="BU3" s="4" t="s">
        <v>4</v>
      </c>
      <c r="BV3" s="4" t="s">
        <v>5</v>
      </c>
      <c r="BW3" s="4" t="s">
        <v>6</v>
      </c>
      <c r="BX3" s="4" t="s">
        <v>7</v>
      </c>
      <c r="BY3" s="4" t="s">
        <v>8</v>
      </c>
      <c r="BZ3" s="4" t="s">
        <v>9</v>
      </c>
      <c r="CA3" s="4" t="s">
        <v>10</v>
      </c>
      <c r="CB3" s="4" t="s">
        <v>11</v>
      </c>
      <c r="CC3" s="4" t="s">
        <v>111</v>
      </c>
      <c r="CD3" s="4" t="s">
        <v>112</v>
      </c>
      <c r="CE3" s="4" t="s">
        <v>113</v>
      </c>
      <c r="CF3" s="4" t="s">
        <v>114</v>
      </c>
      <c r="CG3" s="4" t="s">
        <v>12</v>
      </c>
      <c r="CH3" s="4" t="s">
        <v>115</v>
      </c>
      <c r="CI3" s="4" t="s">
        <v>116</v>
      </c>
      <c r="CJ3" s="4" t="s">
        <v>13</v>
      </c>
      <c r="CK3" s="4" t="s">
        <v>117</v>
      </c>
      <c r="CL3" s="4" t="s">
        <v>118</v>
      </c>
      <c r="CM3" s="4" t="s">
        <v>14</v>
      </c>
      <c r="CN3" s="4" t="s">
        <v>15</v>
      </c>
      <c r="CO3" s="4" t="s">
        <v>119</v>
      </c>
      <c r="CP3" s="4" t="s">
        <v>120</v>
      </c>
      <c r="CQ3" s="4" t="s">
        <v>16</v>
      </c>
      <c r="CR3" s="4" t="s">
        <v>121</v>
      </c>
      <c r="CS3" s="4" t="s">
        <v>122</v>
      </c>
      <c r="CT3" s="4" t="s">
        <v>17</v>
      </c>
      <c r="CU3" s="4" t="s">
        <v>135</v>
      </c>
      <c r="CV3" s="4" t="s">
        <v>136</v>
      </c>
      <c r="CX3" s="4" t="s">
        <v>0</v>
      </c>
      <c r="CY3" s="4" t="s">
        <v>1</v>
      </c>
      <c r="CZ3" s="4" t="s">
        <v>2</v>
      </c>
      <c r="DA3" s="4" t="s">
        <v>3</v>
      </c>
      <c r="DB3" s="4" t="s">
        <v>4</v>
      </c>
      <c r="DC3" s="4" t="s">
        <v>5</v>
      </c>
      <c r="DD3" s="4" t="s">
        <v>6</v>
      </c>
      <c r="DE3" s="4" t="s">
        <v>7</v>
      </c>
      <c r="DF3" s="4" t="s">
        <v>8</v>
      </c>
      <c r="DG3" s="4" t="s">
        <v>9</v>
      </c>
      <c r="DH3" s="4" t="s">
        <v>10</v>
      </c>
      <c r="DI3" s="4" t="s">
        <v>11</v>
      </c>
      <c r="DJ3" s="4" t="s">
        <v>111</v>
      </c>
      <c r="DK3" s="4" t="s">
        <v>112</v>
      </c>
      <c r="DL3" s="4" t="s">
        <v>113</v>
      </c>
      <c r="DM3" s="4" t="s">
        <v>114</v>
      </c>
      <c r="DN3" s="4" t="s">
        <v>12</v>
      </c>
      <c r="DO3" s="4" t="s">
        <v>115</v>
      </c>
      <c r="DP3" s="4" t="s">
        <v>116</v>
      </c>
      <c r="DQ3" s="4" t="s">
        <v>13</v>
      </c>
      <c r="DR3" s="4" t="s">
        <v>117</v>
      </c>
      <c r="DS3" s="4" t="s">
        <v>118</v>
      </c>
      <c r="DT3" s="4" t="s">
        <v>14</v>
      </c>
      <c r="DU3" s="4" t="s">
        <v>15</v>
      </c>
      <c r="DV3" s="4" t="s">
        <v>119</v>
      </c>
      <c r="DW3" s="4" t="s">
        <v>120</v>
      </c>
      <c r="DX3" s="4" t="s">
        <v>16</v>
      </c>
      <c r="DY3" s="4" t="s">
        <v>121</v>
      </c>
      <c r="DZ3" s="4" t="s">
        <v>122</v>
      </c>
      <c r="EA3" s="4" t="s">
        <v>17</v>
      </c>
      <c r="EB3" s="4" t="s">
        <v>135</v>
      </c>
      <c r="EC3" s="4" t="s">
        <v>136</v>
      </c>
    </row>
    <row r="4" spans="1:135" ht="13.5" customHeight="1" x14ac:dyDescent="0.2">
      <c r="A4" s="104" t="s">
        <v>18</v>
      </c>
      <c r="B4" s="105"/>
      <c r="C4" s="102">
        <v>150</v>
      </c>
      <c r="D4" s="102"/>
      <c r="E4" s="102"/>
      <c r="F4" s="102"/>
      <c r="G4" s="103"/>
      <c r="H4" s="102">
        <v>151</v>
      </c>
      <c r="I4" s="103"/>
      <c r="J4" s="102">
        <v>151</v>
      </c>
      <c r="K4" s="103"/>
      <c r="L4" s="102">
        <v>152</v>
      </c>
      <c r="M4" s="102"/>
      <c r="N4" s="102"/>
      <c r="O4" s="102"/>
      <c r="P4" s="102"/>
      <c r="Q4" s="102"/>
      <c r="R4" s="102"/>
      <c r="S4" s="103"/>
      <c r="T4" s="102">
        <v>153</v>
      </c>
      <c r="U4" s="102"/>
      <c r="V4" s="103"/>
      <c r="W4" s="102">
        <v>154</v>
      </c>
      <c r="X4" s="102"/>
      <c r="Y4" s="102"/>
      <c r="Z4" s="103"/>
      <c r="AA4" s="102">
        <v>154</v>
      </c>
      <c r="AB4" s="102"/>
      <c r="AC4" s="103"/>
      <c r="AD4" s="102">
        <v>155</v>
      </c>
      <c r="AE4" s="102"/>
      <c r="AF4" s="102"/>
      <c r="AG4" s="102"/>
      <c r="AH4" s="103"/>
      <c r="AI4" s="5"/>
      <c r="AJ4" s="102">
        <v>160</v>
      </c>
      <c r="AK4" s="102"/>
      <c r="AL4" s="102"/>
      <c r="AM4" s="102"/>
      <c r="AN4" s="103"/>
      <c r="AO4" s="102">
        <v>161</v>
      </c>
      <c r="AP4" s="103"/>
      <c r="AQ4" s="102">
        <v>161</v>
      </c>
      <c r="AR4" s="103"/>
      <c r="AS4" s="102">
        <v>162</v>
      </c>
      <c r="AT4" s="102"/>
      <c r="AU4" s="102"/>
      <c r="AV4" s="102"/>
      <c r="AW4" s="102"/>
      <c r="AX4" s="102"/>
      <c r="AY4" s="102"/>
      <c r="AZ4" s="103"/>
      <c r="BA4" s="102">
        <v>163</v>
      </c>
      <c r="BB4" s="102"/>
      <c r="BC4" s="103"/>
      <c r="BD4" s="102">
        <v>164</v>
      </c>
      <c r="BE4" s="102"/>
      <c r="BF4" s="102"/>
      <c r="BG4" s="103"/>
      <c r="BH4" s="102">
        <v>164</v>
      </c>
      <c r="BI4" s="102"/>
      <c r="BJ4" s="103"/>
      <c r="BK4" s="102">
        <v>165</v>
      </c>
      <c r="BL4" s="102"/>
      <c r="BM4" s="102"/>
      <c r="BN4" s="102"/>
      <c r="BO4" s="103"/>
      <c r="BP4" s="5"/>
      <c r="BQ4" s="102">
        <v>170</v>
      </c>
      <c r="BR4" s="102"/>
      <c r="BS4" s="102"/>
      <c r="BT4" s="102"/>
      <c r="BU4" s="103"/>
      <c r="BV4" s="102">
        <v>171</v>
      </c>
      <c r="BW4" s="103"/>
      <c r="BX4" s="102">
        <v>171</v>
      </c>
      <c r="BY4" s="103"/>
      <c r="BZ4" s="102">
        <v>172</v>
      </c>
      <c r="CA4" s="102"/>
      <c r="CB4" s="102"/>
      <c r="CC4" s="102"/>
      <c r="CD4" s="102"/>
      <c r="CE4" s="102"/>
      <c r="CF4" s="102"/>
      <c r="CG4" s="103"/>
      <c r="CH4" s="102">
        <v>173</v>
      </c>
      <c r="CI4" s="102"/>
      <c r="CJ4" s="103"/>
      <c r="CK4" s="102">
        <v>174</v>
      </c>
      <c r="CL4" s="102"/>
      <c r="CM4" s="102"/>
      <c r="CN4" s="103"/>
      <c r="CO4" s="102">
        <v>174</v>
      </c>
      <c r="CP4" s="102"/>
      <c r="CQ4" s="103"/>
      <c r="CR4" s="102">
        <v>175</v>
      </c>
      <c r="CS4" s="102"/>
      <c r="CT4" s="102"/>
      <c r="CU4" s="102"/>
      <c r="CV4" s="103"/>
      <c r="CW4" s="5"/>
      <c r="CX4" s="102">
        <v>180</v>
      </c>
      <c r="CY4" s="102"/>
      <c r="CZ4" s="102"/>
      <c r="DA4" s="102"/>
      <c r="DB4" s="103"/>
      <c r="DC4" s="102">
        <v>181</v>
      </c>
      <c r="DD4" s="103"/>
      <c r="DE4" s="102">
        <v>181</v>
      </c>
      <c r="DF4" s="103"/>
      <c r="DG4" s="102">
        <v>182</v>
      </c>
      <c r="DH4" s="102"/>
      <c r="DI4" s="102"/>
      <c r="DJ4" s="102"/>
      <c r="DK4" s="102"/>
      <c r="DL4" s="102"/>
      <c r="DM4" s="102"/>
      <c r="DN4" s="103"/>
      <c r="DO4" s="102">
        <v>183</v>
      </c>
      <c r="DP4" s="102"/>
      <c r="DQ4" s="103"/>
      <c r="DR4" s="102">
        <v>184</v>
      </c>
      <c r="DS4" s="102"/>
      <c r="DT4" s="102"/>
      <c r="DU4" s="103"/>
      <c r="DV4" s="102">
        <v>184</v>
      </c>
      <c r="DW4" s="102"/>
      <c r="DX4" s="103"/>
      <c r="DY4" s="102">
        <v>185</v>
      </c>
      <c r="DZ4" s="102"/>
      <c r="EA4" s="102"/>
      <c r="EB4" s="102"/>
      <c r="EC4" s="103"/>
      <c r="ED4" s="5"/>
    </row>
    <row r="5" spans="1:135" ht="13.5" customHeight="1" x14ac:dyDescent="0.2">
      <c r="A5" s="110" t="s">
        <v>19</v>
      </c>
      <c r="B5" s="111"/>
      <c r="C5" s="108" t="s">
        <v>97</v>
      </c>
      <c r="D5" s="108"/>
      <c r="E5" s="108"/>
      <c r="F5" s="108"/>
      <c r="G5" s="109"/>
      <c r="H5" s="108" t="s">
        <v>97</v>
      </c>
      <c r="I5" s="109"/>
      <c r="J5" s="108" t="s">
        <v>97</v>
      </c>
      <c r="K5" s="109"/>
      <c r="L5" s="108" t="s">
        <v>97</v>
      </c>
      <c r="M5" s="108"/>
      <c r="N5" s="108"/>
      <c r="O5" s="108"/>
      <c r="P5" s="108"/>
      <c r="Q5" s="108"/>
      <c r="R5" s="108"/>
      <c r="S5" s="109"/>
      <c r="T5" s="108" t="s">
        <v>97</v>
      </c>
      <c r="U5" s="108"/>
      <c r="V5" s="109"/>
      <c r="W5" s="108" t="s">
        <v>97</v>
      </c>
      <c r="X5" s="108"/>
      <c r="Y5" s="108"/>
      <c r="Z5" s="109"/>
      <c r="AA5" s="108" t="s">
        <v>97</v>
      </c>
      <c r="AB5" s="108"/>
      <c r="AC5" s="109"/>
      <c r="AD5" s="108" t="s">
        <v>97</v>
      </c>
      <c r="AE5" s="108"/>
      <c r="AF5" s="108"/>
      <c r="AG5" s="108"/>
      <c r="AH5" s="108"/>
      <c r="AI5" s="114"/>
      <c r="AJ5" s="108" t="s">
        <v>97</v>
      </c>
      <c r="AK5" s="108"/>
      <c r="AL5" s="108"/>
      <c r="AM5" s="108"/>
      <c r="AN5" s="109"/>
      <c r="AO5" s="108" t="s">
        <v>97</v>
      </c>
      <c r="AP5" s="109"/>
      <c r="AQ5" s="108" t="s">
        <v>97</v>
      </c>
      <c r="AR5" s="109"/>
      <c r="AS5" s="108" t="s">
        <v>97</v>
      </c>
      <c r="AT5" s="108"/>
      <c r="AU5" s="108"/>
      <c r="AV5" s="108"/>
      <c r="AW5" s="108"/>
      <c r="AX5" s="108"/>
      <c r="AY5" s="108"/>
      <c r="AZ5" s="109"/>
      <c r="BA5" s="108" t="s">
        <v>97</v>
      </c>
      <c r="BB5" s="108"/>
      <c r="BC5" s="109"/>
      <c r="BD5" s="108" t="s">
        <v>97</v>
      </c>
      <c r="BE5" s="108"/>
      <c r="BF5" s="108"/>
      <c r="BG5" s="109"/>
      <c r="BH5" s="108" t="s">
        <v>97</v>
      </c>
      <c r="BI5" s="108"/>
      <c r="BJ5" s="109"/>
      <c r="BK5" s="108" t="s">
        <v>97</v>
      </c>
      <c r="BL5" s="108"/>
      <c r="BM5" s="108"/>
      <c r="BN5" s="108"/>
      <c r="BO5" s="108"/>
      <c r="BP5" s="114"/>
      <c r="BQ5" s="108" t="s">
        <v>97</v>
      </c>
      <c r="BR5" s="108"/>
      <c r="BS5" s="108"/>
      <c r="BT5" s="108"/>
      <c r="BU5" s="109"/>
      <c r="BV5" s="108" t="s">
        <v>97</v>
      </c>
      <c r="BW5" s="109"/>
      <c r="BX5" s="108" t="s">
        <v>97</v>
      </c>
      <c r="BY5" s="109"/>
      <c r="BZ5" s="108" t="s">
        <v>97</v>
      </c>
      <c r="CA5" s="108"/>
      <c r="CB5" s="108"/>
      <c r="CC5" s="108"/>
      <c r="CD5" s="108"/>
      <c r="CE5" s="108"/>
      <c r="CF5" s="108"/>
      <c r="CG5" s="109"/>
      <c r="CH5" s="108" t="s">
        <v>97</v>
      </c>
      <c r="CI5" s="108"/>
      <c r="CJ5" s="109"/>
      <c r="CK5" s="108" t="s">
        <v>97</v>
      </c>
      <c r="CL5" s="108"/>
      <c r="CM5" s="108"/>
      <c r="CN5" s="109"/>
      <c r="CO5" s="108" t="s">
        <v>97</v>
      </c>
      <c r="CP5" s="108"/>
      <c r="CQ5" s="109"/>
      <c r="CR5" s="108" t="s">
        <v>97</v>
      </c>
      <c r="CS5" s="108"/>
      <c r="CT5" s="108"/>
      <c r="CU5" s="108"/>
      <c r="CV5" s="108"/>
      <c r="CW5" s="114"/>
      <c r="CX5" s="108" t="s">
        <v>97</v>
      </c>
      <c r="CY5" s="108"/>
      <c r="CZ5" s="108"/>
      <c r="DA5" s="108"/>
      <c r="DB5" s="109"/>
      <c r="DC5" s="108" t="s">
        <v>97</v>
      </c>
      <c r="DD5" s="109"/>
      <c r="DE5" s="108" t="s">
        <v>97</v>
      </c>
      <c r="DF5" s="109"/>
      <c r="DG5" s="108" t="s">
        <v>97</v>
      </c>
      <c r="DH5" s="108"/>
      <c r="DI5" s="108"/>
      <c r="DJ5" s="108"/>
      <c r="DK5" s="108"/>
      <c r="DL5" s="108"/>
      <c r="DM5" s="108"/>
      <c r="DN5" s="109"/>
      <c r="DO5" s="108" t="s">
        <v>97</v>
      </c>
      <c r="DP5" s="108"/>
      <c r="DQ5" s="109"/>
      <c r="DR5" s="108" t="s">
        <v>97</v>
      </c>
      <c r="DS5" s="108"/>
      <c r="DT5" s="108"/>
      <c r="DU5" s="109"/>
      <c r="DV5" s="108" t="s">
        <v>97</v>
      </c>
      <c r="DW5" s="108"/>
      <c r="DX5" s="109"/>
      <c r="DY5" s="108" t="s">
        <v>97</v>
      </c>
      <c r="DZ5" s="108"/>
      <c r="EA5" s="108"/>
      <c r="EB5" s="108"/>
      <c r="EC5" s="108"/>
      <c r="ED5" s="114"/>
    </row>
    <row r="6" spans="1:135" ht="13.5" customHeight="1" x14ac:dyDescent="0.2">
      <c r="A6" s="112"/>
      <c r="B6" s="113"/>
      <c r="C6" s="106" t="s">
        <v>153</v>
      </c>
      <c r="D6" s="106"/>
      <c r="E6" s="106"/>
      <c r="F6" s="106"/>
      <c r="G6" s="107"/>
      <c r="H6" s="106" t="s">
        <v>153</v>
      </c>
      <c r="I6" s="107"/>
      <c r="J6" s="106" t="s">
        <v>153</v>
      </c>
      <c r="K6" s="107"/>
      <c r="L6" s="106" t="s">
        <v>153</v>
      </c>
      <c r="M6" s="106"/>
      <c r="N6" s="106"/>
      <c r="O6" s="106"/>
      <c r="P6" s="106"/>
      <c r="Q6" s="106"/>
      <c r="R6" s="106"/>
      <c r="S6" s="107"/>
      <c r="T6" s="106" t="s">
        <v>153</v>
      </c>
      <c r="U6" s="106"/>
      <c r="V6" s="107"/>
      <c r="W6" s="106" t="s">
        <v>153</v>
      </c>
      <c r="X6" s="106"/>
      <c r="Y6" s="106"/>
      <c r="Z6" s="107"/>
      <c r="AA6" s="106" t="s">
        <v>153</v>
      </c>
      <c r="AB6" s="106"/>
      <c r="AC6" s="107"/>
      <c r="AD6" s="106" t="s">
        <v>153</v>
      </c>
      <c r="AE6" s="106"/>
      <c r="AF6" s="106"/>
      <c r="AG6" s="106"/>
      <c r="AH6" s="106"/>
      <c r="AI6" s="107"/>
      <c r="AJ6" s="106" t="s">
        <v>154</v>
      </c>
      <c r="AK6" s="106"/>
      <c r="AL6" s="106"/>
      <c r="AM6" s="106"/>
      <c r="AN6" s="107"/>
      <c r="AO6" s="106" t="s">
        <v>154</v>
      </c>
      <c r="AP6" s="107"/>
      <c r="AQ6" s="106" t="s">
        <v>154</v>
      </c>
      <c r="AR6" s="107"/>
      <c r="AS6" s="106" t="s">
        <v>154</v>
      </c>
      <c r="AT6" s="106"/>
      <c r="AU6" s="106"/>
      <c r="AV6" s="106"/>
      <c r="AW6" s="106"/>
      <c r="AX6" s="106"/>
      <c r="AY6" s="106"/>
      <c r="AZ6" s="107"/>
      <c r="BA6" s="106" t="s">
        <v>154</v>
      </c>
      <c r="BB6" s="106"/>
      <c r="BC6" s="107"/>
      <c r="BD6" s="106" t="s">
        <v>154</v>
      </c>
      <c r="BE6" s="106"/>
      <c r="BF6" s="106"/>
      <c r="BG6" s="107"/>
      <c r="BH6" s="106" t="s">
        <v>154</v>
      </c>
      <c r="BI6" s="106"/>
      <c r="BJ6" s="107"/>
      <c r="BK6" s="106" t="s">
        <v>154</v>
      </c>
      <c r="BL6" s="106"/>
      <c r="BM6" s="106"/>
      <c r="BN6" s="106"/>
      <c r="BO6" s="106"/>
      <c r="BP6" s="107"/>
      <c r="BQ6" s="106" t="s">
        <v>102</v>
      </c>
      <c r="BR6" s="106"/>
      <c r="BS6" s="106"/>
      <c r="BT6" s="106"/>
      <c r="BU6" s="107"/>
      <c r="BV6" s="106" t="s">
        <v>102</v>
      </c>
      <c r="BW6" s="107"/>
      <c r="BX6" s="106" t="s">
        <v>102</v>
      </c>
      <c r="BY6" s="107"/>
      <c r="BZ6" s="106" t="s">
        <v>102</v>
      </c>
      <c r="CA6" s="106"/>
      <c r="CB6" s="106"/>
      <c r="CC6" s="106"/>
      <c r="CD6" s="106"/>
      <c r="CE6" s="106"/>
      <c r="CF6" s="106"/>
      <c r="CG6" s="107"/>
      <c r="CH6" s="106" t="s">
        <v>102</v>
      </c>
      <c r="CI6" s="106"/>
      <c r="CJ6" s="107"/>
      <c r="CK6" s="106" t="s">
        <v>102</v>
      </c>
      <c r="CL6" s="106"/>
      <c r="CM6" s="106"/>
      <c r="CN6" s="107"/>
      <c r="CO6" s="106" t="s">
        <v>102</v>
      </c>
      <c r="CP6" s="106"/>
      <c r="CQ6" s="107"/>
      <c r="CR6" s="106" t="s">
        <v>29</v>
      </c>
      <c r="CS6" s="106"/>
      <c r="CT6" s="106"/>
      <c r="CU6" s="106"/>
      <c r="CV6" s="106"/>
      <c r="CW6" s="107"/>
      <c r="CX6" s="106" t="s">
        <v>100</v>
      </c>
      <c r="CY6" s="106"/>
      <c r="CZ6" s="106"/>
      <c r="DA6" s="106"/>
      <c r="DB6" s="107"/>
      <c r="DC6" s="106" t="s">
        <v>101</v>
      </c>
      <c r="DD6" s="107"/>
      <c r="DE6" s="106" t="s">
        <v>100</v>
      </c>
      <c r="DF6" s="107"/>
      <c r="DG6" s="106" t="s">
        <v>100</v>
      </c>
      <c r="DH6" s="106"/>
      <c r="DI6" s="106"/>
      <c r="DJ6" s="106"/>
      <c r="DK6" s="106"/>
      <c r="DL6" s="106"/>
      <c r="DM6" s="106"/>
      <c r="DN6" s="107"/>
      <c r="DO6" s="106" t="s">
        <v>100</v>
      </c>
      <c r="DP6" s="106"/>
      <c r="DQ6" s="107"/>
      <c r="DR6" s="106" t="s">
        <v>100</v>
      </c>
      <c r="DS6" s="106"/>
      <c r="DT6" s="106"/>
      <c r="DU6" s="107"/>
      <c r="DV6" s="106" t="s">
        <v>101</v>
      </c>
      <c r="DW6" s="106"/>
      <c r="DX6" s="107"/>
      <c r="DY6" s="106" t="s">
        <v>30</v>
      </c>
      <c r="DZ6" s="106"/>
      <c r="EA6" s="106"/>
      <c r="EB6" s="106"/>
      <c r="EC6" s="106"/>
      <c r="ED6" s="107"/>
    </row>
    <row r="7" spans="1:135" ht="15" customHeight="1" x14ac:dyDescent="0.2">
      <c r="A7" s="133" t="s">
        <v>33</v>
      </c>
      <c r="B7" s="134"/>
      <c r="C7" s="128" t="s">
        <v>34</v>
      </c>
      <c r="D7" s="117" t="s">
        <v>35</v>
      </c>
      <c r="E7" s="117" t="s">
        <v>36</v>
      </c>
      <c r="F7" s="117" t="s">
        <v>37</v>
      </c>
      <c r="G7" s="118" t="s">
        <v>38</v>
      </c>
      <c r="H7" s="130" t="s">
        <v>39</v>
      </c>
      <c r="I7" s="131"/>
      <c r="J7" s="132" t="s">
        <v>99</v>
      </c>
      <c r="K7" s="114"/>
      <c r="L7" s="115" t="s">
        <v>40</v>
      </c>
      <c r="M7" s="115"/>
      <c r="N7" s="116"/>
      <c r="O7" s="150" t="s">
        <v>138</v>
      </c>
      <c r="P7" s="150" t="s">
        <v>139</v>
      </c>
      <c r="Q7" s="150" t="s">
        <v>140</v>
      </c>
      <c r="R7" s="150" t="s">
        <v>141</v>
      </c>
      <c r="S7" s="145" t="s">
        <v>41</v>
      </c>
      <c r="T7" s="147" t="s">
        <v>42</v>
      </c>
      <c r="U7" s="128"/>
      <c r="V7" s="118" t="s">
        <v>43</v>
      </c>
      <c r="W7" s="121" t="s">
        <v>44</v>
      </c>
      <c r="X7" s="122"/>
      <c r="Y7" s="122"/>
      <c r="Z7" s="123"/>
      <c r="AA7" s="124" t="s">
        <v>45</v>
      </c>
      <c r="AB7" s="125"/>
      <c r="AC7" s="126"/>
      <c r="AD7" s="148" t="s">
        <v>145</v>
      </c>
      <c r="AE7" s="139" t="s">
        <v>146</v>
      </c>
      <c r="AF7" s="139" t="s">
        <v>142</v>
      </c>
      <c r="AG7" s="139" t="s">
        <v>143</v>
      </c>
      <c r="AH7" s="117" t="s">
        <v>41</v>
      </c>
      <c r="AI7" s="143" t="s">
        <v>46</v>
      </c>
      <c r="AJ7" s="128" t="s">
        <v>34</v>
      </c>
      <c r="AK7" s="117" t="s">
        <v>35</v>
      </c>
      <c r="AL7" s="117" t="s">
        <v>36</v>
      </c>
      <c r="AM7" s="117" t="s">
        <v>37</v>
      </c>
      <c r="AN7" s="118" t="s">
        <v>38</v>
      </c>
      <c r="AO7" s="130" t="s">
        <v>39</v>
      </c>
      <c r="AP7" s="131"/>
      <c r="AQ7" s="132" t="s">
        <v>99</v>
      </c>
      <c r="AR7" s="114"/>
      <c r="AS7" s="115" t="s">
        <v>40</v>
      </c>
      <c r="AT7" s="115"/>
      <c r="AU7" s="116"/>
      <c r="AV7" s="150" t="s">
        <v>138</v>
      </c>
      <c r="AW7" s="150" t="s">
        <v>139</v>
      </c>
      <c r="AX7" s="150" t="s">
        <v>140</v>
      </c>
      <c r="AY7" s="150" t="s">
        <v>141</v>
      </c>
      <c r="AZ7" s="145" t="s">
        <v>41</v>
      </c>
      <c r="BA7" s="147" t="s">
        <v>42</v>
      </c>
      <c r="BB7" s="128"/>
      <c r="BC7" s="118" t="s">
        <v>43</v>
      </c>
      <c r="BD7" s="121" t="s">
        <v>44</v>
      </c>
      <c r="BE7" s="122"/>
      <c r="BF7" s="122"/>
      <c r="BG7" s="123"/>
      <c r="BH7" s="124" t="s">
        <v>45</v>
      </c>
      <c r="BI7" s="125"/>
      <c r="BJ7" s="126"/>
      <c r="BK7" s="148" t="s">
        <v>145</v>
      </c>
      <c r="BL7" s="139" t="s">
        <v>146</v>
      </c>
      <c r="BM7" s="139" t="s">
        <v>142</v>
      </c>
      <c r="BN7" s="139" t="s">
        <v>143</v>
      </c>
      <c r="BO7" s="117" t="s">
        <v>41</v>
      </c>
      <c r="BP7" s="143" t="s">
        <v>46</v>
      </c>
      <c r="BQ7" s="128" t="s">
        <v>34</v>
      </c>
      <c r="BR7" s="117" t="s">
        <v>35</v>
      </c>
      <c r="BS7" s="117" t="s">
        <v>36</v>
      </c>
      <c r="BT7" s="117" t="s">
        <v>37</v>
      </c>
      <c r="BU7" s="118" t="s">
        <v>38</v>
      </c>
      <c r="BV7" s="130" t="s">
        <v>39</v>
      </c>
      <c r="BW7" s="131"/>
      <c r="BX7" s="132" t="s">
        <v>99</v>
      </c>
      <c r="BY7" s="114"/>
      <c r="BZ7" s="115" t="s">
        <v>40</v>
      </c>
      <c r="CA7" s="115"/>
      <c r="CB7" s="116"/>
      <c r="CC7" s="150" t="s">
        <v>138</v>
      </c>
      <c r="CD7" s="150" t="s">
        <v>139</v>
      </c>
      <c r="CE7" s="150" t="s">
        <v>140</v>
      </c>
      <c r="CF7" s="150" t="s">
        <v>141</v>
      </c>
      <c r="CG7" s="145" t="s">
        <v>41</v>
      </c>
      <c r="CH7" s="147" t="s">
        <v>42</v>
      </c>
      <c r="CI7" s="128"/>
      <c r="CJ7" s="118" t="s">
        <v>43</v>
      </c>
      <c r="CK7" s="121" t="s">
        <v>44</v>
      </c>
      <c r="CL7" s="122"/>
      <c r="CM7" s="122"/>
      <c r="CN7" s="123"/>
      <c r="CO7" s="124" t="s">
        <v>45</v>
      </c>
      <c r="CP7" s="125"/>
      <c r="CQ7" s="126"/>
      <c r="CR7" s="148" t="s">
        <v>145</v>
      </c>
      <c r="CS7" s="139" t="s">
        <v>146</v>
      </c>
      <c r="CT7" s="139" t="s">
        <v>142</v>
      </c>
      <c r="CU7" s="139" t="s">
        <v>143</v>
      </c>
      <c r="CV7" s="117" t="s">
        <v>41</v>
      </c>
      <c r="CW7" s="143" t="s">
        <v>46</v>
      </c>
      <c r="CX7" s="128" t="s">
        <v>34</v>
      </c>
      <c r="CY7" s="117" t="s">
        <v>35</v>
      </c>
      <c r="CZ7" s="117" t="s">
        <v>36</v>
      </c>
      <c r="DA7" s="117" t="s">
        <v>37</v>
      </c>
      <c r="DB7" s="118" t="s">
        <v>38</v>
      </c>
      <c r="DC7" s="130" t="s">
        <v>39</v>
      </c>
      <c r="DD7" s="131"/>
      <c r="DE7" s="132" t="s">
        <v>99</v>
      </c>
      <c r="DF7" s="114"/>
      <c r="DG7" s="115" t="s">
        <v>40</v>
      </c>
      <c r="DH7" s="115"/>
      <c r="DI7" s="116"/>
      <c r="DJ7" s="150" t="s">
        <v>138</v>
      </c>
      <c r="DK7" s="150" t="s">
        <v>139</v>
      </c>
      <c r="DL7" s="150" t="s">
        <v>140</v>
      </c>
      <c r="DM7" s="150" t="s">
        <v>141</v>
      </c>
      <c r="DN7" s="145" t="s">
        <v>41</v>
      </c>
      <c r="DO7" s="147" t="s">
        <v>42</v>
      </c>
      <c r="DP7" s="128"/>
      <c r="DQ7" s="118" t="s">
        <v>43</v>
      </c>
      <c r="DR7" s="121" t="s">
        <v>44</v>
      </c>
      <c r="DS7" s="122"/>
      <c r="DT7" s="122"/>
      <c r="DU7" s="123"/>
      <c r="DV7" s="124" t="s">
        <v>45</v>
      </c>
      <c r="DW7" s="125"/>
      <c r="DX7" s="126"/>
      <c r="DY7" s="148" t="s">
        <v>145</v>
      </c>
      <c r="DZ7" s="139" t="s">
        <v>146</v>
      </c>
      <c r="EA7" s="139" t="s">
        <v>142</v>
      </c>
      <c r="EB7" s="139" t="s">
        <v>143</v>
      </c>
      <c r="EC7" s="117" t="s">
        <v>41</v>
      </c>
      <c r="ED7" s="143" t="s">
        <v>46</v>
      </c>
    </row>
    <row r="8" spans="1:135" ht="10.5" customHeight="1" x14ac:dyDescent="0.2">
      <c r="A8" s="135"/>
      <c r="B8" s="136"/>
      <c r="C8" s="128"/>
      <c r="D8" s="117"/>
      <c r="E8" s="117"/>
      <c r="F8" s="117"/>
      <c r="G8" s="119"/>
      <c r="H8" s="127" t="s">
        <v>47</v>
      </c>
      <c r="I8" s="120" t="s">
        <v>48</v>
      </c>
      <c r="J8" s="127" t="s">
        <v>49</v>
      </c>
      <c r="K8" s="120" t="s">
        <v>37</v>
      </c>
      <c r="L8" s="127" t="s">
        <v>47</v>
      </c>
      <c r="M8" s="141" t="s">
        <v>50</v>
      </c>
      <c r="N8" s="129" t="s">
        <v>37</v>
      </c>
      <c r="O8" s="117"/>
      <c r="P8" s="117"/>
      <c r="Q8" s="117"/>
      <c r="R8" s="117"/>
      <c r="S8" s="146"/>
      <c r="T8" s="147"/>
      <c r="U8" s="121"/>
      <c r="V8" s="119"/>
      <c r="W8" s="127" t="s">
        <v>51</v>
      </c>
      <c r="X8" s="129" t="s">
        <v>52</v>
      </c>
      <c r="Y8" s="129" t="s">
        <v>53</v>
      </c>
      <c r="Z8" s="120" t="s">
        <v>37</v>
      </c>
      <c r="AA8" s="127" t="s">
        <v>51</v>
      </c>
      <c r="AB8" s="141" t="s">
        <v>54</v>
      </c>
      <c r="AC8" s="120" t="s">
        <v>37</v>
      </c>
      <c r="AD8" s="149"/>
      <c r="AE8" s="140"/>
      <c r="AF8" s="140"/>
      <c r="AG8" s="140"/>
      <c r="AH8" s="117"/>
      <c r="AI8" s="144"/>
      <c r="AJ8" s="128"/>
      <c r="AK8" s="117"/>
      <c r="AL8" s="117"/>
      <c r="AM8" s="117"/>
      <c r="AN8" s="119"/>
      <c r="AO8" s="127" t="s">
        <v>47</v>
      </c>
      <c r="AP8" s="120" t="s">
        <v>48</v>
      </c>
      <c r="AQ8" s="127" t="s">
        <v>49</v>
      </c>
      <c r="AR8" s="120" t="s">
        <v>37</v>
      </c>
      <c r="AS8" s="127" t="s">
        <v>47</v>
      </c>
      <c r="AT8" s="141" t="s">
        <v>50</v>
      </c>
      <c r="AU8" s="129" t="s">
        <v>37</v>
      </c>
      <c r="AV8" s="117"/>
      <c r="AW8" s="117"/>
      <c r="AX8" s="117"/>
      <c r="AY8" s="117"/>
      <c r="AZ8" s="146"/>
      <c r="BA8" s="147"/>
      <c r="BB8" s="121"/>
      <c r="BC8" s="119"/>
      <c r="BD8" s="127" t="s">
        <v>51</v>
      </c>
      <c r="BE8" s="129" t="s">
        <v>52</v>
      </c>
      <c r="BF8" s="129" t="s">
        <v>53</v>
      </c>
      <c r="BG8" s="120" t="s">
        <v>37</v>
      </c>
      <c r="BH8" s="127" t="s">
        <v>51</v>
      </c>
      <c r="BI8" s="141" t="s">
        <v>54</v>
      </c>
      <c r="BJ8" s="120" t="s">
        <v>37</v>
      </c>
      <c r="BK8" s="149"/>
      <c r="BL8" s="140"/>
      <c r="BM8" s="140"/>
      <c r="BN8" s="140"/>
      <c r="BO8" s="117"/>
      <c r="BP8" s="144"/>
      <c r="BQ8" s="128"/>
      <c r="BR8" s="117"/>
      <c r="BS8" s="117"/>
      <c r="BT8" s="117"/>
      <c r="BU8" s="119"/>
      <c r="BV8" s="127" t="s">
        <v>47</v>
      </c>
      <c r="BW8" s="120" t="s">
        <v>48</v>
      </c>
      <c r="BX8" s="127" t="s">
        <v>49</v>
      </c>
      <c r="BY8" s="120" t="s">
        <v>37</v>
      </c>
      <c r="BZ8" s="127" t="s">
        <v>47</v>
      </c>
      <c r="CA8" s="141" t="s">
        <v>50</v>
      </c>
      <c r="CB8" s="129" t="s">
        <v>37</v>
      </c>
      <c r="CC8" s="117"/>
      <c r="CD8" s="117"/>
      <c r="CE8" s="117"/>
      <c r="CF8" s="117"/>
      <c r="CG8" s="146"/>
      <c r="CH8" s="147"/>
      <c r="CI8" s="121"/>
      <c r="CJ8" s="119"/>
      <c r="CK8" s="127" t="s">
        <v>51</v>
      </c>
      <c r="CL8" s="129" t="s">
        <v>52</v>
      </c>
      <c r="CM8" s="129" t="s">
        <v>53</v>
      </c>
      <c r="CN8" s="120" t="s">
        <v>37</v>
      </c>
      <c r="CO8" s="127" t="s">
        <v>51</v>
      </c>
      <c r="CP8" s="141" t="s">
        <v>54</v>
      </c>
      <c r="CQ8" s="120" t="s">
        <v>37</v>
      </c>
      <c r="CR8" s="149"/>
      <c r="CS8" s="140"/>
      <c r="CT8" s="140"/>
      <c r="CU8" s="140"/>
      <c r="CV8" s="117"/>
      <c r="CW8" s="144"/>
      <c r="CX8" s="128"/>
      <c r="CY8" s="117"/>
      <c r="CZ8" s="117"/>
      <c r="DA8" s="117"/>
      <c r="DB8" s="119"/>
      <c r="DC8" s="127" t="s">
        <v>47</v>
      </c>
      <c r="DD8" s="120" t="s">
        <v>48</v>
      </c>
      <c r="DE8" s="127" t="s">
        <v>49</v>
      </c>
      <c r="DF8" s="120" t="s">
        <v>37</v>
      </c>
      <c r="DG8" s="127" t="s">
        <v>47</v>
      </c>
      <c r="DH8" s="141" t="s">
        <v>50</v>
      </c>
      <c r="DI8" s="129" t="s">
        <v>37</v>
      </c>
      <c r="DJ8" s="117"/>
      <c r="DK8" s="117"/>
      <c r="DL8" s="117"/>
      <c r="DM8" s="117"/>
      <c r="DN8" s="146"/>
      <c r="DO8" s="147"/>
      <c r="DP8" s="121"/>
      <c r="DQ8" s="119"/>
      <c r="DR8" s="127" t="s">
        <v>51</v>
      </c>
      <c r="DS8" s="129" t="s">
        <v>52</v>
      </c>
      <c r="DT8" s="129" t="s">
        <v>53</v>
      </c>
      <c r="DU8" s="120" t="s">
        <v>37</v>
      </c>
      <c r="DV8" s="127" t="s">
        <v>51</v>
      </c>
      <c r="DW8" s="141" t="s">
        <v>54</v>
      </c>
      <c r="DX8" s="120" t="s">
        <v>37</v>
      </c>
      <c r="DY8" s="149"/>
      <c r="DZ8" s="140"/>
      <c r="EA8" s="140"/>
      <c r="EB8" s="140"/>
      <c r="EC8" s="117"/>
      <c r="ED8" s="144"/>
    </row>
    <row r="9" spans="1:135" ht="15" customHeight="1" x14ac:dyDescent="0.2">
      <c r="A9" s="135"/>
      <c r="B9" s="136"/>
      <c r="C9" s="128"/>
      <c r="D9" s="117"/>
      <c r="E9" s="117"/>
      <c r="F9" s="117"/>
      <c r="G9" s="119"/>
      <c r="H9" s="128"/>
      <c r="I9" s="119"/>
      <c r="J9" s="128"/>
      <c r="K9" s="119"/>
      <c r="L9" s="128"/>
      <c r="M9" s="142"/>
      <c r="N9" s="117"/>
      <c r="O9" s="117"/>
      <c r="P9" s="117"/>
      <c r="Q9" s="117"/>
      <c r="R9" s="117"/>
      <c r="S9" s="146"/>
      <c r="T9" s="128"/>
      <c r="U9" s="152" t="s">
        <v>55</v>
      </c>
      <c r="V9" s="119"/>
      <c r="W9" s="128"/>
      <c r="X9" s="117"/>
      <c r="Y9" s="117"/>
      <c r="Z9" s="119"/>
      <c r="AA9" s="128"/>
      <c r="AB9" s="142"/>
      <c r="AC9" s="119"/>
      <c r="AD9" s="149"/>
      <c r="AE9" s="140"/>
      <c r="AF9" s="140"/>
      <c r="AG9" s="140"/>
      <c r="AH9" s="117"/>
      <c r="AI9" s="144"/>
      <c r="AJ9" s="128"/>
      <c r="AK9" s="117"/>
      <c r="AL9" s="117"/>
      <c r="AM9" s="117"/>
      <c r="AN9" s="119"/>
      <c r="AO9" s="128"/>
      <c r="AP9" s="119"/>
      <c r="AQ9" s="128"/>
      <c r="AR9" s="119"/>
      <c r="AS9" s="128"/>
      <c r="AT9" s="142"/>
      <c r="AU9" s="117"/>
      <c r="AV9" s="117"/>
      <c r="AW9" s="117"/>
      <c r="AX9" s="117"/>
      <c r="AY9" s="117"/>
      <c r="AZ9" s="146"/>
      <c r="BA9" s="128"/>
      <c r="BB9" s="152" t="s">
        <v>55</v>
      </c>
      <c r="BC9" s="119"/>
      <c r="BD9" s="128"/>
      <c r="BE9" s="117"/>
      <c r="BF9" s="117"/>
      <c r="BG9" s="119"/>
      <c r="BH9" s="128"/>
      <c r="BI9" s="142"/>
      <c r="BJ9" s="119"/>
      <c r="BK9" s="149"/>
      <c r="BL9" s="140"/>
      <c r="BM9" s="140"/>
      <c r="BN9" s="140"/>
      <c r="BO9" s="117"/>
      <c r="BP9" s="144"/>
      <c r="BQ9" s="128"/>
      <c r="BR9" s="117"/>
      <c r="BS9" s="117"/>
      <c r="BT9" s="117"/>
      <c r="BU9" s="119"/>
      <c r="BV9" s="128"/>
      <c r="BW9" s="119"/>
      <c r="BX9" s="128"/>
      <c r="BY9" s="119"/>
      <c r="BZ9" s="128"/>
      <c r="CA9" s="142"/>
      <c r="CB9" s="117"/>
      <c r="CC9" s="117"/>
      <c r="CD9" s="117"/>
      <c r="CE9" s="117"/>
      <c r="CF9" s="117"/>
      <c r="CG9" s="146"/>
      <c r="CH9" s="128"/>
      <c r="CI9" s="152" t="s">
        <v>55</v>
      </c>
      <c r="CJ9" s="119"/>
      <c r="CK9" s="128"/>
      <c r="CL9" s="117"/>
      <c r="CM9" s="117"/>
      <c r="CN9" s="119"/>
      <c r="CO9" s="128"/>
      <c r="CP9" s="142"/>
      <c r="CQ9" s="119"/>
      <c r="CR9" s="149"/>
      <c r="CS9" s="140"/>
      <c r="CT9" s="140"/>
      <c r="CU9" s="140"/>
      <c r="CV9" s="117"/>
      <c r="CW9" s="144"/>
      <c r="CX9" s="128"/>
      <c r="CY9" s="117"/>
      <c r="CZ9" s="117"/>
      <c r="DA9" s="117"/>
      <c r="DB9" s="119"/>
      <c r="DC9" s="128"/>
      <c r="DD9" s="119"/>
      <c r="DE9" s="128"/>
      <c r="DF9" s="119"/>
      <c r="DG9" s="128"/>
      <c r="DH9" s="142"/>
      <c r="DI9" s="117"/>
      <c r="DJ9" s="117"/>
      <c r="DK9" s="117"/>
      <c r="DL9" s="117"/>
      <c r="DM9" s="117"/>
      <c r="DN9" s="146"/>
      <c r="DO9" s="128"/>
      <c r="DP9" s="152" t="s">
        <v>55</v>
      </c>
      <c r="DQ9" s="119"/>
      <c r="DR9" s="128"/>
      <c r="DS9" s="117"/>
      <c r="DT9" s="117"/>
      <c r="DU9" s="119"/>
      <c r="DV9" s="128"/>
      <c r="DW9" s="142"/>
      <c r="DX9" s="119"/>
      <c r="DY9" s="149"/>
      <c r="DZ9" s="140"/>
      <c r="EA9" s="140"/>
      <c r="EB9" s="140"/>
      <c r="EC9" s="117"/>
      <c r="ED9" s="144"/>
    </row>
    <row r="10" spans="1:135" ht="15" customHeight="1" x14ac:dyDescent="0.2">
      <c r="A10" s="135"/>
      <c r="B10" s="136"/>
      <c r="C10" s="128"/>
      <c r="D10" s="117"/>
      <c r="E10" s="117"/>
      <c r="F10" s="117"/>
      <c r="G10" s="119"/>
      <c r="H10" s="128"/>
      <c r="I10" s="119"/>
      <c r="J10" s="128"/>
      <c r="K10" s="119"/>
      <c r="L10" s="128"/>
      <c r="M10" s="142"/>
      <c r="N10" s="117"/>
      <c r="O10" s="117"/>
      <c r="P10" s="117"/>
      <c r="Q10" s="117"/>
      <c r="R10" s="117"/>
      <c r="S10" s="146"/>
      <c r="T10" s="128"/>
      <c r="U10" s="153"/>
      <c r="V10" s="119"/>
      <c r="W10" s="128"/>
      <c r="X10" s="117"/>
      <c r="Y10" s="117"/>
      <c r="Z10" s="119"/>
      <c r="AA10" s="128"/>
      <c r="AB10" s="142"/>
      <c r="AC10" s="119"/>
      <c r="AD10" s="149"/>
      <c r="AE10" s="140"/>
      <c r="AF10" s="140"/>
      <c r="AG10" s="140"/>
      <c r="AH10" s="117"/>
      <c r="AI10" s="144"/>
      <c r="AJ10" s="128"/>
      <c r="AK10" s="117"/>
      <c r="AL10" s="117"/>
      <c r="AM10" s="117"/>
      <c r="AN10" s="119"/>
      <c r="AO10" s="128"/>
      <c r="AP10" s="119"/>
      <c r="AQ10" s="128"/>
      <c r="AR10" s="119"/>
      <c r="AS10" s="128"/>
      <c r="AT10" s="142"/>
      <c r="AU10" s="117"/>
      <c r="AV10" s="117"/>
      <c r="AW10" s="117"/>
      <c r="AX10" s="117"/>
      <c r="AY10" s="117"/>
      <c r="AZ10" s="146"/>
      <c r="BA10" s="128"/>
      <c r="BB10" s="153"/>
      <c r="BC10" s="119"/>
      <c r="BD10" s="128"/>
      <c r="BE10" s="117"/>
      <c r="BF10" s="117"/>
      <c r="BG10" s="119"/>
      <c r="BH10" s="128"/>
      <c r="BI10" s="142"/>
      <c r="BJ10" s="119"/>
      <c r="BK10" s="149"/>
      <c r="BL10" s="140"/>
      <c r="BM10" s="140"/>
      <c r="BN10" s="140"/>
      <c r="BO10" s="117"/>
      <c r="BP10" s="144"/>
      <c r="BQ10" s="128"/>
      <c r="BR10" s="117"/>
      <c r="BS10" s="117"/>
      <c r="BT10" s="117"/>
      <c r="BU10" s="119"/>
      <c r="BV10" s="128"/>
      <c r="BW10" s="119"/>
      <c r="BX10" s="128"/>
      <c r="BY10" s="119"/>
      <c r="BZ10" s="128"/>
      <c r="CA10" s="142"/>
      <c r="CB10" s="117"/>
      <c r="CC10" s="117"/>
      <c r="CD10" s="117"/>
      <c r="CE10" s="117"/>
      <c r="CF10" s="117"/>
      <c r="CG10" s="146"/>
      <c r="CH10" s="128"/>
      <c r="CI10" s="153"/>
      <c r="CJ10" s="119"/>
      <c r="CK10" s="128"/>
      <c r="CL10" s="117"/>
      <c r="CM10" s="117"/>
      <c r="CN10" s="119"/>
      <c r="CO10" s="128"/>
      <c r="CP10" s="142"/>
      <c r="CQ10" s="119"/>
      <c r="CR10" s="149"/>
      <c r="CS10" s="140"/>
      <c r="CT10" s="140"/>
      <c r="CU10" s="140"/>
      <c r="CV10" s="117"/>
      <c r="CW10" s="144"/>
      <c r="CX10" s="128"/>
      <c r="CY10" s="117"/>
      <c r="CZ10" s="117"/>
      <c r="DA10" s="117"/>
      <c r="DB10" s="119"/>
      <c r="DC10" s="128"/>
      <c r="DD10" s="119"/>
      <c r="DE10" s="128"/>
      <c r="DF10" s="119"/>
      <c r="DG10" s="128"/>
      <c r="DH10" s="142"/>
      <c r="DI10" s="117"/>
      <c r="DJ10" s="117"/>
      <c r="DK10" s="117"/>
      <c r="DL10" s="117"/>
      <c r="DM10" s="117"/>
      <c r="DN10" s="146"/>
      <c r="DO10" s="128"/>
      <c r="DP10" s="153"/>
      <c r="DQ10" s="119"/>
      <c r="DR10" s="128"/>
      <c r="DS10" s="117"/>
      <c r="DT10" s="117"/>
      <c r="DU10" s="119"/>
      <c r="DV10" s="128"/>
      <c r="DW10" s="142"/>
      <c r="DX10" s="119"/>
      <c r="DY10" s="149"/>
      <c r="DZ10" s="140"/>
      <c r="EA10" s="140"/>
      <c r="EB10" s="140"/>
      <c r="EC10" s="117"/>
      <c r="ED10" s="144"/>
    </row>
    <row r="11" spans="1:135" ht="15" customHeight="1" x14ac:dyDescent="0.2">
      <c r="A11" s="135"/>
      <c r="B11" s="136"/>
      <c r="C11" s="128"/>
      <c r="D11" s="117"/>
      <c r="E11" s="117"/>
      <c r="F11" s="117"/>
      <c r="G11" s="119"/>
      <c r="H11" s="128"/>
      <c r="I11" s="119"/>
      <c r="J11" s="128"/>
      <c r="K11" s="119"/>
      <c r="L11" s="128"/>
      <c r="M11" s="142"/>
      <c r="N11" s="117"/>
      <c r="O11" s="117"/>
      <c r="P11" s="117"/>
      <c r="Q11" s="117"/>
      <c r="R11" s="117"/>
      <c r="S11" s="146"/>
      <c r="T11" s="128"/>
      <c r="U11" s="153"/>
      <c r="V11" s="119"/>
      <c r="W11" s="128"/>
      <c r="X11" s="117"/>
      <c r="Y11" s="117"/>
      <c r="Z11" s="119"/>
      <c r="AA11" s="128"/>
      <c r="AB11" s="142"/>
      <c r="AC11" s="119"/>
      <c r="AD11" s="149"/>
      <c r="AE11" s="140"/>
      <c r="AF11" s="140"/>
      <c r="AG11" s="140"/>
      <c r="AH11" s="117"/>
      <c r="AI11" s="144"/>
      <c r="AJ11" s="128"/>
      <c r="AK11" s="117"/>
      <c r="AL11" s="117"/>
      <c r="AM11" s="117"/>
      <c r="AN11" s="119"/>
      <c r="AO11" s="128"/>
      <c r="AP11" s="119"/>
      <c r="AQ11" s="128"/>
      <c r="AR11" s="119"/>
      <c r="AS11" s="128"/>
      <c r="AT11" s="142"/>
      <c r="AU11" s="117"/>
      <c r="AV11" s="117"/>
      <c r="AW11" s="117"/>
      <c r="AX11" s="117"/>
      <c r="AY11" s="117"/>
      <c r="AZ11" s="146"/>
      <c r="BA11" s="128"/>
      <c r="BB11" s="153"/>
      <c r="BC11" s="119"/>
      <c r="BD11" s="128"/>
      <c r="BE11" s="117"/>
      <c r="BF11" s="117"/>
      <c r="BG11" s="119"/>
      <c r="BH11" s="128"/>
      <c r="BI11" s="142"/>
      <c r="BJ11" s="119"/>
      <c r="BK11" s="149"/>
      <c r="BL11" s="140"/>
      <c r="BM11" s="140"/>
      <c r="BN11" s="140"/>
      <c r="BO11" s="117"/>
      <c r="BP11" s="144"/>
      <c r="BQ11" s="128"/>
      <c r="BR11" s="117"/>
      <c r="BS11" s="117"/>
      <c r="BT11" s="117"/>
      <c r="BU11" s="119"/>
      <c r="BV11" s="128"/>
      <c r="BW11" s="119"/>
      <c r="BX11" s="128"/>
      <c r="BY11" s="119"/>
      <c r="BZ11" s="128"/>
      <c r="CA11" s="142"/>
      <c r="CB11" s="117"/>
      <c r="CC11" s="117"/>
      <c r="CD11" s="117"/>
      <c r="CE11" s="117"/>
      <c r="CF11" s="117"/>
      <c r="CG11" s="146"/>
      <c r="CH11" s="128"/>
      <c r="CI11" s="153"/>
      <c r="CJ11" s="119"/>
      <c r="CK11" s="128"/>
      <c r="CL11" s="117"/>
      <c r="CM11" s="117"/>
      <c r="CN11" s="119"/>
      <c r="CO11" s="128"/>
      <c r="CP11" s="142"/>
      <c r="CQ11" s="119"/>
      <c r="CR11" s="149"/>
      <c r="CS11" s="140"/>
      <c r="CT11" s="140"/>
      <c r="CU11" s="140"/>
      <c r="CV11" s="117"/>
      <c r="CW11" s="144"/>
      <c r="CX11" s="128"/>
      <c r="CY11" s="117"/>
      <c r="CZ11" s="117"/>
      <c r="DA11" s="117"/>
      <c r="DB11" s="119"/>
      <c r="DC11" s="128"/>
      <c r="DD11" s="119"/>
      <c r="DE11" s="128"/>
      <c r="DF11" s="119"/>
      <c r="DG11" s="128"/>
      <c r="DH11" s="142"/>
      <c r="DI11" s="117"/>
      <c r="DJ11" s="117"/>
      <c r="DK11" s="117"/>
      <c r="DL11" s="117"/>
      <c r="DM11" s="117"/>
      <c r="DN11" s="146"/>
      <c r="DO11" s="128"/>
      <c r="DP11" s="153"/>
      <c r="DQ11" s="119"/>
      <c r="DR11" s="128"/>
      <c r="DS11" s="117"/>
      <c r="DT11" s="117"/>
      <c r="DU11" s="119"/>
      <c r="DV11" s="128"/>
      <c r="DW11" s="142"/>
      <c r="DX11" s="119"/>
      <c r="DY11" s="149"/>
      <c r="DZ11" s="140"/>
      <c r="EA11" s="140"/>
      <c r="EB11" s="140"/>
      <c r="EC11" s="117"/>
      <c r="ED11" s="144"/>
    </row>
    <row r="12" spans="1:135" ht="15" customHeight="1" x14ac:dyDescent="0.2">
      <c r="A12" s="137"/>
      <c r="B12" s="138"/>
      <c r="C12" s="6" t="s">
        <v>56</v>
      </c>
      <c r="D12" s="7" t="s">
        <v>56</v>
      </c>
      <c r="E12" s="7" t="s">
        <v>56</v>
      </c>
      <c r="F12" s="8" t="s">
        <v>57</v>
      </c>
      <c r="G12" s="9" t="s">
        <v>56</v>
      </c>
      <c r="H12" s="6" t="s">
        <v>56</v>
      </c>
      <c r="I12" s="9" t="s">
        <v>56</v>
      </c>
      <c r="J12" s="6" t="s">
        <v>56</v>
      </c>
      <c r="K12" s="9" t="s">
        <v>56</v>
      </c>
      <c r="L12" s="10" t="s">
        <v>56</v>
      </c>
      <c r="M12" s="11" t="s">
        <v>56</v>
      </c>
      <c r="N12" s="11" t="s">
        <v>56</v>
      </c>
      <c r="O12" s="7" t="s">
        <v>137</v>
      </c>
      <c r="P12" s="7" t="s">
        <v>137</v>
      </c>
      <c r="Q12" s="7" t="s">
        <v>137</v>
      </c>
      <c r="R12" s="7" t="s">
        <v>137</v>
      </c>
      <c r="S12" s="12" t="s">
        <v>56</v>
      </c>
      <c r="T12" s="13" t="s">
        <v>58</v>
      </c>
      <c r="U12" s="14" t="s">
        <v>59</v>
      </c>
      <c r="V12" s="12" t="s">
        <v>60</v>
      </c>
      <c r="W12" s="10" t="s">
        <v>56</v>
      </c>
      <c r="X12" s="11" t="s">
        <v>56</v>
      </c>
      <c r="Y12" s="11" t="s">
        <v>56</v>
      </c>
      <c r="Z12" s="12" t="s">
        <v>56</v>
      </c>
      <c r="AA12" s="10" t="s">
        <v>56</v>
      </c>
      <c r="AB12" s="11" t="s">
        <v>56</v>
      </c>
      <c r="AC12" s="12" t="s">
        <v>56</v>
      </c>
      <c r="AD12" s="15" t="s">
        <v>56</v>
      </c>
      <c r="AE12" s="15" t="s">
        <v>56</v>
      </c>
      <c r="AF12" s="15" t="s">
        <v>56</v>
      </c>
      <c r="AG12" s="15" t="s">
        <v>56</v>
      </c>
      <c r="AH12" s="15" t="s">
        <v>56</v>
      </c>
      <c r="AI12" s="12" t="s">
        <v>61</v>
      </c>
      <c r="AJ12" s="6" t="s">
        <v>56</v>
      </c>
      <c r="AK12" s="7" t="s">
        <v>56</v>
      </c>
      <c r="AL12" s="7" t="s">
        <v>56</v>
      </c>
      <c r="AM12" s="8" t="s">
        <v>57</v>
      </c>
      <c r="AN12" s="9" t="s">
        <v>56</v>
      </c>
      <c r="AO12" s="6" t="s">
        <v>56</v>
      </c>
      <c r="AP12" s="9" t="s">
        <v>56</v>
      </c>
      <c r="AQ12" s="6" t="s">
        <v>56</v>
      </c>
      <c r="AR12" s="9" t="s">
        <v>56</v>
      </c>
      <c r="AS12" s="10" t="s">
        <v>56</v>
      </c>
      <c r="AT12" s="11" t="s">
        <v>56</v>
      </c>
      <c r="AU12" s="11" t="s">
        <v>56</v>
      </c>
      <c r="AV12" s="7" t="s">
        <v>137</v>
      </c>
      <c r="AW12" s="7" t="s">
        <v>137</v>
      </c>
      <c r="AX12" s="7" t="s">
        <v>137</v>
      </c>
      <c r="AY12" s="7" t="s">
        <v>137</v>
      </c>
      <c r="AZ12" s="12" t="s">
        <v>56</v>
      </c>
      <c r="BA12" s="13" t="s">
        <v>58</v>
      </c>
      <c r="BB12" s="14" t="s">
        <v>59</v>
      </c>
      <c r="BC12" s="12" t="s">
        <v>60</v>
      </c>
      <c r="BD12" s="10" t="s">
        <v>56</v>
      </c>
      <c r="BE12" s="11" t="s">
        <v>56</v>
      </c>
      <c r="BF12" s="11" t="s">
        <v>56</v>
      </c>
      <c r="BG12" s="12" t="s">
        <v>56</v>
      </c>
      <c r="BH12" s="10" t="s">
        <v>56</v>
      </c>
      <c r="BI12" s="11" t="s">
        <v>56</v>
      </c>
      <c r="BJ12" s="12" t="s">
        <v>56</v>
      </c>
      <c r="BK12" s="15" t="s">
        <v>56</v>
      </c>
      <c r="BL12" s="15" t="s">
        <v>56</v>
      </c>
      <c r="BM12" s="15" t="s">
        <v>56</v>
      </c>
      <c r="BN12" s="15" t="s">
        <v>56</v>
      </c>
      <c r="BO12" s="15" t="s">
        <v>56</v>
      </c>
      <c r="BP12" s="12" t="s">
        <v>61</v>
      </c>
      <c r="BQ12" s="6" t="s">
        <v>56</v>
      </c>
      <c r="BR12" s="7" t="s">
        <v>56</v>
      </c>
      <c r="BS12" s="7" t="s">
        <v>56</v>
      </c>
      <c r="BT12" s="8" t="s">
        <v>57</v>
      </c>
      <c r="BU12" s="9" t="s">
        <v>56</v>
      </c>
      <c r="BV12" s="6" t="s">
        <v>56</v>
      </c>
      <c r="BW12" s="9" t="s">
        <v>56</v>
      </c>
      <c r="BX12" s="6" t="s">
        <v>56</v>
      </c>
      <c r="BY12" s="9" t="s">
        <v>56</v>
      </c>
      <c r="BZ12" s="10" t="s">
        <v>56</v>
      </c>
      <c r="CA12" s="11" t="s">
        <v>56</v>
      </c>
      <c r="CB12" s="11" t="s">
        <v>56</v>
      </c>
      <c r="CC12" s="7" t="s">
        <v>137</v>
      </c>
      <c r="CD12" s="7" t="s">
        <v>137</v>
      </c>
      <c r="CE12" s="7" t="s">
        <v>137</v>
      </c>
      <c r="CF12" s="7" t="s">
        <v>137</v>
      </c>
      <c r="CG12" s="12" t="s">
        <v>56</v>
      </c>
      <c r="CH12" s="13" t="s">
        <v>58</v>
      </c>
      <c r="CI12" s="14" t="s">
        <v>59</v>
      </c>
      <c r="CJ12" s="12" t="s">
        <v>60</v>
      </c>
      <c r="CK12" s="10" t="s">
        <v>56</v>
      </c>
      <c r="CL12" s="11" t="s">
        <v>56</v>
      </c>
      <c r="CM12" s="11" t="s">
        <v>56</v>
      </c>
      <c r="CN12" s="12" t="s">
        <v>56</v>
      </c>
      <c r="CO12" s="10" t="s">
        <v>56</v>
      </c>
      <c r="CP12" s="11" t="s">
        <v>56</v>
      </c>
      <c r="CQ12" s="12" t="s">
        <v>56</v>
      </c>
      <c r="CR12" s="15" t="s">
        <v>56</v>
      </c>
      <c r="CS12" s="15" t="s">
        <v>56</v>
      </c>
      <c r="CT12" s="15" t="s">
        <v>56</v>
      </c>
      <c r="CU12" s="15" t="s">
        <v>56</v>
      </c>
      <c r="CV12" s="15" t="s">
        <v>56</v>
      </c>
      <c r="CW12" s="12" t="s">
        <v>61</v>
      </c>
      <c r="CX12" s="6" t="s">
        <v>56</v>
      </c>
      <c r="CY12" s="7" t="s">
        <v>56</v>
      </c>
      <c r="CZ12" s="7" t="s">
        <v>56</v>
      </c>
      <c r="DA12" s="8" t="s">
        <v>57</v>
      </c>
      <c r="DB12" s="9" t="s">
        <v>56</v>
      </c>
      <c r="DC12" s="6" t="s">
        <v>56</v>
      </c>
      <c r="DD12" s="9" t="s">
        <v>56</v>
      </c>
      <c r="DE12" s="6" t="s">
        <v>56</v>
      </c>
      <c r="DF12" s="9" t="s">
        <v>56</v>
      </c>
      <c r="DG12" s="10" t="s">
        <v>56</v>
      </c>
      <c r="DH12" s="11" t="s">
        <v>56</v>
      </c>
      <c r="DI12" s="11" t="s">
        <v>56</v>
      </c>
      <c r="DJ12" s="7" t="s">
        <v>137</v>
      </c>
      <c r="DK12" s="7" t="s">
        <v>137</v>
      </c>
      <c r="DL12" s="7" t="s">
        <v>137</v>
      </c>
      <c r="DM12" s="7" t="s">
        <v>137</v>
      </c>
      <c r="DN12" s="12" t="s">
        <v>56</v>
      </c>
      <c r="DO12" s="13" t="s">
        <v>58</v>
      </c>
      <c r="DP12" s="14" t="s">
        <v>59</v>
      </c>
      <c r="DQ12" s="12" t="s">
        <v>60</v>
      </c>
      <c r="DR12" s="10" t="s">
        <v>56</v>
      </c>
      <c r="DS12" s="11" t="s">
        <v>56</v>
      </c>
      <c r="DT12" s="11" t="s">
        <v>56</v>
      </c>
      <c r="DU12" s="12" t="s">
        <v>56</v>
      </c>
      <c r="DV12" s="10" t="s">
        <v>56</v>
      </c>
      <c r="DW12" s="11" t="s">
        <v>56</v>
      </c>
      <c r="DX12" s="12" t="s">
        <v>56</v>
      </c>
      <c r="DY12" s="15" t="s">
        <v>56</v>
      </c>
      <c r="DZ12" s="15" t="s">
        <v>56</v>
      </c>
      <c r="EA12" s="15" t="s">
        <v>56</v>
      </c>
      <c r="EB12" s="15" t="s">
        <v>56</v>
      </c>
      <c r="EC12" s="15" t="s">
        <v>56</v>
      </c>
      <c r="ED12" s="12" t="s">
        <v>61</v>
      </c>
    </row>
    <row r="13" spans="1:135" ht="12" customHeight="1" x14ac:dyDescent="0.2">
      <c r="A13" s="16">
        <v>1</v>
      </c>
      <c r="B13" s="17" t="s">
        <v>62</v>
      </c>
      <c r="C13" s="32">
        <v>321922</v>
      </c>
      <c r="D13" s="33">
        <v>0</v>
      </c>
      <c r="E13" s="33">
        <v>0</v>
      </c>
      <c r="F13" s="34">
        <v>321922</v>
      </c>
      <c r="G13" s="35">
        <v>0</v>
      </c>
      <c r="H13" s="32">
        <v>7833778</v>
      </c>
      <c r="I13" s="36">
        <v>19192</v>
      </c>
      <c r="J13" s="37">
        <v>1541351</v>
      </c>
      <c r="K13" s="38">
        <v>9394321</v>
      </c>
      <c r="L13" s="32">
        <v>75222</v>
      </c>
      <c r="M13" s="33">
        <v>0</v>
      </c>
      <c r="N13" s="34">
        <v>75222</v>
      </c>
      <c r="O13" s="34">
        <v>1451711</v>
      </c>
      <c r="P13" s="34">
        <v>1661345</v>
      </c>
      <c r="Q13" s="33">
        <v>161132</v>
      </c>
      <c r="R13" s="33">
        <v>1051493</v>
      </c>
      <c r="S13" s="35">
        <v>14117146</v>
      </c>
      <c r="T13" s="37">
        <v>19314</v>
      </c>
      <c r="U13" s="33">
        <v>19314</v>
      </c>
      <c r="V13" s="35">
        <v>0</v>
      </c>
      <c r="W13" s="32">
        <v>235002</v>
      </c>
      <c r="X13" s="33">
        <v>461</v>
      </c>
      <c r="Y13" s="33">
        <v>42107</v>
      </c>
      <c r="Z13" s="35">
        <v>277570</v>
      </c>
      <c r="AA13" s="37">
        <v>4061</v>
      </c>
      <c r="AB13" s="33">
        <v>0</v>
      </c>
      <c r="AC13" s="35">
        <v>4061</v>
      </c>
      <c r="AD13" s="34">
        <v>43548</v>
      </c>
      <c r="AE13" s="34">
        <v>49838</v>
      </c>
      <c r="AF13" s="33">
        <v>4834</v>
      </c>
      <c r="AG13" s="33">
        <v>31543</v>
      </c>
      <c r="AH13" s="34">
        <v>430708</v>
      </c>
      <c r="AI13" s="39">
        <f t="shared" ref="AI13:AI38" si="0">T13/F13</f>
        <v>5.9995899627860165E-2</v>
      </c>
      <c r="AJ13" s="37">
        <v>3404134</v>
      </c>
      <c r="AK13" s="33">
        <v>0</v>
      </c>
      <c r="AL13" s="33">
        <v>0</v>
      </c>
      <c r="AM13" s="34">
        <v>3404134</v>
      </c>
      <c r="AN13" s="35">
        <v>0</v>
      </c>
      <c r="AO13" s="32">
        <v>4265350</v>
      </c>
      <c r="AP13" s="36">
        <v>0</v>
      </c>
      <c r="AQ13" s="37">
        <v>1149836</v>
      </c>
      <c r="AR13" s="38">
        <v>5415186</v>
      </c>
      <c r="AS13" s="32">
        <v>123816</v>
      </c>
      <c r="AT13" s="33">
        <v>0</v>
      </c>
      <c r="AU13" s="34">
        <v>123816</v>
      </c>
      <c r="AV13" s="34">
        <v>1769844</v>
      </c>
      <c r="AW13" s="34">
        <v>2353721</v>
      </c>
      <c r="AX13" s="33">
        <v>402632</v>
      </c>
      <c r="AY13" s="33">
        <v>298630</v>
      </c>
      <c r="AZ13" s="35">
        <v>13767963</v>
      </c>
      <c r="BA13" s="37">
        <v>204233</v>
      </c>
      <c r="BB13" s="33">
        <v>204233</v>
      </c>
      <c r="BC13" s="35">
        <v>0</v>
      </c>
      <c r="BD13" s="32">
        <v>127950</v>
      </c>
      <c r="BE13" s="33">
        <v>0</v>
      </c>
      <c r="BF13" s="33">
        <v>31829</v>
      </c>
      <c r="BG13" s="35">
        <v>159779</v>
      </c>
      <c r="BH13" s="37">
        <v>6686</v>
      </c>
      <c r="BI13" s="33">
        <v>0</v>
      </c>
      <c r="BJ13" s="35">
        <v>6686</v>
      </c>
      <c r="BK13" s="34">
        <v>53091</v>
      </c>
      <c r="BL13" s="34">
        <v>70606</v>
      </c>
      <c r="BM13" s="33">
        <v>12078</v>
      </c>
      <c r="BN13" s="33">
        <v>8958</v>
      </c>
      <c r="BO13" s="34">
        <v>515431</v>
      </c>
      <c r="BP13" s="39">
        <f t="shared" ref="BP13:BP38" si="1">BA13/AM13</f>
        <v>5.9995581842547913E-2</v>
      </c>
      <c r="BQ13" s="37">
        <v>2327478</v>
      </c>
      <c r="BR13" s="33">
        <v>0</v>
      </c>
      <c r="BS13" s="33">
        <v>0</v>
      </c>
      <c r="BT13" s="34">
        <v>2327478</v>
      </c>
      <c r="BU13" s="35">
        <v>0</v>
      </c>
      <c r="BV13" s="32">
        <v>3081776</v>
      </c>
      <c r="BW13" s="36">
        <v>0</v>
      </c>
      <c r="BX13" s="37">
        <v>378949</v>
      </c>
      <c r="BY13" s="38">
        <v>3460725</v>
      </c>
      <c r="BZ13" s="32">
        <v>77947</v>
      </c>
      <c r="CA13" s="33">
        <v>0</v>
      </c>
      <c r="CB13" s="34">
        <v>77947</v>
      </c>
      <c r="CC13" s="34">
        <v>3603169</v>
      </c>
      <c r="CD13" s="34">
        <v>1253428</v>
      </c>
      <c r="CE13" s="33">
        <v>173268</v>
      </c>
      <c r="CF13" s="33">
        <v>21929</v>
      </c>
      <c r="CG13" s="35">
        <v>10917944</v>
      </c>
      <c r="CH13" s="37">
        <v>139643</v>
      </c>
      <c r="CI13" s="33">
        <v>139643</v>
      </c>
      <c r="CJ13" s="35">
        <v>0</v>
      </c>
      <c r="CK13" s="32">
        <v>92450</v>
      </c>
      <c r="CL13" s="33">
        <v>0</v>
      </c>
      <c r="CM13" s="33">
        <v>11008</v>
      </c>
      <c r="CN13" s="35">
        <v>103458</v>
      </c>
      <c r="CO13" s="37">
        <v>4209</v>
      </c>
      <c r="CP13" s="33">
        <v>0</v>
      </c>
      <c r="CQ13" s="35">
        <v>4209</v>
      </c>
      <c r="CR13" s="34">
        <v>108091</v>
      </c>
      <c r="CS13" s="34">
        <v>37601</v>
      </c>
      <c r="CT13" s="33">
        <v>5198</v>
      </c>
      <c r="CU13" s="33">
        <v>658</v>
      </c>
      <c r="CV13" s="34">
        <v>398858</v>
      </c>
      <c r="CW13" s="39">
        <f t="shared" ref="CW13:CW38" si="2">CH13/BT13</f>
        <v>5.9997559590251763E-2</v>
      </c>
      <c r="CX13" s="37">
        <v>50140528</v>
      </c>
      <c r="CY13" s="33">
        <v>0</v>
      </c>
      <c r="CZ13" s="33">
        <v>15923</v>
      </c>
      <c r="DA13" s="34">
        <v>50156451</v>
      </c>
      <c r="DB13" s="35">
        <v>0</v>
      </c>
      <c r="DC13" s="32">
        <v>10781811</v>
      </c>
      <c r="DD13" s="36">
        <v>0</v>
      </c>
      <c r="DE13" s="37">
        <v>2276200</v>
      </c>
      <c r="DF13" s="38">
        <v>13058011</v>
      </c>
      <c r="DG13" s="32">
        <v>616354</v>
      </c>
      <c r="DH13" s="33">
        <v>0</v>
      </c>
      <c r="DI13" s="34">
        <v>616354</v>
      </c>
      <c r="DJ13" s="34">
        <v>18589063</v>
      </c>
      <c r="DK13" s="34">
        <v>12578332</v>
      </c>
      <c r="DL13" s="33">
        <v>2231378</v>
      </c>
      <c r="DM13" s="33">
        <v>132560</v>
      </c>
      <c r="DN13" s="35">
        <v>97362149</v>
      </c>
      <c r="DO13" s="37">
        <v>3009975</v>
      </c>
      <c r="DP13" s="33">
        <v>3009975</v>
      </c>
      <c r="DQ13" s="35">
        <v>0</v>
      </c>
      <c r="DR13" s="32">
        <v>323539</v>
      </c>
      <c r="DS13" s="33">
        <v>0</v>
      </c>
      <c r="DT13" s="33">
        <v>65724</v>
      </c>
      <c r="DU13" s="35">
        <v>389263</v>
      </c>
      <c r="DV13" s="37">
        <v>33301</v>
      </c>
      <c r="DW13" s="33">
        <v>0</v>
      </c>
      <c r="DX13" s="35">
        <v>33301</v>
      </c>
      <c r="DY13" s="34">
        <v>557755</v>
      </c>
      <c r="DZ13" s="34">
        <v>377454</v>
      </c>
      <c r="EA13" s="33">
        <v>66958</v>
      </c>
      <c r="EB13" s="33">
        <v>3977</v>
      </c>
      <c r="EC13" s="34">
        <v>4438683</v>
      </c>
      <c r="ED13" s="39">
        <f t="shared" ref="ED13:ED38" si="3">DO13/DA13</f>
        <v>6.0011722121248175E-2</v>
      </c>
      <c r="EE13" s="30"/>
    </row>
    <row r="14" spans="1:135" ht="12" customHeight="1" x14ac:dyDescent="0.2">
      <c r="A14" s="18">
        <v>2</v>
      </c>
      <c r="B14" s="19" t="s">
        <v>63</v>
      </c>
      <c r="C14" s="40">
        <v>735889</v>
      </c>
      <c r="D14" s="41">
        <v>0</v>
      </c>
      <c r="E14" s="41">
        <v>0</v>
      </c>
      <c r="F14" s="42">
        <v>735889</v>
      </c>
      <c r="G14" s="43">
        <v>0</v>
      </c>
      <c r="H14" s="40">
        <v>9774193</v>
      </c>
      <c r="I14" s="44">
        <v>0</v>
      </c>
      <c r="J14" s="45">
        <v>2096915</v>
      </c>
      <c r="K14" s="46">
        <v>11871108</v>
      </c>
      <c r="L14" s="40">
        <v>64999</v>
      </c>
      <c r="M14" s="41">
        <v>0</v>
      </c>
      <c r="N14" s="42">
        <v>64999</v>
      </c>
      <c r="O14" s="42">
        <v>1555747</v>
      </c>
      <c r="P14" s="42">
        <v>1375509</v>
      </c>
      <c r="Q14" s="41">
        <v>748105</v>
      </c>
      <c r="R14" s="41">
        <v>606921</v>
      </c>
      <c r="S14" s="43">
        <v>16958278</v>
      </c>
      <c r="T14" s="45">
        <v>44153</v>
      </c>
      <c r="U14" s="41">
        <v>44153</v>
      </c>
      <c r="V14" s="43">
        <v>0</v>
      </c>
      <c r="W14" s="40">
        <v>293184</v>
      </c>
      <c r="X14" s="41">
        <v>0</v>
      </c>
      <c r="Y14" s="41">
        <v>54207</v>
      </c>
      <c r="Z14" s="43">
        <v>347391</v>
      </c>
      <c r="AA14" s="45">
        <v>3510</v>
      </c>
      <c r="AB14" s="41">
        <v>0</v>
      </c>
      <c r="AC14" s="43">
        <v>3510</v>
      </c>
      <c r="AD14" s="42">
        <v>46672</v>
      </c>
      <c r="AE14" s="42">
        <v>41265</v>
      </c>
      <c r="AF14" s="41">
        <v>22442</v>
      </c>
      <c r="AG14" s="41">
        <v>18208</v>
      </c>
      <c r="AH14" s="42">
        <v>523641</v>
      </c>
      <c r="AI14" s="47">
        <f t="shared" si="0"/>
        <v>5.999953797379768E-2</v>
      </c>
      <c r="AJ14" s="45">
        <v>7708168</v>
      </c>
      <c r="AK14" s="41">
        <v>0</v>
      </c>
      <c r="AL14" s="41">
        <v>0</v>
      </c>
      <c r="AM14" s="42">
        <v>7708168</v>
      </c>
      <c r="AN14" s="43">
        <v>0</v>
      </c>
      <c r="AO14" s="40">
        <v>8840794</v>
      </c>
      <c r="AP14" s="44">
        <v>26087</v>
      </c>
      <c r="AQ14" s="45">
        <v>1027643</v>
      </c>
      <c r="AR14" s="46">
        <v>9894524</v>
      </c>
      <c r="AS14" s="40">
        <v>246963</v>
      </c>
      <c r="AT14" s="41">
        <v>0</v>
      </c>
      <c r="AU14" s="42">
        <v>246963</v>
      </c>
      <c r="AV14" s="42">
        <v>4638962</v>
      </c>
      <c r="AW14" s="42">
        <v>4912334</v>
      </c>
      <c r="AX14" s="41">
        <v>820493</v>
      </c>
      <c r="AY14" s="41">
        <v>966868</v>
      </c>
      <c r="AZ14" s="43">
        <v>29188312</v>
      </c>
      <c r="BA14" s="45">
        <v>462491</v>
      </c>
      <c r="BB14" s="41">
        <v>462491</v>
      </c>
      <c r="BC14" s="43">
        <v>0</v>
      </c>
      <c r="BD14" s="40">
        <v>265138</v>
      </c>
      <c r="BE14" s="41">
        <v>783</v>
      </c>
      <c r="BF14" s="41">
        <v>26521</v>
      </c>
      <c r="BG14" s="43">
        <v>292442</v>
      </c>
      <c r="BH14" s="45">
        <v>13336</v>
      </c>
      <c r="BI14" s="41">
        <v>0</v>
      </c>
      <c r="BJ14" s="43">
        <v>13336</v>
      </c>
      <c r="BK14" s="42">
        <v>139169</v>
      </c>
      <c r="BL14" s="42">
        <v>147370</v>
      </c>
      <c r="BM14" s="41">
        <v>24615</v>
      </c>
      <c r="BN14" s="41">
        <v>29007</v>
      </c>
      <c r="BO14" s="42">
        <v>1108430</v>
      </c>
      <c r="BP14" s="47">
        <f t="shared" si="1"/>
        <v>6.0000119353911328E-2</v>
      </c>
      <c r="BQ14" s="45">
        <v>5419929</v>
      </c>
      <c r="BR14" s="41">
        <v>5705</v>
      </c>
      <c r="BS14" s="41">
        <v>0</v>
      </c>
      <c r="BT14" s="42">
        <v>5425634</v>
      </c>
      <c r="BU14" s="43">
        <v>0</v>
      </c>
      <c r="BV14" s="40">
        <v>1306014</v>
      </c>
      <c r="BW14" s="44">
        <v>0</v>
      </c>
      <c r="BX14" s="45">
        <v>148946</v>
      </c>
      <c r="BY14" s="46">
        <v>1454960</v>
      </c>
      <c r="BZ14" s="40">
        <v>109507</v>
      </c>
      <c r="CA14" s="41">
        <v>0</v>
      </c>
      <c r="CB14" s="42">
        <v>109507</v>
      </c>
      <c r="CC14" s="42">
        <v>1746943</v>
      </c>
      <c r="CD14" s="42">
        <v>1310408</v>
      </c>
      <c r="CE14" s="41">
        <v>207103</v>
      </c>
      <c r="CF14" s="41">
        <v>110730</v>
      </c>
      <c r="CG14" s="43">
        <v>10365285</v>
      </c>
      <c r="CH14" s="45">
        <v>325538</v>
      </c>
      <c r="CI14" s="41">
        <v>325538</v>
      </c>
      <c r="CJ14" s="43">
        <v>0</v>
      </c>
      <c r="CK14" s="40">
        <v>39149</v>
      </c>
      <c r="CL14" s="41">
        <v>0</v>
      </c>
      <c r="CM14" s="41">
        <v>3777</v>
      </c>
      <c r="CN14" s="43">
        <v>42926</v>
      </c>
      <c r="CO14" s="45">
        <v>5913</v>
      </c>
      <c r="CP14" s="41">
        <v>0</v>
      </c>
      <c r="CQ14" s="43">
        <v>5913</v>
      </c>
      <c r="CR14" s="42">
        <v>52408</v>
      </c>
      <c r="CS14" s="42">
        <v>39312</v>
      </c>
      <c r="CT14" s="41">
        <v>6213</v>
      </c>
      <c r="CU14" s="41">
        <v>3322</v>
      </c>
      <c r="CV14" s="42">
        <v>475632</v>
      </c>
      <c r="CW14" s="47">
        <f t="shared" si="2"/>
        <v>5.9999992627589697E-2</v>
      </c>
      <c r="CX14" s="45">
        <v>55432948</v>
      </c>
      <c r="CY14" s="41">
        <v>10107</v>
      </c>
      <c r="CZ14" s="41">
        <v>0</v>
      </c>
      <c r="DA14" s="42">
        <v>55443055</v>
      </c>
      <c r="DB14" s="43">
        <v>0</v>
      </c>
      <c r="DC14" s="40">
        <v>10488465</v>
      </c>
      <c r="DD14" s="44">
        <v>122314</v>
      </c>
      <c r="DE14" s="45">
        <v>1612370</v>
      </c>
      <c r="DF14" s="46">
        <v>12223149</v>
      </c>
      <c r="DG14" s="40">
        <v>826939</v>
      </c>
      <c r="DH14" s="41">
        <v>0</v>
      </c>
      <c r="DI14" s="42">
        <v>826939</v>
      </c>
      <c r="DJ14" s="42">
        <v>26753931</v>
      </c>
      <c r="DK14" s="42">
        <v>11223657</v>
      </c>
      <c r="DL14" s="41">
        <v>1615827</v>
      </c>
      <c r="DM14" s="41">
        <v>847720</v>
      </c>
      <c r="DN14" s="43">
        <v>108934278</v>
      </c>
      <c r="DO14" s="45">
        <v>3326583</v>
      </c>
      <c r="DP14" s="41">
        <v>3326583</v>
      </c>
      <c r="DQ14" s="43">
        <v>0</v>
      </c>
      <c r="DR14" s="40">
        <v>314563</v>
      </c>
      <c r="DS14" s="41">
        <v>3316</v>
      </c>
      <c r="DT14" s="41">
        <v>45935</v>
      </c>
      <c r="DU14" s="43">
        <v>363814</v>
      </c>
      <c r="DV14" s="45">
        <v>44656</v>
      </c>
      <c r="DW14" s="41">
        <v>0</v>
      </c>
      <c r="DX14" s="43">
        <v>44656</v>
      </c>
      <c r="DY14" s="42">
        <v>802618</v>
      </c>
      <c r="DZ14" s="42">
        <v>336710</v>
      </c>
      <c r="EA14" s="41">
        <v>48475</v>
      </c>
      <c r="EB14" s="41">
        <v>25433</v>
      </c>
      <c r="EC14" s="42">
        <v>4948289</v>
      </c>
      <c r="ED14" s="47">
        <f t="shared" si="3"/>
        <v>5.999999458904276E-2</v>
      </c>
      <c r="EE14" s="30"/>
    </row>
    <row r="15" spans="1:135" ht="12" customHeight="1" x14ac:dyDescent="0.2">
      <c r="A15" s="20">
        <v>3</v>
      </c>
      <c r="B15" s="21" t="s">
        <v>64</v>
      </c>
      <c r="C15" s="48">
        <v>1256037</v>
      </c>
      <c r="D15" s="49">
        <v>0</v>
      </c>
      <c r="E15" s="49">
        <v>0</v>
      </c>
      <c r="F15" s="50">
        <v>1256037</v>
      </c>
      <c r="G15" s="51">
        <v>0</v>
      </c>
      <c r="H15" s="48">
        <v>27821202</v>
      </c>
      <c r="I15" s="52">
        <v>37219</v>
      </c>
      <c r="J15" s="53">
        <v>6492140</v>
      </c>
      <c r="K15" s="54">
        <v>34350561</v>
      </c>
      <c r="L15" s="48">
        <v>1462911</v>
      </c>
      <c r="M15" s="49">
        <v>0</v>
      </c>
      <c r="N15" s="50">
        <v>1462911</v>
      </c>
      <c r="O15" s="50">
        <v>6450009</v>
      </c>
      <c r="P15" s="50">
        <v>9901364</v>
      </c>
      <c r="Q15" s="49">
        <v>2329544</v>
      </c>
      <c r="R15" s="49">
        <v>1353224</v>
      </c>
      <c r="S15" s="51">
        <v>57103650</v>
      </c>
      <c r="T15" s="53">
        <v>75363</v>
      </c>
      <c r="U15" s="49">
        <v>75363</v>
      </c>
      <c r="V15" s="51">
        <v>0</v>
      </c>
      <c r="W15" s="48">
        <v>834551</v>
      </c>
      <c r="X15" s="49">
        <v>930</v>
      </c>
      <c r="Y15" s="49">
        <v>175196</v>
      </c>
      <c r="Z15" s="51">
        <v>1010677</v>
      </c>
      <c r="AA15" s="53">
        <v>78997</v>
      </c>
      <c r="AB15" s="49">
        <v>0</v>
      </c>
      <c r="AC15" s="51">
        <v>78997</v>
      </c>
      <c r="AD15" s="50">
        <v>193501</v>
      </c>
      <c r="AE15" s="50">
        <v>297041</v>
      </c>
      <c r="AF15" s="49">
        <v>69886</v>
      </c>
      <c r="AG15" s="49">
        <v>40596</v>
      </c>
      <c r="AH15" s="50">
        <v>1766061</v>
      </c>
      <c r="AI15" s="55">
        <f t="shared" si="0"/>
        <v>6.0000621000814464E-2</v>
      </c>
      <c r="AJ15" s="53">
        <v>10729966</v>
      </c>
      <c r="AK15" s="49">
        <v>0</v>
      </c>
      <c r="AL15" s="49">
        <v>0</v>
      </c>
      <c r="AM15" s="50">
        <v>10729966</v>
      </c>
      <c r="AN15" s="51">
        <v>0</v>
      </c>
      <c r="AO15" s="48">
        <v>17551274</v>
      </c>
      <c r="AP15" s="52">
        <v>116494</v>
      </c>
      <c r="AQ15" s="53">
        <v>3693614</v>
      </c>
      <c r="AR15" s="54">
        <v>21361382</v>
      </c>
      <c r="AS15" s="48">
        <v>678629</v>
      </c>
      <c r="AT15" s="49">
        <v>0</v>
      </c>
      <c r="AU15" s="50">
        <v>678629</v>
      </c>
      <c r="AV15" s="50">
        <v>18337689</v>
      </c>
      <c r="AW15" s="50">
        <v>14833973</v>
      </c>
      <c r="AX15" s="49">
        <v>2027758</v>
      </c>
      <c r="AY15" s="49">
        <v>985749</v>
      </c>
      <c r="AZ15" s="51">
        <v>68955146</v>
      </c>
      <c r="BA15" s="53">
        <v>643798</v>
      </c>
      <c r="BB15" s="49">
        <v>643798</v>
      </c>
      <c r="BC15" s="51">
        <v>0</v>
      </c>
      <c r="BD15" s="48">
        <v>526415</v>
      </c>
      <c r="BE15" s="49">
        <v>3031</v>
      </c>
      <c r="BF15" s="49">
        <v>100820</v>
      </c>
      <c r="BG15" s="51">
        <v>630266</v>
      </c>
      <c r="BH15" s="53">
        <v>36647</v>
      </c>
      <c r="BI15" s="49">
        <v>0</v>
      </c>
      <c r="BJ15" s="51">
        <v>36647</v>
      </c>
      <c r="BK15" s="50">
        <v>550131</v>
      </c>
      <c r="BL15" s="50">
        <v>445019</v>
      </c>
      <c r="BM15" s="49">
        <v>60833</v>
      </c>
      <c r="BN15" s="49">
        <v>29573</v>
      </c>
      <c r="BO15" s="50">
        <v>2396267</v>
      </c>
      <c r="BP15" s="55">
        <f t="shared" si="1"/>
        <v>6.0000003727877609E-2</v>
      </c>
      <c r="BQ15" s="53">
        <v>8615663</v>
      </c>
      <c r="BR15" s="49">
        <v>0</v>
      </c>
      <c r="BS15" s="49">
        <v>0</v>
      </c>
      <c r="BT15" s="50">
        <v>8615663</v>
      </c>
      <c r="BU15" s="51">
        <v>0</v>
      </c>
      <c r="BV15" s="48">
        <v>6201759</v>
      </c>
      <c r="BW15" s="52">
        <v>0</v>
      </c>
      <c r="BX15" s="53">
        <v>574327</v>
      </c>
      <c r="BY15" s="54">
        <v>6776086</v>
      </c>
      <c r="BZ15" s="48">
        <v>303220</v>
      </c>
      <c r="CA15" s="49">
        <v>0</v>
      </c>
      <c r="CB15" s="50">
        <v>303220</v>
      </c>
      <c r="CC15" s="50">
        <v>17096880</v>
      </c>
      <c r="CD15" s="50">
        <v>8303376</v>
      </c>
      <c r="CE15" s="49">
        <v>710436</v>
      </c>
      <c r="CF15" s="49">
        <v>178702</v>
      </c>
      <c r="CG15" s="51">
        <v>41984363</v>
      </c>
      <c r="CH15" s="53">
        <v>516940</v>
      </c>
      <c r="CI15" s="49">
        <v>516940</v>
      </c>
      <c r="CJ15" s="51">
        <v>0</v>
      </c>
      <c r="CK15" s="48">
        <v>186003</v>
      </c>
      <c r="CL15" s="49">
        <v>0</v>
      </c>
      <c r="CM15" s="49">
        <v>14348</v>
      </c>
      <c r="CN15" s="51">
        <v>200351</v>
      </c>
      <c r="CO15" s="53">
        <v>16374</v>
      </c>
      <c r="CP15" s="49">
        <v>0</v>
      </c>
      <c r="CQ15" s="51">
        <v>16374</v>
      </c>
      <c r="CR15" s="50">
        <v>512906</v>
      </c>
      <c r="CS15" s="50">
        <v>249101</v>
      </c>
      <c r="CT15" s="49">
        <v>21313</v>
      </c>
      <c r="CU15" s="49">
        <v>5361</v>
      </c>
      <c r="CV15" s="50">
        <v>1522346</v>
      </c>
      <c r="CW15" s="55">
        <f t="shared" si="2"/>
        <v>6.0000025534889187E-2</v>
      </c>
      <c r="CX15" s="53">
        <v>322803468</v>
      </c>
      <c r="CY15" s="49">
        <v>0</v>
      </c>
      <c r="CZ15" s="49">
        <v>0</v>
      </c>
      <c r="DA15" s="50">
        <v>322803468</v>
      </c>
      <c r="DB15" s="51">
        <v>0</v>
      </c>
      <c r="DC15" s="48">
        <v>50775062</v>
      </c>
      <c r="DD15" s="52">
        <v>370662</v>
      </c>
      <c r="DE15" s="53">
        <v>4144492</v>
      </c>
      <c r="DF15" s="54">
        <v>55290216</v>
      </c>
      <c r="DG15" s="48">
        <v>4291224</v>
      </c>
      <c r="DH15" s="49">
        <v>0</v>
      </c>
      <c r="DI15" s="50">
        <v>4291224</v>
      </c>
      <c r="DJ15" s="50">
        <v>298570951</v>
      </c>
      <c r="DK15" s="50">
        <v>379054328</v>
      </c>
      <c r="DL15" s="49">
        <v>18499486</v>
      </c>
      <c r="DM15" s="49">
        <v>3864145</v>
      </c>
      <c r="DN15" s="51">
        <v>1082373818</v>
      </c>
      <c r="DO15" s="53">
        <v>19368208</v>
      </c>
      <c r="DP15" s="49">
        <v>19368208</v>
      </c>
      <c r="DQ15" s="51">
        <v>0</v>
      </c>
      <c r="DR15" s="48">
        <v>1523026</v>
      </c>
      <c r="DS15" s="49">
        <v>10259</v>
      </c>
      <c r="DT15" s="49">
        <v>107906</v>
      </c>
      <c r="DU15" s="51">
        <v>1641191</v>
      </c>
      <c r="DV15" s="53">
        <v>231726</v>
      </c>
      <c r="DW15" s="49">
        <v>0</v>
      </c>
      <c r="DX15" s="51">
        <v>231726</v>
      </c>
      <c r="DY15" s="50">
        <v>8957129</v>
      </c>
      <c r="DZ15" s="50">
        <v>11371630</v>
      </c>
      <c r="EA15" s="49">
        <v>554985</v>
      </c>
      <c r="EB15" s="49">
        <v>115925</v>
      </c>
      <c r="EC15" s="50">
        <v>42240794</v>
      </c>
      <c r="ED15" s="55">
        <f t="shared" si="3"/>
        <v>5.9999999752171185E-2</v>
      </c>
      <c r="EE15" s="30"/>
    </row>
    <row r="16" spans="1:135" ht="12" customHeight="1" x14ac:dyDescent="0.2">
      <c r="A16" s="18">
        <v>4</v>
      </c>
      <c r="B16" s="19" t="s">
        <v>65</v>
      </c>
      <c r="C16" s="40">
        <v>1272528</v>
      </c>
      <c r="D16" s="41">
        <v>0</v>
      </c>
      <c r="E16" s="41">
        <v>0</v>
      </c>
      <c r="F16" s="42">
        <v>1272528</v>
      </c>
      <c r="G16" s="43">
        <v>0</v>
      </c>
      <c r="H16" s="40">
        <v>17655058</v>
      </c>
      <c r="I16" s="44">
        <v>31831</v>
      </c>
      <c r="J16" s="45">
        <v>3156836</v>
      </c>
      <c r="K16" s="46">
        <v>20843725</v>
      </c>
      <c r="L16" s="40">
        <v>344796</v>
      </c>
      <c r="M16" s="41">
        <v>17020</v>
      </c>
      <c r="N16" s="42">
        <v>361816</v>
      </c>
      <c r="O16" s="42">
        <v>6253901</v>
      </c>
      <c r="P16" s="42">
        <v>5312206</v>
      </c>
      <c r="Q16" s="41">
        <v>464905</v>
      </c>
      <c r="R16" s="41">
        <v>538022</v>
      </c>
      <c r="S16" s="43">
        <v>35047103</v>
      </c>
      <c r="T16" s="45">
        <v>76351</v>
      </c>
      <c r="U16" s="41">
        <v>76351</v>
      </c>
      <c r="V16" s="43">
        <v>0</v>
      </c>
      <c r="W16" s="40">
        <v>529391</v>
      </c>
      <c r="X16" s="41">
        <v>763</v>
      </c>
      <c r="Y16" s="41">
        <v>80372</v>
      </c>
      <c r="Z16" s="43">
        <v>610526</v>
      </c>
      <c r="AA16" s="45">
        <v>18619</v>
      </c>
      <c r="AB16" s="41">
        <v>511</v>
      </c>
      <c r="AC16" s="43">
        <v>19130</v>
      </c>
      <c r="AD16" s="42">
        <v>187617</v>
      </c>
      <c r="AE16" s="42">
        <v>159365</v>
      </c>
      <c r="AF16" s="41">
        <v>13948</v>
      </c>
      <c r="AG16" s="41">
        <v>16141</v>
      </c>
      <c r="AH16" s="42">
        <v>1083078</v>
      </c>
      <c r="AI16" s="47">
        <f t="shared" si="0"/>
        <v>5.999946563061874E-2</v>
      </c>
      <c r="AJ16" s="45">
        <v>10141692</v>
      </c>
      <c r="AK16" s="41">
        <v>0</v>
      </c>
      <c r="AL16" s="41">
        <v>0</v>
      </c>
      <c r="AM16" s="42">
        <v>10141692</v>
      </c>
      <c r="AN16" s="43">
        <v>0</v>
      </c>
      <c r="AO16" s="40">
        <v>12299350</v>
      </c>
      <c r="AP16" s="44">
        <v>6963</v>
      </c>
      <c r="AQ16" s="45">
        <v>1872605</v>
      </c>
      <c r="AR16" s="46">
        <v>14178918</v>
      </c>
      <c r="AS16" s="40">
        <v>201165</v>
      </c>
      <c r="AT16" s="41">
        <v>0</v>
      </c>
      <c r="AU16" s="42">
        <v>201165</v>
      </c>
      <c r="AV16" s="42">
        <v>2776267</v>
      </c>
      <c r="AW16" s="42">
        <v>5007076</v>
      </c>
      <c r="AX16" s="41">
        <v>540348</v>
      </c>
      <c r="AY16" s="41">
        <v>762940</v>
      </c>
      <c r="AZ16" s="43">
        <v>33608406</v>
      </c>
      <c r="BA16" s="45">
        <v>608502</v>
      </c>
      <c r="BB16" s="41">
        <v>608502</v>
      </c>
      <c r="BC16" s="43">
        <v>0</v>
      </c>
      <c r="BD16" s="40">
        <v>368856</v>
      </c>
      <c r="BE16" s="41">
        <v>167</v>
      </c>
      <c r="BF16" s="41">
        <v>49430</v>
      </c>
      <c r="BG16" s="43">
        <v>418453</v>
      </c>
      <c r="BH16" s="45">
        <v>10863</v>
      </c>
      <c r="BI16" s="41">
        <v>0</v>
      </c>
      <c r="BJ16" s="43">
        <v>10863</v>
      </c>
      <c r="BK16" s="42">
        <v>83288</v>
      </c>
      <c r="BL16" s="42">
        <v>150212</v>
      </c>
      <c r="BM16" s="41">
        <v>16212</v>
      </c>
      <c r="BN16" s="41">
        <v>22888</v>
      </c>
      <c r="BO16" s="42">
        <v>1310418</v>
      </c>
      <c r="BP16" s="47">
        <f t="shared" si="1"/>
        <v>6.0000047329380544E-2</v>
      </c>
      <c r="BQ16" s="45">
        <v>5508247</v>
      </c>
      <c r="BR16" s="41">
        <v>0</v>
      </c>
      <c r="BS16" s="41">
        <v>0</v>
      </c>
      <c r="BT16" s="42">
        <v>5508247</v>
      </c>
      <c r="BU16" s="43">
        <v>0</v>
      </c>
      <c r="BV16" s="40">
        <v>2818931</v>
      </c>
      <c r="BW16" s="44">
        <v>0</v>
      </c>
      <c r="BX16" s="45">
        <v>64969</v>
      </c>
      <c r="BY16" s="46">
        <v>2883900</v>
      </c>
      <c r="BZ16" s="40">
        <v>60192</v>
      </c>
      <c r="CA16" s="41">
        <v>0</v>
      </c>
      <c r="CB16" s="42">
        <v>60192</v>
      </c>
      <c r="CC16" s="42">
        <v>1485325</v>
      </c>
      <c r="CD16" s="42">
        <v>1311082</v>
      </c>
      <c r="CE16" s="41">
        <v>236279</v>
      </c>
      <c r="CF16" s="41">
        <v>247932</v>
      </c>
      <c r="CG16" s="43">
        <v>11732957</v>
      </c>
      <c r="CH16" s="45">
        <v>330495</v>
      </c>
      <c r="CI16" s="41">
        <v>330495</v>
      </c>
      <c r="CJ16" s="43">
        <v>0</v>
      </c>
      <c r="CK16" s="40">
        <v>84537</v>
      </c>
      <c r="CL16" s="41">
        <v>0</v>
      </c>
      <c r="CM16" s="41">
        <v>1559</v>
      </c>
      <c r="CN16" s="43">
        <v>86096</v>
      </c>
      <c r="CO16" s="45">
        <v>3250</v>
      </c>
      <c r="CP16" s="41">
        <v>0</v>
      </c>
      <c r="CQ16" s="43">
        <v>3250</v>
      </c>
      <c r="CR16" s="42">
        <v>44560</v>
      </c>
      <c r="CS16" s="42">
        <v>39332</v>
      </c>
      <c r="CT16" s="41">
        <v>7088</v>
      </c>
      <c r="CU16" s="41">
        <v>7438</v>
      </c>
      <c r="CV16" s="42">
        <v>518259</v>
      </c>
      <c r="CW16" s="47">
        <f t="shared" si="2"/>
        <v>6.0000032678273141E-2</v>
      </c>
      <c r="CX16" s="45">
        <v>61114357</v>
      </c>
      <c r="CY16" s="41">
        <v>0</v>
      </c>
      <c r="CZ16" s="41">
        <v>0</v>
      </c>
      <c r="DA16" s="42">
        <v>61114357</v>
      </c>
      <c r="DB16" s="43">
        <v>0</v>
      </c>
      <c r="DC16" s="40">
        <v>10472626</v>
      </c>
      <c r="DD16" s="44">
        <v>31587</v>
      </c>
      <c r="DE16" s="45">
        <v>534059</v>
      </c>
      <c r="DF16" s="46">
        <v>11038272</v>
      </c>
      <c r="DG16" s="40">
        <v>330434</v>
      </c>
      <c r="DH16" s="41">
        <v>0</v>
      </c>
      <c r="DI16" s="42">
        <v>330434</v>
      </c>
      <c r="DJ16" s="42">
        <v>22127198</v>
      </c>
      <c r="DK16" s="42">
        <v>8707434</v>
      </c>
      <c r="DL16" s="41">
        <v>2861659</v>
      </c>
      <c r="DM16" s="41">
        <v>914635</v>
      </c>
      <c r="DN16" s="43">
        <v>107093989</v>
      </c>
      <c r="DO16" s="45">
        <v>3666861</v>
      </c>
      <c r="DP16" s="41">
        <v>3666861</v>
      </c>
      <c r="DQ16" s="43">
        <v>0</v>
      </c>
      <c r="DR16" s="40">
        <v>314092</v>
      </c>
      <c r="DS16" s="41">
        <v>812</v>
      </c>
      <c r="DT16" s="41">
        <v>13507</v>
      </c>
      <c r="DU16" s="43">
        <v>328411</v>
      </c>
      <c r="DV16" s="45">
        <v>17843</v>
      </c>
      <c r="DW16" s="41">
        <v>0</v>
      </c>
      <c r="DX16" s="43">
        <v>17843</v>
      </c>
      <c r="DY16" s="42">
        <v>663816</v>
      </c>
      <c r="DZ16" s="42">
        <v>261223</v>
      </c>
      <c r="EA16" s="41">
        <v>85850</v>
      </c>
      <c r="EB16" s="41">
        <v>27439</v>
      </c>
      <c r="EC16" s="42">
        <v>5051443</v>
      </c>
      <c r="ED16" s="47">
        <f t="shared" si="3"/>
        <v>5.9999993127637749E-2</v>
      </c>
      <c r="EE16" s="30"/>
    </row>
    <row r="17" spans="1:135" ht="12" customHeight="1" x14ac:dyDescent="0.2">
      <c r="A17" s="20">
        <v>5</v>
      </c>
      <c r="B17" s="21" t="s">
        <v>66</v>
      </c>
      <c r="C17" s="48">
        <v>971858</v>
      </c>
      <c r="D17" s="49">
        <v>0</v>
      </c>
      <c r="E17" s="49">
        <v>0</v>
      </c>
      <c r="F17" s="50">
        <v>971858</v>
      </c>
      <c r="G17" s="51">
        <v>0</v>
      </c>
      <c r="H17" s="48">
        <v>15303108</v>
      </c>
      <c r="I17" s="52">
        <v>204730</v>
      </c>
      <c r="J17" s="53">
        <v>2896564</v>
      </c>
      <c r="K17" s="54">
        <v>18404402</v>
      </c>
      <c r="L17" s="48">
        <v>216873</v>
      </c>
      <c r="M17" s="49">
        <v>0</v>
      </c>
      <c r="N17" s="50">
        <v>216873</v>
      </c>
      <c r="O17" s="50">
        <v>3934335</v>
      </c>
      <c r="P17" s="50">
        <v>2291946</v>
      </c>
      <c r="Q17" s="49">
        <v>275929</v>
      </c>
      <c r="R17" s="49">
        <v>371145</v>
      </c>
      <c r="S17" s="51">
        <v>26466488</v>
      </c>
      <c r="T17" s="53">
        <v>58269</v>
      </c>
      <c r="U17" s="49">
        <v>58269</v>
      </c>
      <c r="V17" s="51">
        <v>0</v>
      </c>
      <c r="W17" s="48">
        <v>459083</v>
      </c>
      <c r="X17" s="49">
        <v>5676</v>
      </c>
      <c r="Y17" s="49">
        <v>74153</v>
      </c>
      <c r="Z17" s="51">
        <v>538912</v>
      </c>
      <c r="AA17" s="53">
        <v>11711</v>
      </c>
      <c r="AB17" s="49">
        <v>0</v>
      </c>
      <c r="AC17" s="51">
        <v>11711</v>
      </c>
      <c r="AD17" s="50">
        <v>118029</v>
      </c>
      <c r="AE17" s="50">
        <v>68756</v>
      </c>
      <c r="AF17" s="49">
        <v>8277</v>
      </c>
      <c r="AG17" s="49">
        <v>11134</v>
      </c>
      <c r="AH17" s="50">
        <v>815088</v>
      </c>
      <c r="AI17" s="55">
        <f t="shared" si="0"/>
        <v>5.9956289910665962E-2</v>
      </c>
      <c r="AJ17" s="53">
        <v>8545099</v>
      </c>
      <c r="AK17" s="49">
        <v>0</v>
      </c>
      <c r="AL17" s="49">
        <v>0</v>
      </c>
      <c r="AM17" s="50">
        <v>8545099</v>
      </c>
      <c r="AN17" s="51">
        <v>0</v>
      </c>
      <c r="AO17" s="48">
        <v>13055786</v>
      </c>
      <c r="AP17" s="52">
        <v>63057</v>
      </c>
      <c r="AQ17" s="53">
        <v>760172</v>
      </c>
      <c r="AR17" s="54">
        <v>13879015</v>
      </c>
      <c r="AS17" s="48">
        <v>91575</v>
      </c>
      <c r="AT17" s="49">
        <v>0</v>
      </c>
      <c r="AU17" s="50">
        <v>91575</v>
      </c>
      <c r="AV17" s="50">
        <v>2252911</v>
      </c>
      <c r="AW17" s="50">
        <v>4650868</v>
      </c>
      <c r="AX17" s="49">
        <v>648116</v>
      </c>
      <c r="AY17" s="49">
        <v>632306</v>
      </c>
      <c r="AZ17" s="51">
        <v>30699890</v>
      </c>
      <c r="BA17" s="53">
        <v>512609</v>
      </c>
      <c r="BB17" s="49">
        <v>512609</v>
      </c>
      <c r="BC17" s="51">
        <v>0</v>
      </c>
      <c r="BD17" s="48">
        <v>391673</v>
      </c>
      <c r="BE17" s="49">
        <v>1772</v>
      </c>
      <c r="BF17" s="49">
        <v>19130</v>
      </c>
      <c r="BG17" s="51">
        <v>412575</v>
      </c>
      <c r="BH17" s="53">
        <v>4944</v>
      </c>
      <c r="BI17" s="49">
        <v>0</v>
      </c>
      <c r="BJ17" s="51">
        <v>4944</v>
      </c>
      <c r="BK17" s="50">
        <v>67588</v>
      </c>
      <c r="BL17" s="50">
        <v>139526</v>
      </c>
      <c r="BM17" s="49">
        <v>19442</v>
      </c>
      <c r="BN17" s="49">
        <v>18969</v>
      </c>
      <c r="BO17" s="50">
        <v>1175653</v>
      </c>
      <c r="BP17" s="55">
        <f t="shared" si="1"/>
        <v>5.9988655485442591E-2</v>
      </c>
      <c r="BQ17" s="53">
        <v>5553066</v>
      </c>
      <c r="BR17" s="49">
        <v>0</v>
      </c>
      <c r="BS17" s="49">
        <v>0</v>
      </c>
      <c r="BT17" s="50">
        <v>5553066</v>
      </c>
      <c r="BU17" s="51">
        <v>0</v>
      </c>
      <c r="BV17" s="48">
        <v>3867063</v>
      </c>
      <c r="BW17" s="52">
        <v>30028</v>
      </c>
      <c r="BX17" s="53">
        <v>565825</v>
      </c>
      <c r="BY17" s="54">
        <v>4462916</v>
      </c>
      <c r="BZ17" s="48">
        <v>66923</v>
      </c>
      <c r="CA17" s="49">
        <v>0</v>
      </c>
      <c r="CB17" s="50">
        <v>66923</v>
      </c>
      <c r="CC17" s="50">
        <v>1649131</v>
      </c>
      <c r="CD17" s="50">
        <v>1008066</v>
      </c>
      <c r="CE17" s="49">
        <v>215172</v>
      </c>
      <c r="CF17" s="49">
        <v>119062</v>
      </c>
      <c r="CG17" s="51">
        <v>13074336</v>
      </c>
      <c r="CH17" s="53">
        <v>333151</v>
      </c>
      <c r="CI17" s="49">
        <v>333151</v>
      </c>
      <c r="CJ17" s="51">
        <v>0</v>
      </c>
      <c r="CK17" s="48">
        <v>116012</v>
      </c>
      <c r="CL17" s="49">
        <v>781</v>
      </c>
      <c r="CM17" s="49">
        <v>14823</v>
      </c>
      <c r="CN17" s="51">
        <v>131616</v>
      </c>
      <c r="CO17" s="53">
        <v>3614</v>
      </c>
      <c r="CP17" s="49">
        <v>0</v>
      </c>
      <c r="CQ17" s="51">
        <v>3614</v>
      </c>
      <c r="CR17" s="50">
        <v>49474</v>
      </c>
      <c r="CS17" s="50">
        <v>30242</v>
      </c>
      <c r="CT17" s="49">
        <v>6455</v>
      </c>
      <c r="CU17" s="49">
        <v>3572</v>
      </c>
      <c r="CV17" s="50">
        <v>558124</v>
      </c>
      <c r="CW17" s="55">
        <f t="shared" si="2"/>
        <v>5.9994064540201758E-2</v>
      </c>
      <c r="CX17" s="53">
        <v>48609061</v>
      </c>
      <c r="CY17" s="49">
        <v>0</v>
      </c>
      <c r="CZ17" s="49">
        <v>0</v>
      </c>
      <c r="DA17" s="50">
        <v>48609061</v>
      </c>
      <c r="DB17" s="51">
        <v>0</v>
      </c>
      <c r="DC17" s="48">
        <v>9037149</v>
      </c>
      <c r="DD17" s="52">
        <v>371306</v>
      </c>
      <c r="DE17" s="53">
        <v>498843</v>
      </c>
      <c r="DF17" s="54">
        <v>9907298</v>
      </c>
      <c r="DG17" s="48">
        <v>389506</v>
      </c>
      <c r="DH17" s="49">
        <v>27589</v>
      </c>
      <c r="DI17" s="50">
        <v>417095</v>
      </c>
      <c r="DJ17" s="50">
        <v>26833807</v>
      </c>
      <c r="DK17" s="50">
        <v>12551411</v>
      </c>
      <c r="DL17" s="49">
        <v>2553342</v>
      </c>
      <c r="DM17" s="49">
        <v>317401</v>
      </c>
      <c r="DN17" s="51">
        <v>101189415</v>
      </c>
      <c r="DO17" s="53">
        <v>2916462</v>
      </c>
      <c r="DP17" s="49">
        <v>2916462</v>
      </c>
      <c r="DQ17" s="51">
        <v>0</v>
      </c>
      <c r="DR17" s="48">
        <v>271114</v>
      </c>
      <c r="DS17" s="49">
        <v>10864</v>
      </c>
      <c r="DT17" s="49">
        <v>12623</v>
      </c>
      <c r="DU17" s="51">
        <v>294601</v>
      </c>
      <c r="DV17" s="53">
        <v>21033</v>
      </c>
      <c r="DW17" s="49">
        <v>828</v>
      </c>
      <c r="DX17" s="51">
        <v>21861</v>
      </c>
      <c r="DY17" s="50">
        <v>805015</v>
      </c>
      <c r="DZ17" s="50">
        <v>376542</v>
      </c>
      <c r="EA17" s="49">
        <v>76600</v>
      </c>
      <c r="EB17" s="49">
        <v>9522</v>
      </c>
      <c r="EC17" s="50">
        <v>4500603</v>
      </c>
      <c r="ED17" s="55">
        <f t="shared" si="3"/>
        <v>5.9998320066293812E-2</v>
      </c>
      <c r="EE17" s="30"/>
    </row>
    <row r="18" spans="1:135" ht="12" customHeight="1" x14ac:dyDescent="0.2">
      <c r="A18" s="18">
        <v>6</v>
      </c>
      <c r="B18" s="19" t="s">
        <v>67</v>
      </c>
      <c r="C18" s="40">
        <v>703904</v>
      </c>
      <c r="D18" s="41">
        <v>0</v>
      </c>
      <c r="E18" s="41">
        <v>0</v>
      </c>
      <c r="F18" s="42">
        <v>703904</v>
      </c>
      <c r="G18" s="43">
        <v>0</v>
      </c>
      <c r="H18" s="40">
        <v>12939213</v>
      </c>
      <c r="I18" s="44">
        <v>122782</v>
      </c>
      <c r="J18" s="45">
        <v>3115059</v>
      </c>
      <c r="K18" s="46">
        <v>16177054</v>
      </c>
      <c r="L18" s="40">
        <v>201901</v>
      </c>
      <c r="M18" s="41">
        <v>0</v>
      </c>
      <c r="N18" s="42">
        <v>201901</v>
      </c>
      <c r="O18" s="42">
        <v>1318447</v>
      </c>
      <c r="P18" s="42">
        <v>1053619</v>
      </c>
      <c r="Q18" s="41">
        <v>117166</v>
      </c>
      <c r="R18" s="41">
        <v>215407</v>
      </c>
      <c r="S18" s="43">
        <v>19787498</v>
      </c>
      <c r="T18" s="45">
        <v>42192</v>
      </c>
      <c r="U18" s="41">
        <v>42192</v>
      </c>
      <c r="V18" s="43">
        <v>0</v>
      </c>
      <c r="W18" s="40">
        <v>388176</v>
      </c>
      <c r="X18" s="41">
        <v>3293</v>
      </c>
      <c r="Y18" s="41">
        <v>81571</v>
      </c>
      <c r="Z18" s="43">
        <v>473040</v>
      </c>
      <c r="AA18" s="45">
        <v>10903</v>
      </c>
      <c r="AB18" s="41">
        <v>0</v>
      </c>
      <c r="AC18" s="43">
        <v>10903</v>
      </c>
      <c r="AD18" s="42">
        <v>39554</v>
      </c>
      <c r="AE18" s="42">
        <v>31608</v>
      </c>
      <c r="AF18" s="41">
        <v>3515</v>
      </c>
      <c r="AG18" s="41">
        <v>6461</v>
      </c>
      <c r="AH18" s="42">
        <v>607273</v>
      </c>
      <c r="AI18" s="47">
        <f t="shared" si="0"/>
        <v>5.9939991817065962E-2</v>
      </c>
      <c r="AJ18" s="45">
        <v>6235526</v>
      </c>
      <c r="AK18" s="41">
        <v>0</v>
      </c>
      <c r="AL18" s="41">
        <v>0</v>
      </c>
      <c r="AM18" s="42">
        <v>6235526</v>
      </c>
      <c r="AN18" s="43">
        <v>0</v>
      </c>
      <c r="AO18" s="40">
        <v>7831200</v>
      </c>
      <c r="AP18" s="44">
        <v>384</v>
      </c>
      <c r="AQ18" s="45">
        <v>659777</v>
      </c>
      <c r="AR18" s="46">
        <v>8491361</v>
      </c>
      <c r="AS18" s="40">
        <v>101718</v>
      </c>
      <c r="AT18" s="41">
        <v>0</v>
      </c>
      <c r="AU18" s="42">
        <v>101718</v>
      </c>
      <c r="AV18" s="42">
        <v>1243684</v>
      </c>
      <c r="AW18" s="42">
        <v>1449013</v>
      </c>
      <c r="AX18" s="41">
        <v>244817</v>
      </c>
      <c r="AY18" s="41">
        <v>292595</v>
      </c>
      <c r="AZ18" s="43">
        <v>18058714</v>
      </c>
      <c r="BA18" s="45">
        <v>374056</v>
      </c>
      <c r="BB18" s="41">
        <v>374056</v>
      </c>
      <c r="BC18" s="43">
        <v>0</v>
      </c>
      <c r="BD18" s="40">
        <v>234936</v>
      </c>
      <c r="BE18" s="41">
        <v>9</v>
      </c>
      <c r="BF18" s="41">
        <v>17645</v>
      </c>
      <c r="BG18" s="43">
        <v>252590</v>
      </c>
      <c r="BH18" s="45">
        <v>5494</v>
      </c>
      <c r="BI18" s="41">
        <v>0</v>
      </c>
      <c r="BJ18" s="43">
        <v>5494</v>
      </c>
      <c r="BK18" s="42">
        <v>37311</v>
      </c>
      <c r="BL18" s="42">
        <v>43470</v>
      </c>
      <c r="BM18" s="41">
        <v>7344</v>
      </c>
      <c r="BN18" s="41">
        <v>8779</v>
      </c>
      <c r="BO18" s="42">
        <v>729044</v>
      </c>
      <c r="BP18" s="47">
        <f t="shared" si="1"/>
        <v>5.9987882337432318E-2</v>
      </c>
      <c r="BQ18" s="45">
        <v>2691397</v>
      </c>
      <c r="BR18" s="41">
        <v>0</v>
      </c>
      <c r="BS18" s="41">
        <v>0</v>
      </c>
      <c r="BT18" s="42">
        <v>2691397</v>
      </c>
      <c r="BU18" s="43">
        <v>0</v>
      </c>
      <c r="BV18" s="40">
        <v>868864</v>
      </c>
      <c r="BW18" s="44">
        <v>0</v>
      </c>
      <c r="BX18" s="45">
        <v>116512</v>
      </c>
      <c r="BY18" s="46">
        <v>985376</v>
      </c>
      <c r="BZ18" s="40">
        <v>0</v>
      </c>
      <c r="CA18" s="41">
        <v>0</v>
      </c>
      <c r="CB18" s="42">
        <v>0</v>
      </c>
      <c r="CC18" s="42">
        <v>706468</v>
      </c>
      <c r="CD18" s="42">
        <v>421432</v>
      </c>
      <c r="CE18" s="41">
        <v>166720</v>
      </c>
      <c r="CF18" s="41">
        <v>25968</v>
      </c>
      <c r="CG18" s="43">
        <v>4997361</v>
      </c>
      <c r="CH18" s="45">
        <v>161469</v>
      </c>
      <c r="CI18" s="41">
        <v>161469</v>
      </c>
      <c r="CJ18" s="43">
        <v>0</v>
      </c>
      <c r="CK18" s="40">
        <v>26066</v>
      </c>
      <c r="CL18" s="41">
        <v>0</v>
      </c>
      <c r="CM18" s="41">
        <v>2796</v>
      </c>
      <c r="CN18" s="43">
        <v>28862</v>
      </c>
      <c r="CO18" s="45">
        <v>0</v>
      </c>
      <c r="CP18" s="41">
        <v>0</v>
      </c>
      <c r="CQ18" s="43">
        <v>0</v>
      </c>
      <c r="CR18" s="42">
        <v>21194</v>
      </c>
      <c r="CS18" s="42">
        <v>12643</v>
      </c>
      <c r="CT18" s="41">
        <v>5002</v>
      </c>
      <c r="CU18" s="41">
        <v>779</v>
      </c>
      <c r="CV18" s="42">
        <v>229949</v>
      </c>
      <c r="CW18" s="47">
        <f t="shared" si="2"/>
        <v>5.9994493565980793E-2</v>
      </c>
      <c r="CX18" s="45">
        <v>13160990</v>
      </c>
      <c r="CY18" s="41">
        <v>0</v>
      </c>
      <c r="CZ18" s="41">
        <v>5570</v>
      </c>
      <c r="DA18" s="42">
        <v>13166560</v>
      </c>
      <c r="DB18" s="43">
        <v>0</v>
      </c>
      <c r="DC18" s="40">
        <v>2322821</v>
      </c>
      <c r="DD18" s="44">
        <v>1867</v>
      </c>
      <c r="DE18" s="45">
        <v>195723</v>
      </c>
      <c r="DF18" s="46">
        <v>2520411</v>
      </c>
      <c r="DG18" s="40">
        <v>108039</v>
      </c>
      <c r="DH18" s="41">
        <v>0</v>
      </c>
      <c r="DI18" s="42">
        <v>108039</v>
      </c>
      <c r="DJ18" s="42">
        <v>4738260</v>
      </c>
      <c r="DK18" s="42">
        <v>1560909</v>
      </c>
      <c r="DL18" s="41">
        <v>322619</v>
      </c>
      <c r="DM18" s="41">
        <v>429757</v>
      </c>
      <c r="DN18" s="43">
        <v>22846555</v>
      </c>
      <c r="DO18" s="45">
        <v>789961</v>
      </c>
      <c r="DP18" s="41">
        <v>789961</v>
      </c>
      <c r="DQ18" s="43">
        <v>0</v>
      </c>
      <c r="DR18" s="40">
        <v>69685</v>
      </c>
      <c r="DS18" s="41">
        <v>45</v>
      </c>
      <c r="DT18" s="41">
        <v>4807</v>
      </c>
      <c r="DU18" s="43">
        <v>74537</v>
      </c>
      <c r="DV18" s="45">
        <v>5833</v>
      </c>
      <c r="DW18" s="41">
        <v>0</v>
      </c>
      <c r="DX18" s="43">
        <v>5833</v>
      </c>
      <c r="DY18" s="42">
        <v>142148</v>
      </c>
      <c r="DZ18" s="42">
        <v>46828</v>
      </c>
      <c r="EA18" s="41">
        <v>9679</v>
      </c>
      <c r="EB18" s="41">
        <v>12893</v>
      </c>
      <c r="EC18" s="42">
        <v>1081879</v>
      </c>
      <c r="ED18" s="47">
        <f t="shared" si="3"/>
        <v>5.9997524030574421E-2</v>
      </c>
      <c r="EE18" s="30"/>
    </row>
    <row r="19" spans="1:135" ht="12" customHeight="1" x14ac:dyDescent="0.2">
      <c r="A19" s="20">
        <v>7</v>
      </c>
      <c r="B19" s="21" t="s">
        <v>68</v>
      </c>
      <c r="C19" s="48">
        <v>803362</v>
      </c>
      <c r="D19" s="49">
        <v>0</v>
      </c>
      <c r="E19" s="49">
        <v>0</v>
      </c>
      <c r="F19" s="50">
        <v>803362</v>
      </c>
      <c r="G19" s="51">
        <v>0</v>
      </c>
      <c r="H19" s="48">
        <v>9635961</v>
      </c>
      <c r="I19" s="52">
        <v>0</v>
      </c>
      <c r="J19" s="53">
        <v>2409927</v>
      </c>
      <c r="K19" s="54">
        <v>12045888</v>
      </c>
      <c r="L19" s="48">
        <v>112320</v>
      </c>
      <c r="M19" s="49">
        <v>0</v>
      </c>
      <c r="N19" s="50">
        <v>112320</v>
      </c>
      <c r="O19" s="50">
        <v>581503</v>
      </c>
      <c r="P19" s="50">
        <v>870881</v>
      </c>
      <c r="Q19" s="49">
        <v>97470</v>
      </c>
      <c r="R19" s="49">
        <v>380071</v>
      </c>
      <c r="S19" s="51">
        <v>14891495</v>
      </c>
      <c r="T19" s="53">
        <v>48202</v>
      </c>
      <c r="U19" s="49">
        <v>48202</v>
      </c>
      <c r="V19" s="51">
        <v>0</v>
      </c>
      <c r="W19" s="48">
        <v>289031</v>
      </c>
      <c r="X19" s="49">
        <v>0</v>
      </c>
      <c r="Y19" s="49">
        <v>61978</v>
      </c>
      <c r="Z19" s="51">
        <v>351009</v>
      </c>
      <c r="AA19" s="53">
        <v>6065</v>
      </c>
      <c r="AB19" s="49">
        <v>0</v>
      </c>
      <c r="AC19" s="51">
        <v>6065</v>
      </c>
      <c r="AD19" s="50">
        <v>17445</v>
      </c>
      <c r="AE19" s="50">
        <v>26126</v>
      </c>
      <c r="AF19" s="49">
        <v>2924</v>
      </c>
      <c r="AG19" s="49">
        <v>11402</v>
      </c>
      <c r="AH19" s="50">
        <v>463173</v>
      </c>
      <c r="AI19" s="55">
        <f t="shared" si="0"/>
        <v>6.0000348535280482E-2</v>
      </c>
      <c r="AJ19" s="53">
        <v>6368495</v>
      </c>
      <c r="AK19" s="49">
        <v>0</v>
      </c>
      <c r="AL19" s="49">
        <v>0</v>
      </c>
      <c r="AM19" s="50">
        <v>6368495</v>
      </c>
      <c r="AN19" s="51">
        <v>0</v>
      </c>
      <c r="AO19" s="48">
        <v>6744148</v>
      </c>
      <c r="AP19" s="52">
        <v>15453</v>
      </c>
      <c r="AQ19" s="53">
        <v>669811</v>
      </c>
      <c r="AR19" s="54">
        <v>7429412</v>
      </c>
      <c r="AS19" s="48">
        <v>58014</v>
      </c>
      <c r="AT19" s="49">
        <v>0</v>
      </c>
      <c r="AU19" s="50">
        <v>58014</v>
      </c>
      <c r="AV19" s="50">
        <v>2016241</v>
      </c>
      <c r="AW19" s="50">
        <v>1030230</v>
      </c>
      <c r="AX19" s="49">
        <v>174677</v>
      </c>
      <c r="AY19" s="49">
        <v>442872</v>
      </c>
      <c r="AZ19" s="51">
        <v>17519941</v>
      </c>
      <c r="BA19" s="53">
        <v>382109</v>
      </c>
      <c r="BB19" s="49">
        <v>382109</v>
      </c>
      <c r="BC19" s="51">
        <v>0</v>
      </c>
      <c r="BD19" s="48">
        <v>202247</v>
      </c>
      <c r="BE19" s="49">
        <v>371</v>
      </c>
      <c r="BF19" s="49">
        <v>19038</v>
      </c>
      <c r="BG19" s="51">
        <v>221656</v>
      </c>
      <c r="BH19" s="53">
        <v>3133</v>
      </c>
      <c r="BI19" s="49">
        <v>0</v>
      </c>
      <c r="BJ19" s="51">
        <v>3133</v>
      </c>
      <c r="BK19" s="50">
        <v>60487</v>
      </c>
      <c r="BL19" s="50">
        <v>30907</v>
      </c>
      <c r="BM19" s="49">
        <v>5239</v>
      </c>
      <c r="BN19" s="49">
        <v>13287</v>
      </c>
      <c r="BO19" s="50">
        <v>716818</v>
      </c>
      <c r="BP19" s="55">
        <f t="shared" si="1"/>
        <v>5.9999890083920926E-2</v>
      </c>
      <c r="BQ19" s="53">
        <v>2606398</v>
      </c>
      <c r="BR19" s="49">
        <v>0</v>
      </c>
      <c r="BS19" s="49">
        <v>0</v>
      </c>
      <c r="BT19" s="50">
        <v>2606398</v>
      </c>
      <c r="BU19" s="51">
        <v>0</v>
      </c>
      <c r="BV19" s="48">
        <v>2316330</v>
      </c>
      <c r="BW19" s="52">
        <v>0</v>
      </c>
      <c r="BX19" s="53">
        <v>96990</v>
      </c>
      <c r="BY19" s="54">
        <v>2413320</v>
      </c>
      <c r="BZ19" s="48">
        <v>20375</v>
      </c>
      <c r="CA19" s="49">
        <v>0</v>
      </c>
      <c r="CB19" s="50">
        <v>20375</v>
      </c>
      <c r="CC19" s="50">
        <v>215126</v>
      </c>
      <c r="CD19" s="50">
        <v>509048</v>
      </c>
      <c r="CE19" s="49">
        <v>39901</v>
      </c>
      <c r="CF19" s="49">
        <v>20286</v>
      </c>
      <c r="CG19" s="51">
        <v>5824454</v>
      </c>
      <c r="CH19" s="53">
        <v>156384</v>
      </c>
      <c r="CI19" s="49">
        <v>156384</v>
      </c>
      <c r="CJ19" s="51">
        <v>0</v>
      </c>
      <c r="CK19" s="48">
        <v>69475</v>
      </c>
      <c r="CL19" s="49">
        <v>0</v>
      </c>
      <c r="CM19" s="49">
        <v>2445</v>
      </c>
      <c r="CN19" s="51">
        <v>71920</v>
      </c>
      <c r="CO19" s="53">
        <v>1100</v>
      </c>
      <c r="CP19" s="49">
        <v>0</v>
      </c>
      <c r="CQ19" s="51">
        <v>1100</v>
      </c>
      <c r="CR19" s="50">
        <v>6454</v>
      </c>
      <c r="CS19" s="50">
        <v>15271</v>
      </c>
      <c r="CT19" s="49">
        <v>1197</v>
      </c>
      <c r="CU19" s="49">
        <v>609</v>
      </c>
      <c r="CV19" s="50">
        <v>252935</v>
      </c>
      <c r="CW19" s="55">
        <f t="shared" si="2"/>
        <v>6.0000046040550981E-2</v>
      </c>
      <c r="CX19" s="53">
        <v>9036996</v>
      </c>
      <c r="CY19" s="49">
        <v>0</v>
      </c>
      <c r="CZ19" s="49">
        <v>0</v>
      </c>
      <c r="DA19" s="50">
        <v>9036996</v>
      </c>
      <c r="DB19" s="51">
        <v>0</v>
      </c>
      <c r="DC19" s="48">
        <v>4389773</v>
      </c>
      <c r="DD19" s="52">
        <v>0</v>
      </c>
      <c r="DE19" s="53">
        <v>112084</v>
      </c>
      <c r="DF19" s="54">
        <v>4501857</v>
      </c>
      <c r="DG19" s="48">
        <v>271714</v>
      </c>
      <c r="DH19" s="49">
        <v>0</v>
      </c>
      <c r="DI19" s="50">
        <v>271714</v>
      </c>
      <c r="DJ19" s="50">
        <v>4102618</v>
      </c>
      <c r="DK19" s="50">
        <v>1479540</v>
      </c>
      <c r="DL19" s="49">
        <v>1308682</v>
      </c>
      <c r="DM19" s="49">
        <v>38395</v>
      </c>
      <c r="DN19" s="51">
        <v>20739802</v>
      </c>
      <c r="DO19" s="53">
        <v>542220</v>
      </c>
      <c r="DP19" s="49">
        <v>542220</v>
      </c>
      <c r="DQ19" s="51">
        <v>0</v>
      </c>
      <c r="DR19" s="48">
        <v>131673</v>
      </c>
      <c r="DS19" s="49">
        <v>0</v>
      </c>
      <c r="DT19" s="49">
        <v>2858</v>
      </c>
      <c r="DU19" s="51">
        <v>134531</v>
      </c>
      <c r="DV19" s="53">
        <v>14672</v>
      </c>
      <c r="DW19" s="49">
        <v>0</v>
      </c>
      <c r="DX19" s="51">
        <v>14672</v>
      </c>
      <c r="DY19" s="50">
        <v>123077</v>
      </c>
      <c r="DZ19" s="50">
        <v>44387</v>
      </c>
      <c r="EA19" s="49">
        <v>39261</v>
      </c>
      <c r="EB19" s="49">
        <v>1151</v>
      </c>
      <c r="EC19" s="50">
        <v>899299</v>
      </c>
      <c r="ED19" s="55">
        <f t="shared" si="3"/>
        <v>6.0000026557497643E-2</v>
      </c>
      <c r="EE19" s="30"/>
    </row>
    <row r="20" spans="1:135" ht="12" customHeight="1" x14ac:dyDescent="0.2">
      <c r="A20" s="18">
        <v>8</v>
      </c>
      <c r="B20" s="19" t="s">
        <v>69</v>
      </c>
      <c r="C20" s="40">
        <v>1576319</v>
      </c>
      <c r="D20" s="41">
        <v>0</v>
      </c>
      <c r="E20" s="41">
        <v>0</v>
      </c>
      <c r="F20" s="42">
        <v>1576319</v>
      </c>
      <c r="G20" s="43">
        <v>0</v>
      </c>
      <c r="H20" s="40">
        <v>19181037</v>
      </c>
      <c r="I20" s="44">
        <v>62074</v>
      </c>
      <c r="J20" s="45">
        <v>2105388</v>
      </c>
      <c r="K20" s="46">
        <v>21348499</v>
      </c>
      <c r="L20" s="40">
        <v>237901</v>
      </c>
      <c r="M20" s="41">
        <v>4544</v>
      </c>
      <c r="N20" s="42">
        <v>242445</v>
      </c>
      <c r="O20" s="42">
        <v>1413535</v>
      </c>
      <c r="P20" s="42">
        <v>3017681</v>
      </c>
      <c r="Q20" s="41">
        <v>396974</v>
      </c>
      <c r="R20" s="41">
        <v>480742</v>
      </c>
      <c r="S20" s="43">
        <v>28476195</v>
      </c>
      <c r="T20" s="45">
        <v>94481</v>
      </c>
      <c r="U20" s="41">
        <v>94481</v>
      </c>
      <c r="V20" s="43">
        <v>0</v>
      </c>
      <c r="W20" s="40">
        <v>575431</v>
      </c>
      <c r="X20" s="41">
        <v>1660</v>
      </c>
      <c r="Y20" s="41">
        <v>53625</v>
      </c>
      <c r="Z20" s="43">
        <v>630716</v>
      </c>
      <c r="AA20" s="45">
        <v>12847</v>
      </c>
      <c r="AB20" s="41">
        <v>136</v>
      </c>
      <c r="AC20" s="43">
        <v>12983</v>
      </c>
      <c r="AD20" s="42">
        <v>42407</v>
      </c>
      <c r="AE20" s="42">
        <v>90531</v>
      </c>
      <c r="AF20" s="41">
        <v>11909</v>
      </c>
      <c r="AG20" s="41">
        <v>14422</v>
      </c>
      <c r="AH20" s="42">
        <v>897449</v>
      </c>
      <c r="AI20" s="47">
        <f t="shared" si="0"/>
        <v>5.9937741028307089E-2</v>
      </c>
      <c r="AJ20" s="45">
        <v>13693493</v>
      </c>
      <c r="AK20" s="41">
        <v>0</v>
      </c>
      <c r="AL20" s="41">
        <v>0</v>
      </c>
      <c r="AM20" s="42">
        <v>13693493</v>
      </c>
      <c r="AN20" s="43">
        <v>0</v>
      </c>
      <c r="AO20" s="40">
        <v>10403969</v>
      </c>
      <c r="AP20" s="44">
        <v>0</v>
      </c>
      <c r="AQ20" s="45">
        <v>1130371</v>
      </c>
      <c r="AR20" s="46">
        <v>11534340</v>
      </c>
      <c r="AS20" s="40">
        <v>265095</v>
      </c>
      <c r="AT20" s="41">
        <v>0</v>
      </c>
      <c r="AU20" s="42">
        <v>265095</v>
      </c>
      <c r="AV20" s="42">
        <v>1596312</v>
      </c>
      <c r="AW20" s="42">
        <v>3713082</v>
      </c>
      <c r="AX20" s="41">
        <v>519749</v>
      </c>
      <c r="AY20" s="41">
        <v>874401</v>
      </c>
      <c r="AZ20" s="43">
        <v>32196472</v>
      </c>
      <c r="BA20" s="45">
        <v>821449</v>
      </c>
      <c r="BB20" s="41">
        <v>821449</v>
      </c>
      <c r="BC20" s="43">
        <v>0</v>
      </c>
      <c r="BD20" s="40">
        <v>312119</v>
      </c>
      <c r="BE20" s="41">
        <v>0</v>
      </c>
      <c r="BF20" s="41">
        <v>29775</v>
      </c>
      <c r="BG20" s="43">
        <v>341894</v>
      </c>
      <c r="BH20" s="45">
        <v>14315</v>
      </c>
      <c r="BI20" s="41">
        <v>0</v>
      </c>
      <c r="BJ20" s="43">
        <v>14315</v>
      </c>
      <c r="BK20" s="42">
        <v>47889</v>
      </c>
      <c r="BL20" s="42">
        <v>111392</v>
      </c>
      <c r="BM20" s="41">
        <v>15593</v>
      </c>
      <c r="BN20" s="41">
        <v>26233</v>
      </c>
      <c r="BO20" s="42">
        <v>1378765</v>
      </c>
      <c r="BP20" s="47">
        <f t="shared" si="1"/>
        <v>5.9988273262344384E-2</v>
      </c>
      <c r="BQ20" s="45">
        <v>7931644</v>
      </c>
      <c r="BR20" s="41">
        <v>0</v>
      </c>
      <c r="BS20" s="41">
        <v>0</v>
      </c>
      <c r="BT20" s="42">
        <v>7931644</v>
      </c>
      <c r="BU20" s="43">
        <v>0</v>
      </c>
      <c r="BV20" s="40">
        <v>2049986</v>
      </c>
      <c r="BW20" s="44">
        <v>27924</v>
      </c>
      <c r="BX20" s="45">
        <v>171599</v>
      </c>
      <c r="BY20" s="46">
        <v>2249509</v>
      </c>
      <c r="BZ20" s="40">
        <v>67005</v>
      </c>
      <c r="CA20" s="41">
        <v>0</v>
      </c>
      <c r="CB20" s="42">
        <v>67005</v>
      </c>
      <c r="CC20" s="42">
        <v>1741736</v>
      </c>
      <c r="CD20" s="42">
        <v>2272562</v>
      </c>
      <c r="CE20" s="41">
        <v>239478</v>
      </c>
      <c r="CF20" s="41">
        <v>183845</v>
      </c>
      <c r="CG20" s="43">
        <v>14685779</v>
      </c>
      <c r="CH20" s="45">
        <v>475853</v>
      </c>
      <c r="CI20" s="41">
        <v>475853</v>
      </c>
      <c r="CJ20" s="43">
        <v>0</v>
      </c>
      <c r="CK20" s="40">
        <v>61499</v>
      </c>
      <c r="CL20" s="41">
        <v>718</v>
      </c>
      <c r="CM20" s="41">
        <v>4708</v>
      </c>
      <c r="CN20" s="43">
        <v>66925</v>
      </c>
      <c r="CO20" s="45">
        <v>3618</v>
      </c>
      <c r="CP20" s="41">
        <v>0</v>
      </c>
      <c r="CQ20" s="43">
        <v>3618</v>
      </c>
      <c r="CR20" s="42">
        <v>52252</v>
      </c>
      <c r="CS20" s="42">
        <v>68177</v>
      </c>
      <c r="CT20" s="41">
        <v>7184</v>
      </c>
      <c r="CU20" s="41">
        <v>5515</v>
      </c>
      <c r="CV20" s="42">
        <v>679524</v>
      </c>
      <c r="CW20" s="47">
        <f t="shared" si="2"/>
        <v>5.999424583352455E-2</v>
      </c>
      <c r="CX20" s="45">
        <v>35514228</v>
      </c>
      <c r="CY20" s="41">
        <v>0</v>
      </c>
      <c r="CZ20" s="41">
        <v>0</v>
      </c>
      <c r="DA20" s="42">
        <v>35514228</v>
      </c>
      <c r="DB20" s="43">
        <v>0</v>
      </c>
      <c r="DC20" s="40">
        <v>5845491</v>
      </c>
      <c r="DD20" s="44">
        <v>20000</v>
      </c>
      <c r="DE20" s="45">
        <v>874350</v>
      </c>
      <c r="DF20" s="46">
        <v>6739841</v>
      </c>
      <c r="DG20" s="40">
        <v>213158</v>
      </c>
      <c r="DH20" s="41">
        <v>0</v>
      </c>
      <c r="DI20" s="42">
        <v>213158</v>
      </c>
      <c r="DJ20" s="42">
        <v>16407773</v>
      </c>
      <c r="DK20" s="42">
        <v>7640175</v>
      </c>
      <c r="DL20" s="41">
        <v>853726</v>
      </c>
      <c r="DM20" s="41">
        <v>1948649</v>
      </c>
      <c r="DN20" s="43">
        <v>69317550</v>
      </c>
      <c r="DO20" s="45">
        <v>2130775</v>
      </c>
      <c r="DP20" s="41">
        <v>2130775</v>
      </c>
      <c r="DQ20" s="43">
        <v>0</v>
      </c>
      <c r="DR20" s="40">
        <v>175365</v>
      </c>
      <c r="DS20" s="41">
        <v>480</v>
      </c>
      <c r="DT20" s="41">
        <v>24242</v>
      </c>
      <c r="DU20" s="43">
        <v>200087</v>
      </c>
      <c r="DV20" s="45">
        <v>11511</v>
      </c>
      <c r="DW20" s="41">
        <v>0</v>
      </c>
      <c r="DX20" s="43">
        <v>11511</v>
      </c>
      <c r="DY20" s="42">
        <v>492233</v>
      </c>
      <c r="DZ20" s="42">
        <v>229205</v>
      </c>
      <c r="EA20" s="41">
        <v>25612</v>
      </c>
      <c r="EB20" s="41">
        <v>58459</v>
      </c>
      <c r="EC20" s="42">
        <v>3147882</v>
      </c>
      <c r="ED20" s="47">
        <f t="shared" si="3"/>
        <v>5.999778454989927E-2</v>
      </c>
      <c r="EE20" s="30"/>
    </row>
    <row r="21" spans="1:135" ht="12" customHeight="1" x14ac:dyDescent="0.2">
      <c r="A21" s="20">
        <v>9</v>
      </c>
      <c r="B21" s="21" t="s">
        <v>70</v>
      </c>
      <c r="C21" s="48">
        <v>1486738</v>
      </c>
      <c r="D21" s="49">
        <v>0</v>
      </c>
      <c r="E21" s="49">
        <v>0</v>
      </c>
      <c r="F21" s="50">
        <v>1486738</v>
      </c>
      <c r="G21" s="51">
        <v>0</v>
      </c>
      <c r="H21" s="48">
        <v>22365703</v>
      </c>
      <c r="I21" s="52">
        <v>164782</v>
      </c>
      <c r="J21" s="53">
        <v>3892985</v>
      </c>
      <c r="K21" s="54">
        <v>26423470</v>
      </c>
      <c r="L21" s="48">
        <v>491378</v>
      </c>
      <c r="M21" s="49">
        <v>0</v>
      </c>
      <c r="N21" s="50">
        <v>491378</v>
      </c>
      <c r="O21" s="50">
        <v>4777059</v>
      </c>
      <c r="P21" s="50">
        <v>3517903</v>
      </c>
      <c r="Q21" s="49">
        <v>367088</v>
      </c>
      <c r="R21" s="49">
        <v>253503</v>
      </c>
      <c r="S21" s="51">
        <v>37317139</v>
      </c>
      <c r="T21" s="53">
        <v>89204</v>
      </c>
      <c r="U21" s="49">
        <v>89204</v>
      </c>
      <c r="V21" s="51">
        <v>0</v>
      </c>
      <c r="W21" s="48">
        <v>670883</v>
      </c>
      <c r="X21" s="49">
        <v>4743</v>
      </c>
      <c r="Y21" s="49">
        <v>101029</v>
      </c>
      <c r="Z21" s="51">
        <v>776655</v>
      </c>
      <c r="AA21" s="53">
        <v>26534</v>
      </c>
      <c r="AB21" s="49">
        <v>0</v>
      </c>
      <c r="AC21" s="51">
        <v>26534</v>
      </c>
      <c r="AD21" s="50">
        <v>143312</v>
      </c>
      <c r="AE21" s="50">
        <v>105536</v>
      </c>
      <c r="AF21" s="49">
        <v>11012</v>
      </c>
      <c r="AG21" s="49">
        <v>7606</v>
      </c>
      <c r="AH21" s="50">
        <v>1159859</v>
      </c>
      <c r="AI21" s="55">
        <f t="shared" si="0"/>
        <v>5.9999811668229375E-2</v>
      </c>
      <c r="AJ21" s="53">
        <v>12914695</v>
      </c>
      <c r="AK21" s="49">
        <v>628</v>
      </c>
      <c r="AL21" s="49">
        <v>0</v>
      </c>
      <c r="AM21" s="50">
        <v>12915323</v>
      </c>
      <c r="AN21" s="51">
        <v>0</v>
      </c>
      <c r="AO21" s="48">
        <v>9698232</v>
      </c>
      <c r="AP21" s="52">
        <v>85990</v>
      </c>
      <c r="AQ21" s="53">
        <v>1461174</v>
      </c>
      <c r="AR21" s="54">
        <v>11245396</v>
      </c>
      <c r="AS21" s="48">
        <v>319581</v>
      </c>
      <c r="AT21" s="49">
        <v>0</v>
      </c>
      <c r="AU21" s="50">
        <v>319581</v>
      </c>
      <c r="AV21" s="50">
        <v>4603820</v>
      </c>
      <c r="AW21" s="50">
        <v>4556864</v>
      </c>
      <c r="AX21" s="49">
        <v>597442</v>
      </c>
      <c r="AY21" s="49">
        <v>370406</v>
      </c>
      <c r="AZ21" s="51">
        <v>34608832</v>
      </c>
      <c r="BA21" s="53">
        <v>774919</v>
      </c>
      <c r="BB21" s="49">
        <v>774919</v>
      </c>
      <c r="BC21" s="51">
        <v>0</v>
      </c>
      <c r="BD21" s="48">
        <v>290796</v>
      </c>
      <c r="BE21" s="49">
        <v>2347</v>
      </c>
      <c r="BF21" s="49">
        <v>38444</v>
      </c>
      <c r="BG21" s="51">
        <v>331587</v>
      </c>
      <c r="BH21" s="53">
        <v>17258</v>
      </c>
      <c r="BI21" s="49">
        <v>0</v>
      </c>
      <c r="BJ21" s="51">
        <v>17258</v>
      </c>
      <c r="BK21" s="50">
        <v>138115</v>
      </c>
      <c r="BL21" s="50">
        <v>136706</v>
      </c>
      <c r="BM21" s="49">
        <v>17924</v>
      </c>
      <c r="BN21" s="49">
        <v>11112</v>
      </c>
      <c r="BO21" s="50">
        <v>1427621</v>
      </c>
      <c r="BP21" s="55">
        <f t="shared" si="1"/>
        <v>5.9999970577584473E-2</v>
      </c>
      <c r="BQ21" s="53">
        <v>7924907</v>
      </c>
      <c r="BR21" s="49">
        <v>0</v>
      </c>
      <c r="BS21" s="49">
        <v>0</v>
      </c>
      <c r="BT21" s="50">
        <v>7924907</v>
      </c>
      <c r="BU21" s="51">
        <v>0</v>
      </c>
      <c r="BV21" s="48">
        <v>2979526</v>
      </c>
      <c r="BW21" s="52">
        <v>0</v>
      </c>
      <c r="BX21" s="53">
        <v>529645</v>
      </c>
      <c r="BY21" s="54">
        <v>3509171</v>
      </c>
      <c r="BZ21" s="48">
        <v>100454</v>
      </c>
      <c r="CA21" s="49">
        <v>0</v>
      </c>
      <c r="CB21" s="50">
        <v>100454</v>
      </c>
      <c r="CC21" s="50">
        <v>1434414</v>
      </c>
      <c r="CD21" s="50">
        <v>2076787</v>
      </c>
      <c r="CE21" s="49">
        <v>368827</v>
      </c>
      <c r="CF21" s="49">
        <v>148117</v>
      </c>
      <c r="CG21" s="51">
        <v>15562677</v>
      </c>
      <c r="CH21" s="53">
        <v>475494</v>
      </c>
      <c r="CI21" s="49">
        <v>475494</v>
      </c>
      <c r="CJ21" s="51">
        <v>0</v>
      </c>
      <c r="CK21" s="48">
        <v>89341</v>
      </c>
      <c r="CL21" s="49">
        <v>0</v>
      </c>
      <c r="CM21" s="49">
        <v>14630</v>
      </c>
      <c r="CN21" s="51">
        <v>103971</v>
      </c>
      <c r="CO21" s="53">
        <v>5425</v>
      </c>
      <c r="CP21" s="49">
        <v>0</v>
      </c>
      <c r="CQ21" s="51">
        <v>5425</v>
      </c>
      <c r="CR21" s="50">
        <v>43032</v>
      </c>
      <c r="CS21" s="50">
        <v>62304</v>
      </c>
      <c r="CT21" s="49">
        <v>11065</v>
      </c>
      <c r="CU21" s="49">
        <v>4444</v>
      </c>
      <c r="CV21" s="50">
        <v>705735</v>
      </c>
      <c r="CW21" s="55">
        <f t="shared" si="2"/>
        <v>5.9999947002532646E-2</v>
      </c>
      <c r="CX21" s="53">
        <v>62278021</v>
      </c>
      <c r="CY21" s="49">
        <v>0</v>
      </c>
      <c r="CZ21" s="49">
        <v>0</v>
      </c>
      <c r="DA21" s="50">
        <v>62278021</v>
      </c>
      <c r="DB21" s="51">
        <v>0</v>
      </c>
      <c r="DC21" s="48">
        <v>10137839</v>
      </c>
      <c r="DD21" s="52">
        <v>72895</v>
      </c>
      <c r="DE21" s="53">
        <v>600893</v>
      </c>
      <c r="DF21" s="54">
        <v>10811627</v>
      </c>
      <c r="DG21" s="48">
        <v>177377</v>
      </c>
      <c r="DH21" s="49">
        <v>0</v>
      </c>
      <c r="DI21" s="50">
        <v>177377</v>
      </c>
      <c r="DJ21" s="50">
        <v>20144744</v>
      </c>
      <c r="DK21" s="50">
        <v>16093342</v>
      </c>
      <c r="DL21" s="49">
        <v>2195621</v>
      </c>
      <c r="DM21" s="49">
        <v>390513</v>
      </c>
      <c r="DN21" s="51">
        <v>112091245</v>
      </c>
      <c r="DO21" s="53">
        <v>3736681</v>
      </c>
      <c r="DP21" s="49">
        <v>3736681</v>
      </c>
      <c r="DQ21" s="51">
        <v>0</v>
      </c>
      <c r="DR21" s="48">
        <v>304029</v>
      </c>
      <c r="DS21" s="49">
        <v>2066</v>
      </c>
      <c r="DT21" s="49">
        <v>15060</v>
      </c>
      <c r="DU21" s="51">
        <v>321155</v>
      </c>
      <c r="DV21" s="53">
        <v>9579</v>
      </c>
      <c r="DW21" s="49">
        <v>0</v>
      </c>
      <c r="DX21" s="51">
        <v>9579</v>
      </c>
      <c r="DY21" s="50">
        <v>604343</v>
      </c>
      <c r="DZ21" s="50">
        <v>482800</v>
      </c>
      <c r="EA21" s="49">
        <v>65869</v>
      </c>
      <c r="EB21" s="49">
        <v>11716</v>
      </c>
      <c r="EC21" s="50">
        <v>5232143</v>
      </c>
      <c r="ED21" s="55">
        <f t="shared" si="3"/>
        <v>5.9999995825172417E-2</v>
      </c>
      <c r="EE21" s="30"/>
    </row>
    <row r="22" spans="1:135" ht="12" customHeight="1" x14ac:dyDescent="0.2">
      <c r="A22" s="18">
        <v>10</v>
      </c>
      <c r="B22" s="19" t="s">
        <v>71</v>
      </c>
      <c r="C22" s="40">
        <v>1022301</v>
      </c>
      <c r="D22" s="41">
        <v>188</v>
      </c>
      <c r="E22" s="41">
        <v>0</v>
      </c>
      <c r="F22" s="42">
        <v>1022489</v>
      </c>
      <c r="G22" s="43">
        <v>0</v>
      </c>
      <c r="H22" s="40">
        <v>21254660</v>
      </c>
      <c r="I22" s="44">
        <v>102229</v>
      </c>
      <c r="J22" s="45">
        <v>5334880</v>
      </c>
      <c r="K22" s="46">
        <v>26691769</v>
      </c>
      <c r="L22" s="40">
        <v>234427</v>
      </c>
      <c r="M22" s="41">
        <v>0</v>
      </c>
      <c r="N22" s="42">
        <v>234427</v>
      </c>
      <c r="O22" s="42">
        <v>4449125</v>
      </c>
      <c r="P22" s="42">
        <v>2006959</v>
      </c>
      <c r="Q22" s="41">
        <v>330618</v>
      </c>
      <c r="R22" s="41">
        <v>596293</v>
      </c>
      <c r="S22" s="43">
        <v>35331680</v>
      </c>
      <c r="T22" s="45">
        <v>61283</v>
      </c>
      <c r="U22" s="41">
        <v>61283</v>
      </c>
      <c r="V22" s="43">
        <v>0</v>
      </c>
      <c r="W22" s="40">
        <v>637639</v>
      </c>
      <c r="X22" s="41">
        <v>2723</v>
      </c>
      <c r="Y22" s="41">
        <v>143822</v>
      </c>
      <c r="Z22" s="43">
        <v>784184</v>
      </c>
      <c r="AA22" s="45">
        <v>12658</v>
      </c>
      <c r="AB22" s="41">
        <v>0</v>
      </c>
      <c r="AC22" s="43">
        <v>12658</v>
      </c>
      <c r="AD22" s="42">
        <v>133473</v>
      </c>
      <c r="AE22" s="42">
        <v>60209</v>
      </c>
      <c r="AF22" s="41">
        <v>9918</v>
      </c>
      <c r="AG22" s="41">
        <v>17889</v>
      </c>
      <c r="AH22" s="42">
        <v>1079614</v>
      </c>
      <c r="AI22" s="47">
        <f t="shared" si="0"/>
        <v>5.9935119106415816E-2</v>
      </c>
      <c r="AJ22" s="45">
        <v>8350270</v>
      </c>
      <c r="AK22" s="41">
        <v>180</v>
      </c>
      <c r="AL22" s="41">
        <v>0</v>
      </c>
      <c r="AM22" s="42">
        <v>8350450</v>
      </c>
      <c r="AN22" s="43">
        <v>0</v>
      </c>
      <c r="AO22" s="40">
        <v>9684134</v>
      </c>
      <c r="AP22" s="44">
        <v>64352</v>
      </c>
      <c r="AQ22" s="45">
        <v>637298</v>
      </c>
      <c r="AR22" s="46">
        <v>10385784</v>
      </c>
      <c r="AS22" s="40">
        <v>363236</v>
      </c>
      <c r="AT22" s="41">
        <v>0</v>
      </c>
      <c r="AU22" s="42">
        <v>363236</v>
      </c>
      <c r="AV22" s="42">
        <v>4490588</v>
      </c>
      <c r="AW22" s="42">
        <v>3486068</v>
      </c>
      <c r="AX22" s="41">
        <v>672757</v>
      </c>
      <c r="AY22" s="41">
        <v>470058</v>
      </c>
      <c r="AZ22" s="43">
        <v>28218941</v>
      </c>
      <c r="BA22" s="45">
        <v>500930</v>
      </c>
      <c r="BB22" s="41">
        <v>500930</v>
      </c>
      <c r="BC22" s="43">
        <v>0</v>
      </c>
      <c r="BD22" s="40">
        <v>290524</v>
      </c>
      <c r="BE22" s="41">
        <v>1808</v>
      </c>
      <c r="BF22" s="41">
        <v>15990</v>
      </c>
      <c r="BG22" s="43">
        <v>308322</v>
      </c>
      <c r="BH22" s="45">
        <v>19615</v>
      </c>
      <c r="BI22" s="41">
        <v>0</v>
      </c>
      <c r="BJ22" s="43">
        <v>19615</v>
      </c>
      <c r="BK22" s="42">
        <v>134718</v>
      </c>
      <c r="BL22" s="42">
        <v>104581</v>
      </c>
      <c r="BM22" s="41">
        <v>20183</v>
      </c>
      <c r="BN22" s="41">
        <v>14102</v>
      </c>
      <c r="BO22" s="42">
        <v>1102451</v>
      </c>
      <c r="BP22" s="47">
        <f t="shared" si="1"/>
        <v>5.9988383859552477E-2</v>
      </c>
      <c r="BQ22" s="45">
        <v>5680722</v>
      </c>
      <c r="BR22" s="41">
        <v>0</v>
      </c>
      <c r="BS22" s="41">
        <v>0</v>
      </c>
      <c r="BT22" s="42">
        <v>5680722</v>
      </c>
      <c r="BU22" s="43">
        <v>0</v>
      </c>
      <c r="BV22" s="40">
        <v>5368435</v>
      </c>
      <c r="BW22" s="44">
        <v>26025</v>
      </c>
      <c r="BX22" s="45">
        <v>256804</v>
      </c>
      <c r="BY22" s="46">
        <v>5651264</v>
      </c>
      <c r="BZ22" s="40">
        <v>134387</v>
      </c>
      <c r="CA22" s="41">
        <v>0</v>
      </c>
      <c r="CB22" s="42">
        <v>134387</v>
      </c>
      <c r="CC22" s="42">
        <v>6917984</v>
      </c>
      <c r="CD22" s="42">
        <v>4945854</v>
      </c>
      <c r="CE22" s="41">
        <v>263132</v>
      </c>
      <c r="CF22" s="41">
        <v>278575</v>
      </c>
      <c r="CG22" s="43">
        <v>23871918</v>
      </c>
      <c r="CH22" s="45">
        <v>340811</v>
      </c>
      <c r="CI22" s="41">
        <v>340811</v>
      </c>
      <c r="CJ22" s="43">
        <v>0</v>
      </c>
      <c r="CK22" s="40">
        <v>161053</v>
      </c>
      <c r="CL22" s="41">
        <v>661</v>
      </c>
      <c r="CM22" s="41">
        <v>6955</v>
      </c>
      <c r="CN22" s="43">
        <v>168669</v>
      </c>
      <c r="CO22" s="45">
        <v>7257</v>
      </c>
      <c r="CP22" s="41">
        <v>0</v>
      </c>
      <c r="CQ22" s="43">
        <v>7257</v>
      </c>
      <c r="CR22" s="42">
        <v>207540</v>
      </c>
      <c r="CS22" s="42">
        <v>148376</v>
      </c>
      <c r="CT22" s="41">
        <v>7894</v>
      </c>
      <c r="CU22" s="41">
        <v>8357</v>
      </c>
      <c r="CV22" s="42">
        <v>888904</v>
      </c>
      <c r="CW22" s="47">
        <f t="shared" si="2"/>
        <v>5.999431058235203E-2</v>
      </c>
      <c r="CX22" s="45">
        <v>80204542</v>
      </c>
      <c r="CY22" s="41">
        <v>2423</v>
      </c>
      <c r="CZ22" s="41">
        <v>0</v>
      </c>
      <c r="DA22" s="42">
        <v>80206965</v>
      </c>
      <c r="DB22" s="43">
        <v>0</v>
      </c>
      <c r="DC22" s="40">
        <v>14878115</v>
      </c>
      <c r="DD22" s="44">
        <v>0</v>
      </c>
      <c r="DE22" s="45">
        <v>770392</v>
      </c>
      <c r="DF22" s="46">
        <v>15648507</v>
      </c>
      <c r="DG22" s="40">
        <v>663581</v>
      </c>
      <c r="DH22" s="41">
        <v>0</v>
      </c>
      <c r="DI22" s="42">
        <v>663581</v>
      </c>
      <c r="DJ22" s="42">
        <v>40421726</v>
      </c>
      <c r="DK22" s="42">
        <v>58327464</v>
      </c>
      <c r="DL22" s="41">
        <v>2678371</v>
      </c>
      <c r="DM22" s="41">
        <v>352134</v>
      </c>
      <c r="DN22" s="43">
        <v>198298748</v>
      </c>
      <c r="DO22" s="45">
        <v>4812312</v>
      </c>
      <c r="DP22" s="41">
        <v>4812312</v>
      </c>
      <c r="DQ22" s="43">
        <v>0</v>
      </c>
      <c r="DR22" s="40">
        <v>446344</v>
      </c>
      <c r="DS22" s="41">
        <v>0</v>
      </c>
      <c r="DT22" s="41">
        <v>20002</v>
      </c>
      <c r="DU22" s="43">
        <v>466346</v>
      </c>
      <c r="DV22" s="45">
        <v>35834</v>
      </c>
      <c r="DW22" s="41">
        <v>0</v>
      </c>
      <c r="DX22" s="43">
        <v>35834</v>
      </c>
      <c r="DY22" s="42">
        <v>1212652</v>
      </c>
      <c r="DZ22" s="42">
        <v>1749824</v>
      </c>
      <c r="EA22" s="41">
        <v>80351</v>
      </c>
      <c r="EB22" s="41">
        <v>10564</v>
      </c>
      <c r="EC22" s="42">
        <v>8367883</v>
      </c>
      <c r="ED22" s="47">
        <f t="shared" si="3"/>
        <v>5.9998679665787133E-2</v>
      </c>
      <c r="EE22" s="30"/>
    </row>
    <row r="23" spans="1:135" ht="12" customHeight="1" x14ac:dyDescent="0.2">
      <c r="A23" s="20">
        <v>11</v>
      </c>
      <c r="B23" s="21" t="s">
        <v>72</v>
      </c>
      <c r="C23" s="48">
        <v>2446416</v>
      </c>
      <c r="D23" s="49">
        <v>176</v>
      </c>
      <c r="E23" s="49">
        <v>0</v>
      </c>
      <c r="F23" s="50">
        <v>2446592</v>
      </c>
      <c r="G23" s="51">
        <v>0</v>
      </c>
      <c r="H23" s="48">
        <v>27243331</v>
      </c>
      <c r="I23" s="52">
        <v>236862</v>
      </c>
      <c r="J23" s="53">
        <v>4863193</v>
      </c>
      <c r="K23" s="54">
        <v>32343386</v>
      </c>
      <c r="L23" s="48">
        <v>195042</v>
      </c>
      <c r="M23" s="49">
        <v>0</v>
      </c>
      <c r="N23" s="50">
        <v>195042</v>
      </c>
      <c r="O23" s="50">
        <v>6906329</v>
      </c>
      <c r="P23" s="50">
        <v>7247993</v>
      </c>
      <c r="Q23" s="49">
        <v>760668</v>
      </c>
      <c r="R23" s="49">
        <v>2394684</v>
      </c>
      <c r="S23" s="51">
        <v>52294694</v>
      </c>
      <c r="T23" s="53">
        <v>146686</v>
      </c>
      <c r="U23" s="49">
        <v>146686</v>
      </c>
      <c r="V23" s="51">
        <v>0</v>
      </c>
      <c r="W23" s="48">
        <v>817277</v>
      </c>
      <c r="X23" s="49">
        <v>6959</v>
      </c>
      <c r="Y23" s="49">
        <v>124934</v>
      </c>
      <c r="Z23" s="51">
        <v>949170</v>
      </c>
      <c r="AA23" s="53">
        <v>10532</v>
      </c>
      <c r="AB23" s="49">
        <v>0</v>
      </c>
      <c r="AC23" s="51">
        <v>10532</v>
      </c>
      <c r="AD23" s="50">
        <v>207187</v>
      </c>
      <c r="AE23" s="50">
        <v>217435</v>
      </c>
      <c r="AF23" s="49">
        <v>22820</v>
      </c>
      <c r="AG23" s="49">
        <v>71839</v>
      </c>
      <c r="AH23" s="50">
        <v>1625669</v>
      </c>
      <c r="AI23" s="55">
        <f t="shared" si="0"/>
        <v>5.9955235691116458E-2</v>
      </c>
      <c r="AJ23" s="53">
        <v>17352089</v>
      </c>
      <c r="AK23" s="49">
        <v>250</v>
      </c>
      <c r="AL23" s="49">
        <v>0</v>
      </c>
      <c r="AM23" s="50">
        <v>17352339</v>
      </c>
      <c r="AN23" s="51">
        <v>0</v>
      </c>
      <c r="AO23" s="48">
        <v>15779058</v>
      </c>
      <c r="AP23" s="52">
        <v>87717</v>
      </c>
      <c r="AQ23" s="53">
        <v>1428839</v>
      </c>
      <c r="AR23" s="54">
        <v>17295614</v>
      </c>
      <c r="AS23" s="48">
        <v>253792</v>
      </c>
      <c r="AT23" s="49">
        <v>0</v>
      </c>
      <c r="AU23" s="50">
        <v>253792</v>
      </c>
      <c r="AV23" s="50">
        <v>5212093</v>
      </c>
      <c r="AW23" s="50">
        <v>4965523</v>
      </c>
      <c r="AX23" s="49">
        <v>1214362</v>
      </c>
      <c r="AY23" s="49">
        <v>862792</v>
      </c>
      <c r="AZ23" s="51">
        <v>47156515</v>
      </c>
      <c r="BA23" s="53">
        <v>1040933</v>
      </c>
      <c r="BB23" s="49">
        <v>1040933</v>
      </c>
      <c r="BC23" s="51">
        <v>0</v>
      </c>
      <c r="BD23" s="48">
        <v>473371</v>
      </c>
      <c r="BE23" s="49">
        <v>2392</v>
      </c>
      <c r="BF23" s="49">
        <v>37292</v>
      </c>
      <c r="BG23" s="51">
        <v>513055</v>
      </c>
      <c r="BH23" s="53">
        <v>13706</v>
      </c>
      <c r="BI23" s="49">
        <v>0</v>
      </c>
      <c r="BJ23" s="51">
        <v>13706</v>
      </c>
      <c r="BK23" s="50">
        <v>156363</v>
      </c>
      <c r="BL23" s="50">
        <v>148965</v>
      </c>
      <c r="BM23" s="49">
        <v>36431</v>
      </c>
      <c r="BN23" s="49">
        <v>25883</v>
      </c>
      <c r="BO23" s="50">
        <v>1935336</v>
      </c>
      <c r="BP23" s="55">
        <f t="shared" si="1"/>
        <v>5.9988051178575981E-2</v>
      </c>
      <c r="BQ23" s="53">
        <v>7961197</v>
      </c>
      <c r="BR23" s="49">
        <v>0</v>
      </c>
      <c r="BS23" s="49">
        <v>0</v>
      </c>
      <c r="BT23" s="50">
        <v>7961197</v>
      </c>
      <c r="BU23" s="51">
        <v>0</v>
      </c>
      <c r="BV23" s="48">
        <v>3645170</v>
      </c>
      <c r="BW23" s="52">
        <v>367</v>
      </c>
      <c r="BX23" s="53">
        <v>384272</v>
      </c>
      <c r="BY23" s="54">
        <v>4029809</v>
      </c>
      <c r="BZ23" s="48">
        <v>91933</v>
      </c>
      <c r="CA23" s="49">
        <v>0</v>
      </c>
      <c r="CB23" s="50">
        <v>91933</v>
      </c>
      <c r="CC23" s="50">
        <v>1151632</v>
      </c>
      <c r="CD23" s="50">
        <v>1539879</v>
      </c>
      <c r="CE23" s="49">
        <v>452114</v>
      </c>
      <c r="CF23" s="49">
        <v>223758</v>
      </c>
      <c r="CG23" s="51">
        <v>15450322</v>
      </c>
      <c r="CH23" s="53">
        <v>477627</v>
      </c>
      <c r="CI23" s="49">
        <v>477627</v>
      </c>
      <c r="CJ23" s="51">
        <v>0</v>
      </c>
      <c r="CK23" s="48">
        <v>109355</v>
      </c>
      <c r="CL23" s="49">
        <v>9</v>
      </c>
      <c r="CM23" s="49">
        <v>10742</v>
      </c>
      <c r="CN23" s="51">
        <v>120106</v>
      </c>
      <c r="CO23" s="53">
        <v>4965</v>
      </c>
      <c r="CP23" s="49">
        <v>0</v>
      </c>
      <c r="CQ23" s="51">
        <v>4965</v>
      </c>
      <c r="CR23" s="50">
        <v>34549</v>
      </c>
      <c r="CS23" s="50">
        <v>46196</v>
      </c>
      <c r="CT23" s="49">
        <v>13564</v>
      </c>
      <c r="CU23" s="49">
        <v>6713</v>
      </c>
      <c r="CV23" s="50">
        <v>703720</v>
      </c>
      <c r="CW23" s="55">
        <f t="shared" si="2"/>
        <v>5.9994370193326457E-2</v>
      </c>
      <c r="CX23" s="53">
        <v>60747910</v>
      </c>
      <c r="CY23" s="49">
        <v>0</v>
      </c>
      <c r="CZ23" s="49">
        <v>640</v>
      </c>
      <c r="DA23" s="50">
        <v>60748550</v>
      </c>
      <c r="DB23" s="51">
        <v>0</v>
      </c>
      <c r="DC23" s="48">
        <v>19613012</v>
      </c>
      <c r="DD23" s="52">
        <v>495374</v>
      </c>
      <c r="DE23" s="53">
        <v>673450</v>
      </c>
      <c r="DF23" s="54">
        <v>20781836</v>
      </c>
      <c r="DG23" s="48">
        <v>309990</v>
      </c>
      <c r="DH23" s="49">
        <v>0</v>
      </c>
      <c r="DI23" s="50">
        <v>309990</v>
      </c>
      <c r="DJ23" s="50">
        <v>22541142</v>
      </c>
      <c r="DK23" s="50">
        <v>24536698</v>
      </c>
      <c r="DL23" s="49">
        <v>3166966</v>
      </c>
      <c r="DM23" s="49">
        <v>281438</v>
      </c>
      <c r="DN23" s="51">
        <v>132366620</v>
      </c>
      <c r="DO23" s="53">
        <v>3644819</v>
      </c>
      <c r="DP23" s="49">
        <v>3644819</v>
      </c>
      <c r="DQ23" s="51">
        <v>0</v>
      </c>
      <c r="DR23" s="48">
        <v>588389</v>
      </c>
      <c r="DS23" s="49">
        <v>14382</v>
      </c>
      <c r="DT23" s="49">
        <v>18878</v>
      </c>
      <c r="DU23" s="51">
        <v>621649</v>
      </c>
      <c r="DV23" s="53">
        <v>16740</v>
      </c>
      <c r="DW23" s="49">
        <v>0</v>
      </c>
      <c r="DX23" s="51">
        <v>16740</v>
      </c>
      <c r="DY23" s="50">
        <v>676234</v>
      </c>
      <c r="DZ23" s="50">
        <v>736100</v>
      </c>
      <c r="EA23" s="49">
        <v>95009</v>
      </c>
      <c r="EB23" s="49">
        <v>8444</v>
      </c>
      <c r="EC23" s="50">
        <v>5798995</v>
      </c>
      <c r="ED23" s="55">
        <f t="shared" si="3"/>
        <v>5.9998452637964196E-2</v>
      </c>
      <c r="EE23" s="30"/>
    </row>
    <row r="24" spans="1:135" ht="12" customHeight="1" x14ac:dyDescent="0.2">
      <c r="A24" s="18">
        <v>12</v>
      </c>
      <c r="B24" s="19" t="s">
        <v>73</v>
      </c>
      <c r="C24" s="40">
        <v>3668844</v>
      </c>
      <c r="D24" s="41">
        <v>0</v>
      </c>
      <c r="E24" s="41">
        <v>0</v>
      </c>
      <c r="F24" s="42">
        <v>3668844</v>
      </c>
      <c r="G24" s="43">
        <v>0</v>
      </c>
      <c r="H24" s="40">
        <v>53748204</v>
      </c>
      <c r="I24" s="44">
        <v>781582</v>
      </c>
      <c r="J24" s="45">
        <v>12861767</v>
      </c>
      <c r="K24" s="46">
        <v>67391553</v>
      </c>
      <c r="L24" s="40">
        <v>925558</v>
      </c>
      <c r="M24" s="41">
        <v>0</v>
      </c>
      <c r="N24" s="42">
        <v>925558</v>
      </c>
      <c r="O24" s="42">
        <v>10737406</v>
      </c>
      <c r="P24" s="42">
        <v>11628507</v>
      </c>
      <c r="Q24" s="41">
        <v>1486529</v>
      </c>
      <c r="R24" s="41">
        <v>1276969</v>
      </c>
      <c r="S24" s="43">
        <v>97115366</v>
      </c>
      <c r="T24" s="45">
        <v>220131</v>
      </c>
      <c r="U24" s="41">
        <v>220131</v>
      </c>
      <c r="V24" s="43">
        <v>0</v>
      </c>
      <c r="W24" s="40">
        <v>1612211</v>
      </c>
      <c r="X24" s="41">
        <v>22441</v>
      </c>
      <c r="Y24" s="41">
        <v>338314</v>
      </c>
      <c r="Z24" s="43">
        <v>1972966</v>
      </c>
      <c r="AA24" s="45">
        <v>49980</v>
      </c>
      <c r="AB24" s="41">
        <v>0</v>
      </c>
      <c r="AC24" s="43">
        <v>49980</v>
      </c>
      <c r="AD24" s="42">
        <v>322123</v>
      </c>
      <c r="AE24" s="42">
        <v>348855</v>
      </c>
      <c r="AF24" s="41">
        <v>44596</v>
      </c>
      <c r="AG24" s="41">
        <v>38309</v>
      </c>
      <c r="AH24" s="42">
        <v>2996960</v>
      </c>
      <c r="AI24" s="47">
        <f t="shared" si="0"/>
        <v>6.0000098123550637E-2</v>
      </c>
      <c r="AJ24" s="45">
        <v>25453432</v>
      </c>
      <c r="AK24" s="41">
        <v>3532</v>
      </c>
      <c r="AL24" s="41">
        <v>0</v>
      </c>
      <c r="AM24" s="42">
        <v>25456964</v>
      </c>
      <c r="AN24" s="43">
        <v>0</v>
      </c>
      <c r="AO24" s="40">
        <v>34663026</v>
      </c>
      <c r="AP24" s="44">
        <v>408486</v>
      </c>
      <c r="AQ24" s="45">
        <v>3613534</v>
      </c>
      <c r="AR24" s="46">
        <v>38685046</v>
      </c>
      <c r="AS24" s="40">
        <v>491535</v>
      </c>
      <c r="AT24" s="41">
        <v>0</v>
      </c>
      <c r="AU24" s="42">
        <v>491535</v>
      </c>
      <c r="AV24" s="42">
        <v>14396747</v>
      </c>
      <c r="AW24" s="42">
        <v>8627798</v>
      </c>
      <c r="AX24" s="41">
        <v>1657534</v>
      </c>
      <c r="AY24" s="41">
        <v>824130</v>
      </c>
      <c r="AZ24" s="43">
        <v>90139754</v>
      </c>
      <c r="BA24" s="45">
        <v>1527418</v>
      </c>
      <c r="BB24" s="41">
        <v>1527418</v>
      </c>
      <c r="BC24" s="43">
        <v>0</v>
      </c>
      <c r="BD24" s="40">
        <v>1039589</v>
      </c>
      <c r="BE24" s="41">
        <v>11530</v>
      </c>
      <c r="BF24" s="41">
        <v>95157</v>
      </c>
      <c r="BG24" s="43">
        <v>1146276</v>
      </c>
      <c r="BH24" s="45">
        <v>26544</v>
      </c>
      <c r="BI24" s="41">
        <v>0</v>
      </c>
      <c r="BJ24" s="43">
        <v>26544</v>
      </c>
      <c r="BK24" s="42">
        <v>431903</v>
      </c>
      <c r="BL24" s="42">
        <v>258834</v>
      </c>
      <c r="BM24" s="41">
        <v>49725</v>
      </c>
      <c r="BN24" s="41">
        <v>24724</v>
      </c>
      <c r="BO24" s="42">
        <v>3465424</v>
      </c>
      <c r="BP24" s="47">
        <f t="shared" si="1"/>
        <v>6.0000006285117112E-2</v>
      </c>
      <c r="BQ24" s="45">
        <v>15676331</v>
      </c>
      <c r="BR24" s="41">
        <v>0</v>
      </c>
      <c r="BS24" s="41">
        <v>0</v>
      </c>
      <c r="BT24" s="42">
        <v>15676331</v>
      </c>
      <c r="BU24" s="43">
        <v>0</v>
      </c>
      <c r="BV24" s="40">
        <v>8076768</v>
      </c>
      <c r="BW24" s="44">
        <v>208437</v>
      </c>
      <c r="BX24" s="45">
        <v>1094814</v>
      </c>
      <c r="BY24" s="46">
        <v>9380019</v>
      </c>
      <c r="BZ24" s="40">
        <v>214309</v>
      </c>
      <c r="CA24" s="41">
        <v>0</v>
      </c>
      <c r="CB24" s="42">
        <v>214309</v>
      </c>
      <c r="CC24" s="42">
        <v>10442490</v>
      </c>
      <c r="CD24" s="42">
        <v>3888157</v>
      </c>
      <c r="CE24" s="41">
        <v>823369</v>
      </c>
      <c r="CF24" s="41">
        <v>275376</v>
      </c>
      <c r="CG24" s="43">
        <v>40700051</v>
      </c>
      <c r="CH24" s="45">
        <v>940580</v>
      </c>
      <c r="CI24" s="41">
        <v>940580</v>
      </c>
      <c r="CJ24" s="43">
        <v>0</v>
      </c>
      <c r="CK24" s="40">
        <v>242211</v>
      </c>
      <c r="CL24" s="41">
        <v>6008</v>
      </c>
      <c r="CM24" s="41">
        <v>29939</v>
      </c>
      <c r="CN24" s="43">
        <v>278158</v>
      </c>
      <c r="CO24" s="45">
        <v>11573</v>
      </c>
      <c r="CP24" s="41">
        <v>0</v>
      </c>
      <c r="CQ24" s="43">
        <v>11573</v>
      </c>
      <c r="CR24" s="42">
        <v>313275</v>
      </c>
      <c r="CS24" s="42">
        <v>116645</v>
      </c>
      <c r="CT24" s="41">
        <v>24701</v>
      </c>
      <c r="CU24" s="41">
        <v>8261</v>
      </c>
      <c r="CV24" s="42">
        <v>1693193</v>
      </c>
      <c r="CW24" s="47">
        <f t="shared" si="2"/>
        <v>6.0000008930661132E-2</v>
      </c>
      <c r="CX24" s="45">
        <v>172333131</v>
      </c>
      <c r="CY24" s="41">
        <v>789</v>
      </c>
      <c r="CZ24" s="41">
        <v>92231</v>
      </c>
      <c r="DA24" s="42">
        <v>172426151</v>
      </c>
      <c r="DB24" s="43">
        <v>0</v>
      </c>
      <c r="DC24" s="40">
        <v>42544199</v>
      </c>
      <c r="DD24" s="44">
        <v>2423841</v>
      </c>
      <c r="DE24" s="45">
        <v>1462813</v>
      </c>
      <c r="DF24" s="46">
        <v>46430853</v>
      </c>
      <c r="DG24" s="40">
        <v>1031862</v>
      </c>
      <c r="DH24" s="41">
        <v>0</v>
      </c>
      <c r="DI24" s="42">
        <v>1031862</v>
      </c>
      <c r="DJ24" s="42">
        <v>58851366</v>
      </c>
      <c r="DK24" s="42">
        <v>43078125</v>
      </c>
      <c r="DL24" s="41">
        <v>6375184</v>
      </c>
      <c r="DM24" s="41">
        <v>1899138</v>
      </c>
      <c r="DN24" s="43">
        <v>330092679</v>
      </c>
      <c r="DO24" s="45">
        <v>10345569</v>
      </c>
      <c r="DP24" s="41">
        <v>10345569</v>
      </c>
      <c r="DQ24" s="43">
        <v>0</v>
      </c>
      <c r="DR24" s="40">
        <v>1276069</v>
      </c>
      <c r="DS24" s="41">
        <v>72010</v>
      </c>
      <c r="DT24" s="41">
        <v>37640</v>
      </c>
      <c r="DU24" s="43">
        <v>1385719</v>
      </c>
      <c r="DV24" s="45">
        <v>55720</v>
      </c>
      <c r="DW24" s="41">
        <v>0</v>
      </c>
      <c r="DX24" s="43">
        <v>55720</v>
      </c>
      <c r="DY24" s="42">
        <v>1765541</v>
      </c>
      <c r="DZ24" s="42">
        <v>1292344</v>
      </c>
      <c r="EA24" s="41">
        <v>191255</v>
      </c>
      <c r="EB24" s="41">
        <v>56974</v>
      </c>
      <c r="EC24" s="42">
        <v>15093122</v>
      </c>
      <c r="ED24" s="47">
        <f t="shared" si="3"/>
        <v>5.9999999652024939E-2</v>
      </c>
      <c r="EE24" s="30"/>
    </row>
    <row r="25" spans="1:135" ht="12" customHeight="1" x14ac:dyDescent="0.2">
      <c r="A25" s="20">
        <v>13</v>
      </c>
      <c r="B25" s="21" t="s">
        <v>74</v>
      </c>
      <c r="C25" s="48">
        <v>1005129</v>
      </c>
      <c r="D25" s="49">
        <v>130</v>
      </c>
      <c r="E25" s="49">
        <v>0</v>
      </c>
      <c r="F25" s="50">
        <v>1005259</v>
      </c>
      <c r="G25" s="51">
        <v>0</v>
      </c>
      <c r="H25" s="48">
        <v>20748325</v>
      </c>
      <c r="I25" s="52">
        <v>44643</v>
      </c>
      <c r="J25" s="53">
        <v>4513566</v>
      </c>
      <c r="K25" s="54">
        <v>25306534</v>
      </c>
      <c r="L25" s="48">
        <v>288882</v>
      </c>
      <c r="M25" s="49">
        <v>0</v>
      </c>
      <c r="N25" s="50">
        <v>288882</v>
      </c>
      <c r="O25" s="50">
        <v>3128080</v>
      </c>
      <c r="P25" s="50">
        <v>9957190</v>
      </c>
      <c r="Q25" s="49">
        <v>1056964</v>
      </c>
      <c r="R25" s="49">
        <v>268144</v>
      </c>
      <c r="S25" s="51">
        <v>41011053</v>
      </c>
      <c r="T25" s="53">
        <v>60270</v>
      </c>
      <c r="U25" s="49">
        <v>60270</v>
      </c>
      <c r="V25" s="51">
        <v>0</v>
      </c>
      <c r="W25" s="48">
        <v>622441</v>
      </c>
      <c r="X25" s="49">
        <v>1219</v>
      </c>
      <c r="Y25" s="49">
        <v>121921</v>
      </c>
      <c r="Z25" s="51">
        <v>745581</v>
      </c>
      <c r="AA25" s="53">
        <v>15598</v>
      </c>
      <c r="AB25" s="49">
        <v>0</v>
      </c>
      <c r="AC25" s="51">
        <v>15598</v>
      </c>
      <c r="AD25" s="50">
        <v>93841</v>
      </c>
      <c r="AE25" s="50">
        <v>298712</v>
      </c>
      <c r="AF25" s="49">
        <v>31708</v>
      </c>
      <c r="AG25" s="49">
        <v>8044</v>
      </c>
      <c r="AH25" s="50">
        <v>1253754</v>
      </c>
      <c r="AI25" s="55">
        <f t="shared" si="0"/>
        <v>5.995469824194561E-2</v>
      </c>
      <c r="AJ25" s="53">
        <v>7931245</v>
      </c>
      <c r="AK25" s="49">
        <v>0</v>
      </c>
      <c r="AL25" s="49">
        <v>2497</v>
      </c>
      <c r="AM25" s="50">
        <v>7933742</v>
      </c>
      <c r="AN25" s="51">
        <v>0</v>
      </c>
      <c r="AO25" s="48">
        <v>16422442</v>
      </c>
      <c r="AP25" s="52">
        <v>0</v>
      </c>
      <c r="AQ25" s="53">
        <v>2360496</v>
      </c>
      <c r="AR25" s="54">
        <v>18782938</v>
      </c>
      <c r="AS25" s="48">
        <v>364049</v>
      </c>
      <c r="AT25" s="49">
        <v>0</v>
      </c>
      <c r="AU25" s="50">
        <v>364049</v>
      </c>
      <c r="AV25" s="50">
        <v>6668818</v>
      </c>
      <c r="AW25" s="50">
        <v>11696721</v>
      </c>
      <c r="AX25" s="49">
        <v>2325670</v>
      </c>
      <c r="AY25" s="49">
        <v>1244419</v>
      </c>
      <c r="AZ25" s="51">
        <v>49016357</v>
      </c>
      <c r="BA25" s="53">
        <v>475933</v>
      </c>
      <c r="BB25" s="49">
        <v>475933</v>
      </c>
      <c r="BC25" s="51">
        <v>0</v>
      </c>
      <c r="BD25" s="48">
        <v>492674</v>
      </c>
      <c r="BE25" s="49">
        <v>0</v>
      </c>
      <c r="BF25" s="49">
        <v>63590</v>
      </c>
      <c r="BG25" s="51">
        <v>556264</v>
      </c>
      <c r="BH25" s="53">
        <v>19659</v>
      </c>
      <c r="BI25" s="49">
        <v>0</v>
      </c>
      <c r="BJ25" s="51">
        <v>19659</v>
      </c>
      <c r="BK25" s="50">
        <v>200065</v>
      </c>
      <c r="BL25" s="50">
        <v>350901</v>
      </c>
      <c r="BM25" s="49">
        <v>69769</v>
      </c>
      <c r="BN25" s="49">
        <v>37332</v>
      </c>
      <c r="BO25" s="50">
        <v>1709923</v>
      </c>
      <c r="BP25" s="55">
        <f t="shared" si="1"/>
        <v>5.9988464459771948E-2</v>
      </c>
      <c r="BQ25" s="53">
        <v>4845544</v>
      </c>
      <c r="BR25" s="49">
        <v>0</v>
      </c>
      <c r="BS25" s="49">
        <v>0</v>
      </c>
      <c r="BT25" s="50">
        <v>4845544</v>
      </c>
      <c r="BU25" s="51">
        <v>0</v>
      </c>
      <c r="BV25" s="48">
        <v>4889975</v>
      </c>
      <c r="BW25" s="52">
        <v>0</v>
      </c>
      <c r="BX25" s="53">
        <v>192278</v>
      </c>
      <c r="BY25" s="54">
        <v>5082253</v>
      </c>
      <c r="BZ25" s="48">
        <v>167306</v>
      </c>
      <c r="CA25" s="49">
        <v>0</v>
      </c>
      <c r="CB25" s="50">
        <v>167306</v>
      </c>
      <c r="CC25" s="50">
        <v>2217698</v>
      </c>
      <c r="CD25" s="50">
        <v>1845772</v>
      </c>
      <c r="CE25" s="49">
        <v>251017</v>
      </c>
      <c r="CF25" s="49">
        <v>92617</v>
      </c>
      <c r="CG25" s="51">
        <v>14502207</v>
      </c>
      <c r="CH25" s="53">
        <v>290705</v>
      </c>
      <c r="CI25" s="49">
        <v>290705</v>
      </c>
      <c r="CJ25" s="51">
        <v>0</v>
      </c>
      <c r="CK25" s="48">
        <v>146699</v>
      </c>
      <c r="CL25" s="49">
        <v>0</v>
      </c>
      <c r="CM25" s="49">
        <v>4901</v>
      </c>
      <c r="CN25" s="51">
        <v>151600</v>
      </c>
      <c r="CO25" s="53">
        <v>9034</v>
      </c>
      <c r="CP25" s="49">
        <v>0</v>
      </c>
      <c r="CQ25" s="51">
        <v>9034</v>
      </c>
      <c r="CR25" s="50">
        <v>66531</v>
      </c>
      <c r="CS25" s="50">
        <v>55373</v>
      </c>
      <c r="CT25" s="49">
        <v>7531</v>
      </c>
      <c r="CU25" s="49">
        <v>2779</v>
      </c>
      <c r="CV25" s="50">
        <v>583553</v>
      </c>
      <c r="CW25" s="55">
        <f t="shared" si="2"/>
        <v>5.9994295790111493E-2</v>
      </c>
      <c r="CX25" s="53">
        <v>174840133</v>
      </c>
      <c r="CY25" s="49">
        <v>23828</v>
      </c>
      <c r="CZ25" s="49">
        <v>46113</v>
      </c>
      <c r="DA25" s="50">
        <v>174910074</v>
      </c>
      <c r="DB25" s="51">
        <v>0</v>
      </c>
      <c r="DC25" s="48">
        <v>23009259</v>
      </c>
      <c r="DD25" s="52">
        <v>0</v>
      </c>
      <c r="DE25" s="53">
        <v>854200</v>
      </c>
      <c r="DF25" s="54">
        <v>23863459</v>
      </c>
      <c r="DG25" s="48">
        <v>1791774</v>
      </c>
      <c r="DH25" s="49">
        <v>0</v>
      </c>
      <c r="DI25" s="50">
        <v>1791774</v>
      </c>
      <c r="DJ25" s="50">
        <v>107766222</v>
      </c>
      <c r="DK25" s="50">
        <v>177492476</v>
      </c>
      <c r="DL25" s="49">
        <v>7143359</v>
      </c>
      <c r="DM25" s="49">
        <v>628155</v>
      </c>
      <c r="DN25" s="51">
        <v>493595519</v>
      </c>
      <c r="DO25" s="53">
        <v>10494482</v>
      </c>
      <c r="DP25" s="49">
        <v>10494482</v>
      </c>
      <c r="DQ25" s="51">
        <v>0</v>
      </c>
      <c r="DR25" s="48">
        <v>690277</v>
      </c>
      <c r="DS25" s="49">
        <v>0</v>
      </c>
      <c r="DT25" s="49">
        <v>21367</v>
      </c>
      <c r="DU25" s="51">
        <v>711644</v>
      </c>
      <c r="DV25" s="53">
        <v>96756</v>
      </c>
      <c r="DW25" s="49">
        <v>0</v>
      </c>
      <c r="DX25" s="51">
        <v>96756</v>
      </c>
      <c r="DY25" s="50">
        <v>3232987</v>
      </c>
      <c r="DZ25" s="50">
        <v>5324774</v>
      </c>
      <c r="EA25" s="49">
        <v>214300</v>
      </c>
      <c r="EB25" s="49">
        <v>18846</v>
      </c>
      <c r="EC25" s="50">
        <v>20093789</v>
      </c>
      <c r="ED25" s="55">
        <f t="shared" si="3"/>
        <v>5.9999299983144481E-2</v>
      </c>
      <c r="EE25" s="30"/>
    </row>
    <row r="26" spans="1:135" ht="12" customHeight="1" x14ac:dyDescent="0.2">
      <c r="A26" s="18">
        <v>14</v>
      </c>
      <c r="B26" s="19" t="s">
        <v>75</v>
      </c>
      <c r="C26" s="40">
        <v>1012761</v>
      </c>
      <c r="D26" s="41">
        <v>0</v>
      </c>
      <c r="E26" s="41">
        <v>0</v>
      </c>
      <c r="F26" s="42">
        <v>1012761</v>
      </c>
      <c r="G26" s="43">
        <v>0</v>
      </c>
      <c r="H26" s="40">
        <v>11958039</v>
      </c>
      <c r="I26" s="44">
        <v>18186</v>
      </c>
      <c r="J26" s="45">
        <v>1730316</v>
      </c>
      <c r="K26" s="46">
        <v>13706541</v>
      </c>
      <c r="L26" s="40">
        <v>99884</v>
      </c>
      <c r="M26" s="41">
        <v>0</v>
      </c>
      <c r="N26" s="42">
        <v>99884</v>
      </c>
      <c r="O26" s="42">
        <v>2139599</v>
      </c>
      <c r="P26" s="42">
        <v>1240599</v>
      </c>
      <c r="Q26" s="41">
        <v>253035</v>
      </c>
      <c r="R26" s="41">
        <v>381018</v>
      </c>
      <c r="S26" s="43">
        <v>18833437</v>
      </c>
      <c r="T26" s="45">
        <v>60703</v>
      </c>
      <c r="U26" s="41">
        <v>60703</v>
      </c>
      <c r="V26" s="43">
        <v>0</v>
      </c>
      <c r="W26" s="40">
        <v>358741</v>
      </c>
      <c r="X26" s="41">
        <v>436</v>
      </c>
      <c r="Y26" s="41">
        <v>43225</v>
      </c>
      <c r="Z26" s="43">
        <v>402402</v>
      </c>
      <c r="AA26" s="45">
        <v>5393</v>
      </c>
      <c r="AB26" s="41">
        <v>0</v>
      </c>
      <c r="AC26" s="43">
        <v>5393</v>
      </c>
      <c r="AD26" s="42">
        <v>64188</v>
      </c>
      <c r="AE26" s="42">
        <v>37218</v>
      </c>
      <c r="AF26" s="41">
        <v>7591</v>
      </c>
      <c r="AG26" s="41">
        <v>11431</v>
      </c>
      <c r="AH26" s="42">
        <v>588926</v>
      </c>
      <c r="AI26" s="47">
        <f t="shared" si="0"/>
        <v>5.9938129529079419E-2</v>
      </c>
      <c r="AJ26" s="45">
        <v>7445313</v>
      </c>
      <c r="AK26" s="41">
        <v>0</v>
      </c>
      <c r="AL26" s="41">
        <v>0</v>
      </c>
      <c r="AM26" s="42">
        <v>7445313</v>
      </c>
      <c r="AN26" s="43">
        <v>0</v>
      </c>
      <c r="AO26" s="40">
        <v>8522545</v>
      </c>
      <c r="AP26" s="44">
        <v>56605</v>
      </c>
      <c r="AQ26" s="45">
        <v>1130709</v>
      </c>
      <c r="AR26" s="46">
        <v>9709859</v>
      </c>
      <c r="AS26" s="40">
        <v>187313</v>
      </c>
      <c r="AT26" s="41">
        <v>0</v>
      </c>
      <c r="AU26" s="42">
        <v>187313</v>
      </c>
      <c r="AV26" s="42">
        <v>3511130</v>
      </c>
      <c r="AW26" s="42">
        <v>2818896</v>
      </c>
      <c r="AX26" s="41">
        <v>364015</v>
      </c>
      <c r="AY26" s="41">
        <v>510477</v>
      </c>
      <c r="AZ26" s="43">
        <v>24547003</v>
      </c>
      <c r="BA26" s="45">
        <v>446633</v>
      </c>
      <c r="BB26" s="41">
        <v>446633</v>
      </c>
      <c r="BC26" s="43">
        <v>0</v>
      </c>
      <c r="BD26" s="40">
        <v>255675</v>
      </c>
      <c r="BE26" s="41">
        <v>1538</v>
      </c>
      <c r="BF26" s="41">
        <v>29700</v>
      </c>
      <c r="BG26" s="43">
        <v>286913</v>
      </c>
      <c r="BH26" s="45">
        <v>10115</v>
      </c>
      <c r="BI26" s="41">
        <v>0</v>
      </c>
      <c r="BJ26" s="43">
        <v>10115</v>
      </c>
      <c r="BK26" s="42">
        <v>105333</v>
      </c>
      <c r="BL26" s="42">
        <v>84566</v>
      </c>
      <c r="BM26" s="41">
        <v>10920</v>
      </c>
      <c r="BN26" s="41">
        <v>15315</v>
      </c>
      <c r="BO26" s="42">
        <v>959795</v>
      </c>
      <c r="BP26" s="47">
        <f t="shared" si="1"/>
        <v>5.9988478657646761E-2</v>
      </c>
      <c r="BQ26" s="45">
        <v>3886040</v>
      </c>
      <c r="BR26" s="41">
        <v>0</v>
      </c>
      <c r="BS26" s="41">
        <v>0</v>
      </c>
      <c r="BT26" s="42">
        <v>3886040</v>
      </c>
      <c r="BU26" s="43">
        <v>0</v>
      </c>
      <c r="BV26" s="40">
        <v>2134400</v>
      </c>
      <c r="BW26" s="44">
        <v>137544</v>
      </c>
      <c r="BX26" s="45">
        <v>430269</v>
      </c>
      <c r="BY26" s="46">
        <v>2702213</v>
      </c>
      <c r="BZ26" s="40">
        <v>24086</v>
      </c>
      <c r="CA26" s="41">
        <v>0</v>
      </c>
      <c r="CB26" s="42">
        <v>24086</v>
      </c>
      <c r="CC26" s="42">
        <v>523018</v>
      </c>
      <c r="CD26" s="42">
        <v>603323</v>
      </c>
      <c r="CE26" s="41">
        <v>170128</v>
      </c>
      <c r="CF26" s="41">
        <v>219773</v>
      </c>
      <c r="CG26" s="43">
        <v>8128581</v>
      </c>
      <c r="CH26" s="45">
        <v>233138</v>
      </c>
      <c r="CI26" s="41">
        <v>233138</v>
      </c>
      <c r="CJ26" s="43">
        <v>0</v>
      </c>
      <c r="CK26" s="40">
        <v>64032</v>
      </c>
      <c r="CL26" s="41">
        <v>4003</v>
      </c>
      <c r="CM26" s="41">
        <v>11426</v>
      </c>
      <c r="CN26" s="43">
        <v>79461</v>
      </c>
      <c r="CO26" s="45">
        <v>1301</v>
      </c>
      <c r="CP26" s="41">
        <v>0</v>
      </c>
      <c r="CQ26" s="43">
        <v>1301</v>
      </c>
      <c r="CR26" s="42">
        <v>15691</v>
      </c>
      <c r="CS26" s="42">
        <v>18100</v>
      </c>
      <c r="CT26" s="41">
        <v>5104</v>
      </c>
      <c r="CU26" s="41">
        <v>6593</v>
      </c>
      <c r="CV26" s="42">
        <v>359388</v>
      </c>
      <c r="CW26" s="47">
        <f t="shared" si="2"/>
        <v>5.999372111455363E-2</v>
      </c>
      <c r="CX26" s="45">
        <v>23690053</v>
      </c>
      <c r="CY26" s="41">
        <v>151</v>
      </c>
      <c r="CZ26" s="41">
        <v>0</v>
      </c>
      <c r="DA26" s="42">
        <v>23690204</v>
      </c>
      <c r="DB26" s="43">
        <v>0</v>
      </c>
      <c r="DC26" s="40">
        <v>9050309</v>
      </c>
      <c r="DD26" s="44">
        <v>1429</v>
      </c>
      <c r="DE26" s="45">
        <v>131301</v>
      </c>
      <c r="DF26" s="46">
        <v>9183039</v>
      </c>
      <c r="DG26" s="40">
        <v>129740</v>
      </c>
      <c r="DH26" s="41">
        <v>0</v>
      </c>
      <c r="DI26" s="42">
        <v>129740</v>
      </c>
      <c r="DJ26" s="42">
        <v>15064945</v>
      </c>
      <c r="DK26" s="42">
        <v>3826825</v>
      </c>
      <c r="DL26" s="41">
        <v>5534005</v>
      </c>
      <c r="DM26" s="41">
        <v>122807</v>
      </c>
      <c r="DN26" s="43">
        <v>57551565</v>
      </c>
      <c r="DO26" s="45">
        <v>1421371</v>
      </c>
      <c r="DP26" s="41">
        <v>1421371</v>
      </c>
      <c r="DQ26" s="43">
        <v>0</v>
      </c>
      <c r="DR26" s="40">
        <v>271510</v>
      </c>
      <c r="DS26" s="41">
        <v>34</v>
      </c>
      <c r="DT26" s="41">
        <v>3579</v>
      </c>
      <c r="DU26" s="43">
        <v>275123</v>
      </c>
      <c r="DV26" s="45">
        <v>7006</v>
      </c>
      <c r="DW26" s="41">
        <v>0</v>
      </c>
      <c r="DX26" s="43">
        <v>7006</v>
      </c>
      <c r="DY26" s="42">
        <v>451949</v>
      </c>
      <c r="DZ26" s="42">
        <v>114805</v>
      </c>
      <c r="EA26" s="41">
        <v>166020</v>
      </c>
      <c r="EB26" s="41">
        <v>3683</v>
      </c>
      <c r="EC26" s="42">
        <v>2439957</v>
      </c>
      <c r="ED26" s="47">
        <f t="shared" si="3"/>
        <v>5.9998259196079526E-2</v>
      </c>
      <c r="EE26" s="30"/>
    </row>
    <row r="27" spans="1:135" ht="12" customHeight="1" x14ac:dyDescent="0.2">
      <c r="A27" s="20">
        <v>15</v>
      </c>
      <c r="B27" s="21" t="s">
        <v>76</v>
      </c>
      <c r="C27" s="48">
        <v>2075091</v>
      </c>
      <c r="D27" s="49">
        <v>0</v>
      </c>
      <c r="E27" s="49">
        <v>0</v>
      </c>
      <c r="F27" s="50">
        <v>2075091</v>
      </c>
      <c r="G27" s="51">
        <v>0</v>
      </c>
      <c r="H27" s="48">
        <v>38178383</v>
      </c>
      <c r="I27" s="52">
        <v>75874</v>
      </c>
      <c r="J27" s="53">
        <v>6652658</v>
      </c>
      <c r="K27" s="54">
        <v>44906915</v>
      </c>
      <c r="L27" s="48">
        <v>153092</v>
      </c>
      <c r="M27" s="49">
        <v>1386</v>
      </c>
      <c r="N27" s="50">
        <v>154478</v>
      </c>
      <c r="O27" s="50">
        <v>2393725</v>
      </c>
      <c r="P27" s="50">
        <v>3574307</v>
      </c>
      <c r="Q27" s="49">
        <v>734935</v>
      </c>
      <c r="R27" s="49">
        <v>1037837</v>
      </c>
      <c r="S27" s="51">
        <v>54877288</v>
      </c>
      <c r="T27" s="53">
        <v>124369</v>
      </c>
      <c r="U27" s="49">
        <v>124369</v>
      </c>
      <c r="V27" s="51">
        <v>0</v>
      </c>
      <c r="W27" s="48">
        <v>1145351</v>
      </c>
      <c r="X27" s="49">
        <v>1865</v>
      </c>
      <c r="Y27" s="49">
        <v>175618</v>
      </c>
      <c r="Z27" s="51">
        <v>1322834</v>
      </c>
      <c r="AA27" s="53">
        <v>8266</v>
      </c>
      <c r="AB27" s="49">
        <v>42</v>
      </c>
      <c r="AC27" s="51">
        <v>8308</v>
      </c>
      <c r="AD27" s="50">
        <v>71811</v>
      </c>
      <c r="AE27" s="50">
        <v>107230</v>
      </c>
      <c r="AF27" s="49">
        <v>22048</v>
      </c>
      <c r="AG27" s="49">
        <v>31136</v>
      </c>
      <c r="AH27" s="50">
        <v>1687736</v>
      </c>
      <c r="AI27" s="55">
        <f t="shared" si="0"/>
        <v>5.9934239028553445E-2</v>
      </c>
      <c r="AJ27" s="53">
        <v>14694504</v>
      </c>
      <c r="AK27" s="49">
        <v>1020</v>
      </c>
      <c r="AL27" s="49">
        <v>0</v>
      </c>
      <c r="AM27" s="50">
        <v>14695524</v>
      </c>
      <c r="AN27" s="51">
        <v>0</v>
      </c>
      <c r="AO27" s="48">
        <v>23356529</v>
      </c>
      <c r="AP27" s="52">
        <v>236583</v>
      </c>
      <c r="AQ27" s="53">
        <v>1288581</v>
      </c>
      <c r="AR27" s="54">
        <v>24881693</v>
      </c>
      <c r="AS27" s="48">
        <v>230838</v>
      </c>
      <c r="AT27" s="49">
        <v>0</v>
      </c>
      <c r="AU27" s="50">
        <v>230838</v>
      </c>
      <c r="AV27" s="50">
        <v>3530948</v>
      </c>
      <c r="AW27" s="50">
        <v>5502002</v>
      </c>
      <c r="AX27" s="49">
        <v>1111949</v>
      </c>
      <c r="AY27" s="49">
        <v>1191622</v>
      </c>
      <c r="AZ27" s="51">
        <v>51144576</v>
      </c>
      <c r="BA27" s="53">
        <v>881555</v>
      </c>
      <c r="BB27" s="49">
        <v>881555</v>
      </c>
      <c r="BC27" s="51">
        <v>0</v>
      </c>
      <c r="BD27" s="48">
        <v>700696</v>
      </c>
      <c r="BE27" s="49">
        <v>6977</v>
      </c>
      <c r="BF27" s="49">
        <v>33168</v>
      </c>
      <c r="BG27" s="51">
        <v>740841</v>
      </c>
      <c r="BH27" s="53">
        <v>12465</v>
      </c>
      <c r="BI27" s="49">
        <v>0</v>
      </c>
      <c r="BJ27" s="51">
        <v>12465</v>
      </c>
      <c r="BK27" s="50">
        <v>105929</v>
      </c>
      <c r="BL27" s="50">
        <v>165059</v>
      </c>
      <c r="BM27" s="49">
        <v>33359</v>
      </c>
      <c r="BN27" s="49">
        <v>35749</v>
      </c>
      <c r="BO27" s="50">
        <v>1974957</v>
      </c>
      <c r="BP27" s="55">
        <f t="shared" si="1"/>
        <v>5.998799362309231E-2</v>
      </c>
      <c r="BQ27" s="53">
        <v>7880301</v>
      </c>
      <c r="BR27" s="49">
        <v>0</v>
      </c>
      <c r="BS27" s="49">
        <v>0</v>
      </c>
      <c r="BT27" s="50">
        <v>7880301</v>
      </c>
      <c r="BU27" s="51">
        <v>0</v>
      </c>
      <c r="BV27" s="48">
        <v>5335976</v>
      </c>
      <c r="BW27" s="52">
        <v>42269</v>
      </c>
      <c r="BX27" s="53">
        <v>348178</v>
      </c>
      <c r="BY27" s="54">
        <v>5726423</v>
      </c>
      <c r="BZ27" s="48">
        <v>260411</v>
      </c>
      <c r="CA27" s="49">
        <v>0</v>
      </c>
      <c r="CB27" s="50">
        <v>260411</v>
      </c>
      <c r="CC27" s="50">
        <v>1350286</v>
      </c>
      <c r="CD27" s="50">
        <v>1690838</v>
      </c>
      <c r="CE27" s="49">
        <v>312805</v>
      </c>
      <c r="CF27" s="49">
        <v>188180</v>
      </c>
      <c r="CG27" s="51">
        <v>17409244</v>
      </c>
      <c r="CH27" s="53">
        <v>472772</v>
      </c>
      <c r="CI27" s="49">
        <v>472772</v>
      </c>
      <c r="CJ27" s="51">
        <v>0</v>
      </c>
      <c r="CK27" s="48">
        <v>160079</v>
      </c>
      <c r="CL27" s="49">
        <v>1148</v>
      </c>
      <c r="CM27" s="49">
        <v>9235</v>
      </c>
      <c r="CN27" s="51">
        <v>170462</v>
      </c>
      <c r="CO27" s="53">
        <v>14062</v>
      </c>
      <c r="CP27" s="49">
        <v>0</v>
      </c>
      <c r="CQ27" s="51">
        <v>14062</v>
      </c>
      <c r="CR27" s="50">
        <v>40509</v>
      </c>
      <c r="CS27" s="50">
        <v>50725</v>
      </c>
      <c r="CT27" s="49">
        <v>9384</v>
      </c>
      <c r="CU27" s="49">
        <v>5645</v>
      </c>
      <c r="CV27" s="50">
        <v>763559</v>
      </c>
      <c r="CW27" s="55">
        <f t="shared" si="2"/>
        <v>5.9994155045600413E-2</v>
      </c>
      <c r="CX27" s="53">
        <v>59100375</v>
      </c>
      <c r="CY27" s="49">
        <v>0</v>
      </c>
      <c r="CZ27" s="49">
        <v>0</v>
      </c>
      <c r="DA27" s="50">
        <v>59100375</v>
      </c>
      <c r="DB27" s="51">
        <v>0</v>
      </c>
      <c r="DC27" s="48">
        <v>22319574</v>
      </c>
      <c r="DD27" s="52">
        <v>640489</v>
      </c>
      <c r="DE27" s="53">
        <v>446158</v>
      </c>
      <c r="DF27" s="54">
        <v>23406221</v>
      </c>
      <c r="DG27" s="48">
        <v>899937</v>
      </c>
      <c r="DH27" s="49">
        <v>116156</v>
      </c>
      <c r="DI27" s="50">
        <v>1016093</v>
      </c>
      <c r="DJ27" s="50">
        <v>38073731</v>
      </c>
      <c r="DK27" s="50">
        <v>17357541</v>
      </c>
      <c r="DL27" s="49">
        <v>2538945</v>
      </c>
      <c r="DM27" s="49">
        <v>441517</v>
      </c>
      <c r="DN27" s="51">
        <v>141934423</v>
      </c>
      <c r="DO27" s="53">
        <v>3545923</v>
      </c>
      <c r="DP27" s="49">
        <v>3545923</v>
      </c>
      <c r="DQ27" s="51">
        <v>0</v>
      </c>
      <c r="DR27" s="48">
        <v>669587</v>
      </c>
      <c r="DS27" s="49">
        <v>18914</v>
      </c>
      <c r="DT27" s="49">
        <v>11471</v>
      </c>
      <c r="DU27" s="51">
        <v>699972</v>
      </c>
      <c r="DV27" s="53">
        <v>48597</v>
      </c>
      <c r="DW27" s="49">
        <v>3485</v>
      </c>
      <c r="DX27" s="51">
        <v>52082</v>
      </c>
      <c r="DY27" s="50">
        <v>1142212</v>
      </c>
      <c r="DZ27" s="50">
        <v>520727</v>
      </c>
      <c r="EA27" s="49">
        <v>76168</v>
      </c>
      <c r="EB27" s="49">
        <v>13245</v>
      </c>
      <c r="EC27" s="50">
        <v>6050329</v>
      </c>
      <c r="ED27" s="55">
        <f t="shared" si="3"/>
        <v>5.9998316423542149E-2</v>
      </c>
      <c r="EE27" s="30"/>
    </row>
    <row r="28" spans="1:135" ht="12" customHeight="1" x14ac:dyDescent="0.2">
      <c r="A28" s="18">
        <v>16</v>
      </c>
      <c r="B28" s="19" t="s">
        <v>77</v>
      </c>
      <c r="C28" s="40">
        <v>986005</v>
      </c>
      <c r="D28" s="41">
        <v>0</v>
      </c>
      <c r="E28" s="41">
        <v>0</v>
      </c>
      <c r="F28" s="42">
        <v>986005</v>
      </c>
      <c r="G28" s="43">
        <v>0</v>
      </c>
      <c r="H28" s="40">
        <v>13664508</v>
      </c>
      <c r="I28" s="44">
        <v>0</v>
      </c>
      <c r="J28" s="45">
        <v>1994071</v>
      </c>
      <c r="K28" s="46">
        <v>15658579</v>
      </c>
      <c r="L28" s="40">
        <v>99630</v>
      </c>
      <c r="M28" s="41">
        <v>0</v>
      </c>
      <c r="N28" s="42">
        <v>99630</v>
      </c>
      <c r="O28" s="42">
        <v>727903</v>
      </c>
      <c r="P28" s="42">
        <v>2683559</v>
      </c>
      <c r="Q28" s="41">
        <v>206897</v>
      </c>
      <c r="R28" s="41">
        <v>1005345</v>
      </c>
      <c r="S28" s="43">
        <v>21367918</v>
      </c>
      <c r="T28" s="45">
        <v>59154</v>
      </c>
      <c r="U28" s="41">
        <v>59154</v>
      </c>
      <c r="V28" s="43">
        <v>0</v>
      </c>
      <c r="W28" s="40">
        <v>409899</v>
      </c>
      <c r="X28" s="41">
        <v>0</v>
      </c>
      <c r="Y28" s="41">
        <v>49580</v>
      </c>
      <c r="Z28" s="43">
        <v>459479</v>
      </c>
      <c r="AA28" s="45">
        <v>5380</v>
      </c>
      <c r="AB28" s="41">
        <v>0</v>
      </c>
      <c r="AC28" s="43">
        <v>5380</v>
      </c>
      <c r="AD28" s="42">
        <v>21835</v>
      </c>
      <c r="AE28" s="42">
        <v>80499</v>
      </c>
      <c r="AF28" s="41">
        <v>6207</v>
      </c>
      <c r="AG28" s="41">
        <v>30158</v>
      </c>
      <c r="AH28" s="42">
        <v>662712</v>
      </c>
      <c r="AI28" s="47">
        <f t="shared" si="0"/>
        <v>5.9993610580068052E-2</v>
      </c>
      <c r="AJ28" s="45">
        <v>7112773</v>
      </c>
      <c r="AK28" s="41">
        <v>0</v>
      </c>
      <c r="AL28" s="41">
        <v>0</v>
      </c>
      <c r="AM28" s="42">
        <v>7112773</v>
      </c>
      <c r="AN28" s="43">
        <v>0</v>
      </c>
      <c r="AO28" s="40">
        <v>6087180</v>
      </c>
      <c r="AP28" s="44">
        <v>144659</v>
      </c>
      <c r="AQ28" s="45">
        <v>1405047</v>
      </c>
      <c r="AR28" s="46">
        <v>7636886</v>
      </c>
      <c r="AS28" s="40">
        <v>228165</v>
      </c>
      <c r="AT28" s="41">
        <v>0</v>
      </c>
      <c r="AU28" s="42">
        <v>228165</v>
      </c>
      <c r="AV28" s="42">
        <v>1593130</v>
      </c>
      <c r="AW28" s="42">
        <v>1717375</v>
      </c>
      <c r="AX28" s="41">
        <v>384268</v>
      </c>
      <c r="AY28" s="41">
        <v>562160</v>
      </c>
      <c r="AZ28" s="43">
        <v>19234757</v>
      </c>
      <c r="BA28" s="45">
        <v>426722</v>
      </c>
      <c r="BB28" s="41">
        <v>426722</v>
      </c>
      <c r="BC28" s="43">
        <v>0</v>
      </c>
      <c r="BD28" s="40">
        <v>182595</v>
      </c>
      <c r="BE28" s="41">
        <v>3979</v>
      </c>
      <c r="BF28" s="41">
        <v>37563</v>
      </c>
      <c r="BG28" s="43">
        <v>224137</v>
      </c>
      <c r="BH28" s="45">
        <v>12319</v>
      </c>
      <c r="BI28" s="41">
        <v>0</v>
      </c>
      <c r="BJ28" s="43">
        <v>12319</v>
      </c>
      <c r="BK28" s="42">
        <v>47790</v>
      </c>
      <c r="BL28" s="42">
        <v>51515</v>
      </c>
      <c r="BM28" s="41">
        <v>11527</v>
      </c>
      <c r="BN28" s="41">
        <v>16863</v>
      </c>
      <c r="BO28" s="42">
        <v>790873</v>
      </c>
      <c r="BP28" s="47">
        <f t="shared" si="1"/>
        <v>5.9993760520685814E-2</v>
      </c>
      <c r="BQ28" s="45">
        <v>3867814</v>
      </c>
      <c r="BR28" s="41">
        <v>0</v>
      </c>
      <c r="BS28" s="41">
        <v>0</v>
      </c>
      <c r="BT28" s="42">
        <v>3867814</v>
      </c>
      <c r="BU28" s="43">
        <v>0</v>
      </c>
      <c r="BV28" s="40">
        <v>1254106</v>
      </c>
      <c r="BW28" s="44">
        <v>23161</v>
      </c>
      <c r="BX28" s="45">
        <v>34228</v>
      </c>
      <c r="BY28" s="46">
        <v>1311495</v>
      </c>
      <c r="BZ28" s="40">
        <v>10724</v>
      </c>
      <c r="CA28" s="41">
        <v>0</v>
      </c>
      <c r="CB28" s="42">
        <v>10724</v>
      </c>
      <c r="CC28" s="42">
        <v>568096</v>
      </c>
      <c r="CD28" s="42">
        <v>560528</v>
      </c>
      <c r="CE28" s="41">
        <v>126291</v>
      </c>
      <c r="CF28" s="41">
        <v>125631</v>
      </c>
      <c r="CG28" s="43">
        <v>6570579</v>
      </c>
      <c r="CH28" s="45">
        <v>232051</v>
      </c>
      <c r="CI28" s="41">
        <v>232051</v>
      </c>
      <c r="CJ28" s="43">
        <v>0</v>
      </c>
      <c r="CK28" s="40">
        <v>37620</v>
      </c>
      <c r="CL28" s="41">
        <v>575</v>
      </c>
      <c r="CM28" s="41">
        <v>821</v>
      </c>
      <c r="CN28" s="43">
        <v>39016</v>
      </c>
      <c r="CO28" s="45">
        <v>579</v>
      </c>
      <c r="CP28" s="41">
        <v>0</v>
      </c>
      <c r="CQ28" s="43">
        <v>579</v>
      </c>
      <c r="CR28" s="42">
        <v>17042</v>
      </c>
      <c r="CS28" s="42">
        <v>16815</v>
      </c>
      <c r="CT28" s="41">
        <v>3788</v>
      </c>
      <c r="CU28" s="41">
        <v>3769</v>
      </c>
      <c r="CV28" s="42">
        <v>313060</v>
      </c>
      <c r="CW28" s="47">
        <f t="shared" si="2"/>
        <v>5.9995387575514231E-2</v>
      </c>
      <c r="CX28" s="45">
        <v>26807487</v>
      </c>
      <c r="CY28" s="41">
        <v>0</v>
      </c>
      <c r="CZ28" s="41">
        <v>0</v>
      </c>
      <c r="DA28" s="42">
        <v>26807487</v>
      </c>
      <c r="DB28" s="43">
        <v>0</v>
      </c>
      <c r="DC28" s="40">
        <v>5412318</v>
      </c>
      <c r="DD28" s="44">
        <v>0</v>
      </c>
      <c r="DE28" s="45">
        <v>185364</v>
      </c>
      <c r="DF28" s="46">
        <v>5597682</v>
      </c>
      <c r="DG28" s="40">
        <v>235416</v>
      </c>
      <c r="DH28" s="41">
        <v>0</v>
      </c>
      <c r="DI28" s="42">
        <v>235416</v>
      </c>
      <c r="DJ28" s="42">
        <v>7870355</v>
      </c>
      <c r="DK28" s="42">
        <v>6559930</v>
      </c>
      <c r="DL28" s="41">
        <v>655219</v>
      </c>
      <c r="DM28" s="41">
        <v>301464</v>
      </c>
      <c r="DN28" s="43">
        <v>48027553</v>
      </c>
      <c r="DO28" s="45">
        <v>1608412</v>
      </c>
      <c r="DP28" s="41">
        <v>1608412</v>
      </c>
      <c r="DQ28" s="43">
        <v>0</v>
      </c>
      <c r="DR28" s="40">
        <v>162365</v>
      </c>
      <c r="DS28" s="41">
        <v>0</v>
      </c>
      <c r="DT28" s="41">
        <v>4449</v>
      </c>
      <c r="DU28" s="43">
        <v>166814</v>
      </c>
      <c r="DV28" s="45">
        <v>12713</v>
      </c>
      <c r="DW28" s="41">
        <v>0</v>
      </c>
      <c r="DX28" s="43">
        <v>12713</v>
      </c>
      <c r="DY28" s="42">
        <v>236107</v>
      </c>
      <c r="DZ28" s="42">
        <v>196793</v>
      </c>
      <c r="EA28" s="41">
        <v>19656</v>
      </c>
      <c r="EB28" s="41">
        <v>9044</v>
      </c>
      <c r="EC28" s="42">
        <v>2249539</v>
      </c>
      <c r="ED28" s="47">
        <f t="shared" si="3"/>
        <v>5.9998611581906204E-2</v>
      </c>
      <c r="EE28" s="30"/>
    </row>
    <row r="29" spans="1:135" ht="12" customHeight="1" x14ac:dyDescent="0.2">
      <c r="A29" s="20">
        <v>17</v>
      </c>
      <c r="B29" s="21" t="s">
        <v>78</v>
      </c>
      <c r="C29" s="48">
        <v>944054</v>
      </c>
      <c r="D29" s="49">
        <v>0</v>
      </c>
      <c r="E29" s="49">
        <v>0</v>
      </c>
      <c r="F29" s="50">
        <v>944054</v>
      </c>
      <c r="G29" s="51">
        <v>0</v>
      </c>
      <c r="H29" s="48">
        <v>10346956</v>
      </c>
      <c r="I29" s="52">
        <v>38025</v>
      </c>
      <c r="J29" s="53">
        <v>1565709</v>
      </c>
      <c r="K29" s="54">
        <v>11950690</v>
      </c>
      <c r="L29" s="48">
        <v>89146</v>
      </c>
      <c r="M29" s="49">
        <v>0</v>
      </c>
      <c r="N29" s="50">
        <v>89146</v>
      </c>
      <c r="O29" s="50">
        <v>881490</v>
      </c>
      <c r="P29" s="50">
        <v>2471952</v>
      </c>
      <c r="Q29" s="49">
        <v>95126</v>
      </c>
      <c r="R29" s="49">
        <v>131436</v>
      </c>
      <c r="S29" s="51">
        <v>16563894</v>
      </c>
      <c r="T29" s="53">
        <v>56580</v>
      </c>
      <c r="U29" s="49">
        <v>56580</v>
      </c>
      <c r="V29" s="51">
        <v>0</v>
      </c>
      <c r="W29" s="48">
        <v>310409</v>
      </c>
      <c r="X29" s="49">
        <v>925</v>
      </c>
      <c r="Y29" s="49">
        <v>38938</v>
      </c>
      <c r="Z29" s="51">
        <v>350272</v>
      </c>
      <c r="AA29" s="53">
        <v>4814</v>
      </c>
      <c r="AB29" s="49">
        <v>0</v>
      </c>
      <c r="AC29" s="51">
        <v>4814</v>
      </c>
      <c r="AD29" s="50">
        <v>26444</v>
      </c>
      <c r="AE29" s="50">
        <v>74160</v>
      </c>
      <c r="AF29" s="49">
        <v>2854</v>
      </c>
      <c r="AG29" s="49">
        <v>3943</v>
      </c>
      <c r="AH29" s="50">
        <v>519067</v>
      </c>
      <c r="AI29" s="55">
        <f t="shared" si="0"/>
        <v>5.9933012306499417E-2</v>
      </c>
      <c r="AJ29" s="53">
        <v>7255537</v>
      </c>
      <c r="AK29" s="49">
        <v>655</v>
      </c>
      <c r="AL29" s="49">
        <v>0</v>
      </c>
      <c r="AM29" s="50">
        <v>7256192</v>
      </c>
      <c r="AN29" s="51">
        <v>0</v>
      </c>
      <c r="AO29" s="48">
        <v>6965973</v>
      </c>
      <c r="AP29" s="52">
        <v>68327</v>
      </c>
      <c r="AQ29" s="53">
        <v>237357</v>
      </c>
      <c r="AR29" s="54">
        <v>7271657</v>
      </c>
      <c r="AS29" s="48">
        <v>167616</v>
      </c>
      <c r="AT29" s="49">
        <v>15344</v>
      </c>
      <c r="AU29" s="50">
        <v>182960</v>
      </c>
      <c r="AV29" s="50">
        <v>1673314</v>
      </c>
      <c r="AW29" s="50">
        <v>1932802</v>
      </c>
      <c r="AX29" s="49">
        <v>246518</v>
      </c>
      <c r="AY29" s="49">
        <v>300902</v>
      </c>
      <c r="AZ29" s="51">
        <v>18864345</v>
      </c>
      <c r="BA29" s="53">
        <v>435288</v>
      </c>
      <c r="BB29" s="49">
        <v>435288</v>
      </c>
      <c r="BC29" s="51">
        <v>0</v>
      </c>
      <c r="BD29" s="48">
        <v>208980</v>
      </c>
      <c r="BE29" s="49">
        <v>1925</v>
      </c>
      <c r="BF29" s="49">
        <v>5711</v>
      </c>
      <c r="BG29" s="51">
        <v>216616</v>
      </c>
      <c r="BH29" s="53">
        <v>9051</v>
      </c>
      <c r="BI29" s="49">
        <v>460</v>
      </c>
      <c r="BJ29" s="51">
        <v>9511</v>
      </c>
      <c r="BK29" s="50">
        <v>50199</v>
      </c>
      <c r="BL29" s="50">
        <v>57983</v>
      </c>
      <c r="BM29" s="49">
        <v>7395</v>
      </c>
      <c r="BN29" s="49">
        <v>9026</v>
      </c>
      <c r="BO29" s="50">
        <v>786018</v>
      </c>
      <c r="BP29" s="55">
        <f t="shared" si="1"/>
        <v>5.9988489830478574E-2</v>
      </c>
      <c r="BQ29" s="53">
        <v>2947585</v>
      </c>
      <c r="BR29" s="49">
        <v>0</v>
      </c>
      <c r="BS29" s="49">
        <v>0</v>
      </c>
      <c r="BT29" s="50">
        <v>2947585</v>
      </c>
      <c r="BU29" s="51">
        <v>0</v>
      </c>
      <c r="BV29" s="48">
        <v>1365931</v>
      </c>
      <c r="BW29" s="52">
        <v>837</v>
      </c>
      <c r="BX29" s="53">
        <v>6359</v>
      </c>
      <c r="BY29" s="54">
        <v>1373127</v>
      </c>
      <c r="BZ29" s="48">
        <v>9492</v>
      </c>
      <c r="CA29" s="49">
        <v>0</v>
      </c>
      <c r="CB29" s="50">
        <v>9492</v>
      </c>
      <c r="CC29" s="50">
        <v>278985</v>
      </c>
      <c r="CD29" s="50">
        <v>626436</v>
      </c>
      <c r="CE29" s="49">
        <v>95220</v>
      </c>
      <c r="CF29" s="49">
        <v>167187</v>
      </c>
      <c r="CG29" s="51">
        <v>5498032</v>
      </c>
      <c r="CH29" s="53">
        <v>176836</v>
      </c>
      <c r="CI29" s="49">
        <v>176836</v>
      </c>
      <c r="CJ29" s="51">
        <v>0</v>
      </c>
      <c r="CK29" s="48">
        <v>40978</v>
      </c>
      <c r="CL29" s="49">
        <v>20</v>
      </c>
      <c r="CM29" s="49">
        <v>153</v>
      </c>
      <c r="CN29" s="51">
        <v>41151</v>
      </c>
      <c r="CO29" s="53">
        <v>513</v>
      </c>
      <c r="CP29" s="49">
        <v>0</v>
      </c>
      <c r="CQ29" s="51">
        <v>513</v>
      </c>
      <c r="CR29" s="50">
        <v>8370</v>
      </c>
      <c r="CS29" s="50">
        <v>18793</v>
      </c>
      <c r="CT29" s="49">
        <v>2857</v>
      </c>
      <c r="CU29" s="49">
        <v>5016</v>
      </c>
      <c r="CV29" s="50">
        <v>253536</v>
      </c>
      <c r="CW29" s="55">
        <f t="shared" si="2"/>
        <v>5.9993520119012683E-2</v>
      </c>
      <c r="CX29" s="53">
        <v>12582232</v>
      </c>
      <c r="CY29" s="49">
        <v>0</v>
      </c>
      <c r="CZ29" s="49">
        <v>0</v>
      </c>
      <c r="DA29" s="50">
        <v>12582232</v>
      </c>
      <c r="DB29" s="51">
        <v>0</v>
      </c>
      <c r="DC29" s="48">
        <v>4131327</v>
      </c>
      <c r="DD29" s="52">
        <v>15106</v>
      </c>
      <c r="DE29" s="53">
        <v>64666</v>
      </c>
      <c r="DF29" s="54">
        <v>4211099</v>
      </c>
      <c r="DG29" s="48">
        <v>64486</v>
      </c>
      <c r="DH29" s="49">
        <v>0</v>
      </c>
      <c r="DI29" s="50">
        <v>64486</v>
      </c>
      <c r="DJ29" s="50">
        <v>5771968</v>
      </c>
      <c r="DK29" s="50">
        <v>987952</v>
      </c>
      <c r="DL29" s="49">
        <v>270801</v>
      </c>
      <c r="DM29" s="49">
        <v>85872</v>
      </c>
      <c r="DN29" s="51">
        <v>23974410</v>
      </c>
      <c r="DO29" s="53">
        <v>754909</v>
      </c>
      <c r="DP29" s="49">
        <v>754909</v>
      </c>
      <c r="DQ29" s="51">
        <v>0</v>
      </c>
      <c r="DR29" s="48">
        <v>123939</v>
      </c>
      <c r="DS29" s="49">
        <v>363</v>
      </c>
      <c r="DT29" s="49">
        <v>1552</v>
      </c>
      <c r="DU29" s="51">
        <v>125854</v>
      </c>
      <c r="DV29" s="53">
        <v>3482</v>
      </c>
      <c r="DW29" s="49">
        <v>0</v>
      </c>
      <c r="DX29" s="51">
        <v>3482</v>
      </c>
      <c r="DY29" s="50">
        <v>173160</v>
      </c>
      <c r="DZ29" s="50">
        <v>29638</v>
      </c>
      <c r="EA29" s="49">
        <v>8124</v>
      </c>
      <c r="EB29" s="49">
        <v>2577</v>
      </c>
      <c r="EC29" s="50">
        <v>1097744</v>
      </c>
      <c r="ED29" s="55">
        <f t="shared" si="3"/>
        <v>5.9998019429303162E-2</v>
      </c>
      <c r="EE29" s="30"/>
    </row>
    <row r="30" spans="1:135" ht="12" customHeight="1" x14ac:dyDescent="0.2">
      <c r="A30" s="18">
        <v>18</v>
      </c>
      <c r="B30" s="19" t="s">
        <v>79</v>
      </c>
      <c r="C30" s="40">
        <v>591556</v>
      </c>
      <c r="D30" s="41">
        <v>0</v>
      </c>
      <c r="E30" s="41">
        <v>0</v>
      </c>
      <c r="F30" s="42">
        <v>591556</v>
      </c>
      <c r="G30" s="43">
        <v>0</v>
      </c>
      <c r="H30" s="40">
        <v>6803568</v>
      </c>
      <c r="I30" s="44">
        <v>4349</v>
      </c>
      <c r="J30" s="45">
        <v>1442452</v>
      </c>
      <c r="K30" s="46">
        <v>8250369</v>
      </c>
      <c r="L30" s="40">
        <v>11114</v>
      </c>
      <c r="M30" s="41">
        <v>0</v>
      </c>
      <c r="N30" s="42">
        <v>11114</v>
      </c>
      <c r="O30" s="42">
        <v>451578</v>
      </c>
      <c r="P30" s="42">
        <v>394651</v>
      </c>
      <c r="Q30" s="41">
        <v>74536</v>
      </c>
      <c r="R30" s="41">
        <v>222429</v>
      </c>
      <c r="S30" s="43">
        <v>9996233</v>
      </c>
      <c r="T30" s="45">
        <v>35456</v>
      </c>
      <c r="U30" s="41">
        <v>35456</v>
      </c>
      <c r="V30" s="43">
        <v>0</v>
      </c>
      <c r="W30" s="40">
        <v>204109</v>
      </c>
      <c r="X30" s="41">
        <v>104</v>
      </c>
      <c r="Y30" s="41">
        <v>35360</v>
      </c>
      <c r="Z30" s="43">
        <v>239573</v>
      </c>
      <c r="AA30" s="45">
        <v>600</v>
      </c>
      <c r="AB30" s="41">
        <v>0</v>
      </c>
      <c r="AC30" s="43">
        <v>600</v>
      </c>
      <c r="AD30" s="42">
        <v>13547</v>
      </c>
      <c r="AE30" s="42">
        <v>11840</v>
      </c>
      <c r="AF30" s="41">
        <v>2236</v>
      </c>
      <c r="AG30" s="41">
        <v>6672</v>
      </c>
      <c r="AH30" s="42">
        <v>309924</v>
      </c>
      <c r="AI30" s="47">
        <f t="shared" si="0"/>
        <v>5.9936844525285859E-2</v>
      </c>
      <c r="AJ30" s="45">
        <v>4409913</v>
      </c>
      <c r="AK30" s="41">
        <v>703</v>
      </c>
      <c r="AL30" s="41">
        <v>0</v>
      </c>
      <c r="AM30" s="42">
        <v>4410616</v>
      </c>
      <c r="AN30" s="43">
        <v>0</v>
      </c>
      <c r="AO30" s="40">
        <v>4646689</v>
      </c>
      <c r="AP30" s="44">
        <v>105168</v>
      </c>
      <c r="AQ30" s="45">
        <v>44895</v>
      </c>
      <c r="AR30" s="46">
        <v>4796752</v>
      </c>
      <c r="AS30" s="40">
        <v>60649</v>
      </c>
      <c r="AT30" s="41">
        <v>0</v>
      </c>
      <c r="AU30" s="42">
        <v>60649</v>
      </c>
      <c r="AV30" s="42">
        <v>718381</v>
      </c>
      <c r="AW30" s="42">
        <v>861583</v>
      </c>
      <c r="AX30" s="41">
        <v>124470</v>
      </c>
      <c r="AY30" s="41">
        <v>481004</v>
      </c>
      <c r="AZ30" s="43">
        <v>11453455</v>
      </c>
      <c r="BA30" s="45">
        <v>264585</v>
      </c>
      <c r="BB30" s="41">
        <v>264585</v>
      </c>
      <c r="BC30" s="43">
        <v>0</v>
      </c>
      <c r="BD30" s="40">
        <v>139400</v>
      </c>
      <c r="BE30" s="41">
        <v>3035</v>
      </c>
      <c r="BF30" s="41">
        <v>1078</v>
      </c>
      <c r="BG30" s="43">
        <v>143513</v>
      </c>
      <c r="BH30" s="45">
        <v>3275</v>
      </c>
      <c r="BI30" s="41">
        <v>0</v>
      </c>
      <c r="BJ30" s="43">
        <v>3275</v>
      </c>
      <c r="BK30" s="42">
        <v>21551</v>
      </c>
      <c r="BL30" s="42">
        <v>25847</v>
      </c>
      <c r="BM30" s="41">
        <v>3734</v>
      </c>
      <c r="BN30" s="41">
        <v>14430</v>
      </c>
      <c r="BO30" s="42">
        <v>476935</v>
      </c>
      <c r="BP30" s="47">
        <f t="shared" si="1"/>
        <v>5.9988219332628365E-2</v>
      </c>
      <c r="BQ30" s="45">
        <v>1839104</v>
      </c>
      <c r="BR30" s="41">
        <v>0</v>
      </c>
      <c r="BS30" s="41">
        <v>0</v>
      </c>
      <c r="BT30" s="42">
        <v>1839104</v>
      </c>
      <c r="BU30" s="43">
        <v>0</v>
      </c>
      <c r="BV30" s="40">
        <v>999093</v>
      </c>
      <c r="BW30" s="44">
        <v>0</v>
      </c>
      <c r="BX30" s="45">
        <v>1946</v>
      </c>
      <c r="BY30" s="46">
        <v>1001039</v>
      </c>
      <c r="BZ30" s="40">
        <v>51031</v>
      </c>
      <c r="CA30" s="41">
        <v>0</v>
      </c>
      <c r="CB30" s="42">
        <v>51031</v>
      </c>
      <c r="CC30" s="42">
        <v>228590</v>
      </c>
      <c r="CD30" s="42">
        <v>354087</v>
      </c>
      <c r="CE30" s="41">
        <v>27013</v>
      </c>
      <c r="CF30" s="41">
        <v>40391</v>
      </c>
      <c r="CG30" s="43">
        <v>3541255</v>
      </c>
      <c r="CH30" s="45">
        <v>110336</v>
      </c>
      <c r="CI30" s="41">
        <v>110336</v>
      </c>
      <c r="CJ30" s="43">
        <v>0</v>
      </c>
      <c r="CK30" s="40">
        <v>29972</v>
      </c>
      <c r="CL30" s="41">
        <v>0</v>
      </c>
      <c r="CM30" s="41">
        <v>47</v>
      </c>
      <c r="CN30" s="43">
        <v>30019</v>
      </c>
      <c r="CO30" s="45">
        <v>2756</v>
      </c>
      <c r="CP30" s="41">
        <v>0</v>
      </c>
      <c r="CQ30" s="43">
        <v>2756</v>
      </c>
      <c r="CR30" s="42">
        <v>6858</v>
      </c>
      <c r="CS30" s="42">
        <v>10623</v>
      </c>
      <c r="CT30" s="41">
        <v>810</v>
      </c>
      <c r="CU30" s="41">
        <v>1212</v>
      </c>
      <c r="CV30" s="42">
        <v>162614</v>
      </c>
      <c r="CW30" s="47">
        <f t="shared" si="2"/>
        <v>5.9994432071269491E-2</v>
      </c>
      <c r="CX30" s="45">
        <v>7651188</v>
      </c>
      <c r="CY30" s="41">
        <v>0</v>
      </c>
      <c r="CZ30" s="41">
        <v>0</v>
      </c>
      <c r="DA30" s="42">
        <v>7651188</v>
      </c>
      <c r="DB30" s="43">
        <v>0</v>
      </c>
      <c r="DC30" s="40">
        <v>3852098</v>
      </c>
      <c r="DD30" s="44">
        <v>0</v>
      </c>
      <c r="DE30" s="45">
        <v>53330</v>
      </c>
      <c r="DF30" s="46">
        <v>3905428</v>
      </c>
      <c r="DG30" s="40">
        <v>37389</v>
      </c>
      <c r="DH30" s="41">
        <v>0</v>
      </c>
      <c r="DI30" s="42">
        <v>37389</v>
      </c>
      <c r="DJ30" s="42">
        <v>1695103</v>
      </c>
      <c r="DK30" s="42">
        <v>5070231</v>
      </c>
      <c r="DL30" s="41">
        <v>140481</v>
      </c>
      <c r="DM30" s="41">
        <v>18501</v>
      </c>
      <c r="DN30" s="43">
        <v>18518321</v>
      </c>
      <c r="DO30" s="45">
        <v>459054</v>
      </c>
      <c r="DP30" s="41">
        <v>459054</v>
      </c>
      <c r="DQ30" s="43">
        <v>0</v>
      </c>
      <c r="DR30" s="40">
        <v>115562</v>
      </c>
      <c r="DS30" s="41">
        <v>0</v>
      </c>
      <c r="DT30" s="41">
        <v>1280</v>
      </c>
      <c r="DU30" s="43">
        <v>116842</v>
      </c>
      <c r="DV30" s="45">
        <v>2019</v>
      </c>
      <c r="DW30" s="41">
        <v>0</v>
      </c>
      <c r="DX30" s="43">
        <v>2019</v>
      </c>
      <c r="DY30" s="42">
        <v>50854</v>
      </c>
      <c r="DZ30" s="42">
        <v>152107</v>
      </c>
      <c r="EA30" s="41">
        <v>4215</v>
      </c>
      <c r="EB30" s="41">
        <v>556</v>
      </c>
      <c r="EC30" s="42">
        <v>785647</v>
      </c>
      <c r="ED30" s="47">
        <f t="shared" si="3"/>
        <v>5.9997741527198133E-2</v>
      </c>
      <c r="EE30" s="30"/>
    </row>
    <row r="31" spans="1:135" ht="12" customHeight="1" x14ac:dyDescent="0.2">
      <c r="A31" s="20">
        <v>19</v>
      </c>
      <c r="B31" s="21" t="s">
        <v>80</v>
      </c>
      <c r="C31" s="48">
        <v>1600739</v>
      </c>
      <c r="D31" s="49">
        <v>291</v>
      </c>
      <c r="E31" s="49">
        <v>0</v>
      </c>
      <c r="F31" s="50">
        <v>1601030</v>
      </c>
      <c r="G31" s="51">
        <v>0</v>
      </c>
      <c r="H31" s="48">
        <v>17545754</v>
      </c>
      <c r="I31" s="52">
        <v>176202</v>
      </c>
      <c r="J31" s="53">
        <v>2152367</v>
      </c>
      <c r="K31" s="54">
        <v>19874323</v>
      </c>
      <c r="L31" s="48">
        <v>71442</v>
      </c>
      <c r="M31" s="49">
        <v>0</v>
      </c>
      <c r="N31" s="50">
        <v>71442</v>
      </c>
      <c r="O31" s="50">
        <v>2548804</v>
      </c>
      <c r="P31" s="50">
        <v>1575861</v>
      </c>
      <c r="Q31" s="49">
        <v>198897</v>
      </c>
      <c r="R31" s="49">
        <v>406263</v>
      </c>
      <c r="S31" s="51">
        <v>26276620</v>
      </c>
      <c r="T31" s="53">
        <v>95989</v>
      </c>
      <c r="U31" s="49">
        <v>95989</v>
      </c>
      <c r="V31" s="51">
        <v>0</v>
      </c>
      <c r="W31" s="48">
        <v>526355</v>
      </c>
      <c r="X31" s="49">
        <v>4747</v>
      </c>
      <c r="Y31" s="49">
        <v>53340</v>
      </c>
      <c r="Z31" s="51">
        <v>584442</v>
      </c>
      <c r="AA31" s="53">
        <v>3858</v>
      </c>
      <c r="AB31" s="49">
        <v>0</v>
      </c>
      <c r="AC31" s="51">
        <v>3858</v>
      </c>
      <c r="AD31" s="50">
        <v>76464</v>
      </c>
      <c r="AE31" s="50">
        <v>47272</v>
      </c>
      <c r="AF31" s="49">
        <v>5966</v>
      </c>
      <c r="AG31" s="49">
        <v>12187</v>
      </c>
      <c r="AH31" s="50">
        <v>826178</v>
      </c>
      <c r="AI31" s="55">
        <f t="shared" si="0"/>
        <v>5.9954529271781291E-2</v>
      </c>
      <c r="AJ31" s="53">
        <v>8995674</v>
      </c>
      <c r="AK31" s="49">
        <v>0</v>
      </c>
      <c r="AL31" s="49">
        <v>0</v>
      </c>
      <c r="AM31" s="50">
        <v>8995674</v>
      </c>
      <c r="AN31" s="51">
        <v>0</v>
      </c>
      <c r="AO31" s="48">
        <v>7655083</v>
      </c>
      <c r="AP31" s="52">
        <v>436562</v>
      </c>
      <c r="AQ31" s="53">
        <v>486627</v>
      </c>
      <c r="AR31" s="54">
        <v>8578272</v>
      </c>
      <c r="AS31" s="48">
        <v>157207</v>
      </c>
      <c r="AT31" s="49">
        <v>8892</v>
      </c>
      <c r="AU31" s="50">
        <v>166099</v>
      </c>
      <c r="AV31" s="50">
        <v>3249783</v>
      </c>
      <c r="AW31" s="50">
        <v>1809548</v>
      </c>
      <c r="AX31" s="49">
        <v>290827</v>
      </c>
      <c r="AY31" s="49">
        <v>434816</v>
      </c>
      <c r="AZ31" s="51">
        <v>23525019</v>
      </c>
      <c r="BA31" s="53">
        <v>539625</v>
      </c>
      <c r="BB31" s="49">
        <v>539625</v>
      </c>
      <c r="BC31" s="51">
        <v>0</v>
      </c>
      <c r="BD31" s="48">
        <v>229652</v>
      </c>
      <c r="BE31" s="49">
        <v>12483</v>
      </c>
      <c r="BF31" s="49">
        <v>13047</v>
      </c>
      <c r="BG31" s="51">
        <v>255182</v>
      </c>
      <c r="BH31" s="53">
        <v>8489</v>
      </c>
      <c r="BI31" s="49">
        <v>267</v>
      </c>
      <c r="BJ31" s="51">
        <v>8756</v>
      </c>
      <c r="BK31" s="50">
        <v>97494</v>
      </c>
      <c r="BL31" s="50">
        <v>54287</v>
      </c>
      <c r="BM31" s="49">
        <v>8725</v>
      </c>
      <c r="BN31" s="49">
        <v>13044</v>
      </c>
      <c r="BO31" s="50">
        <v>977113</v>
      </c>
      <c r="BP31" s="55">
        <f t="shared" si="1"/>
        <v>5.998716716501732E-2</v>
      </c>
      <c r="BQ31" s="53">
        <v>3607483</v>
      </c>
      <c r="BR31" s="49">
        <v>0</v>
      </c>
      <c r="BS31" s="49">
        <v>0</v>
      </c>
      <c r="BT31" s="50">
        <v>3607483</v>
      </c>
      <c r="BU31" s="51">
        <v>0</v>
      </c>
      <c r="BV31" s="48">
        <v>2346669</v>
      </c>
      <c r="BW31" s="52">
        <v>0</v>
      </c>
      <c r="BX31" s="53">
        <v>25404</v>
      </c>
      <c r="BY31" s="54">
        <v>2372073</v>
      </c>
      <c r="BZ31" s="48">
        <v>40382</v>
      </c>
      <c r="CA31" s="49">
        <v>0</v>
      </c>
      <c r="CB31" s="50">
        <v>40382</v>
      </c>
      <c r="CC31" s="50">
        <v>2107908</v>
      </c>
      <c r="CD31" s="50">
        <v>431061</v>
      </c>
      <c r="CE31" s="49">
        <v>122618</v>
      </c>
      <c r="CF31" s="49">
        <v>33388</v>
      </c>
      <c r="CG31" s="51">
        <v>8714913</v>
      </c>
      <c r="CH31" s="53">
        <v>216428</v>
      </c>
      <c r="CI31" s="49">
        <v>216428</v>
      </c>
      <c r="CJ31" s="51">
        <v>0</v>
      </c>
      <c r="CK31" s="48">
        <v>70400</v>
      </c>
      <c r="CL31" s="49">
        <v>0</v>
      </c>
      <c r="CM31" s="49">
        <v>610</v>
      </c>
      <c r="CN31" s="51">
        <v>71010</v>
      </c>
      <c r="CO31" s="53">
        <v>2180</v>
      </c>
      <c r="CP31" s="49">
        <v>0</v>
      </c>
      <c r="CQ31" s="51">
        <v>2180</v>
      </c>
      <c r="CR31" s="50">
        <v>63237</v>
      </c>
      <c r="CS31" s="50">
        <v>12932</v>
      </c>
      <c r="CT31" s="49">
        <v>3678</v>
      </c>
      <c r="CU31" s="49">
        <v>1002</v>
      </c>
      <c r="CV31" s="50">
        <v>370467</v>
      </c>
      <c r="CW31" s="55">
        <f t="shared" si="2"/>
        <v>5.9994184310778458E-2</v>
      </c>
      <c r="CX31" s="53">
        <v>16984077</v>
      </c>
      <c r="CY31" s="49">
        <v>244</v>
      </c>
      <c r="CZ31" s="49">
        <v>0</v>
      </c>
      <c r="DA31" s="50">
        <v>16984321</v>
      </c>
      <c r="DB31" s="51">
        <v>0</v>
      </c>
      <c r="DC31" s="48">
        <v>9156433</v>
      </c>
      <c r="DD31" s="52">
        <v>410583</v>
      </c>
      <c r="DE31" s="53">
        <v>244350</v>
      </c>
      <c r="DF31" s="54">
        <v>9811366</v>
      </c>
      <c r="DG31" s="48">
        <v>51287</v>
      </c>
      <c r="DH31" s="49">
        <v>0</v>
      </c>
      <c r="DI31" s="50">
        <v>51287</v>
      </c>
      <c r="DJ31" s="50">
        <v>13542418</v>
      </c>
      <c r="DK31" s="50">
        <v>1917085</v>
      </c>
      <c r="DL31" s="49">
        <v>601114</v>
      </c>
      <c r="DM31" s="49">
        <v>212140</v>
      </c>
      <c r="DN31" s="51">
        <v>43119731</v>
      </c>
      <c r="DO31" s="53">
        <v>1019024</v>
      </c>
      <c r="DP31" s="49">
        <v>1019024</v>
      </c>
      <c r="DQ31" s="51">
        <v>0</v>
      </c>
      <c r="DR31" s="48">
        <v>274694</v>
      </c>
      <c r="DS31" s="49">
        <v>11965</v>
      </c>
      <c r="DT31" s="49">
        <v>6970</v>
      </c>
      <c r="DU31" s="51">
        <v>293629</v>
      </c>
      <c r="DV31" s="53">
        <v>2770</v>
      </c>
      <c r="DW31" s="49">
        <v>0</v>
      </c>
      <c r="DX31" s="51">
        <v>2770</v>
      </c>
      <c r="DY31" s="50">
        <v>406272</v>
      </c>
      <c r="DZ31" s="50">
        <v>57512</v>
      </c>
      <c r="EA31" s="49">
        <v>18034</v>
      </c>
      <c r="EB31" s="49">
        <v>6365</v>
      </c>
      <c r="EC31" s="50">
        <v>1803606</v>
      </c>
      <c r="ED31" s="55">
        <f t="shared" si="3"/>
        <v>5.9997923967640511E-2</v>
      </c>
      <c r="EE31" s="30"/>
    </row>
    <row r="32" spans="1:135" ht="12" customHeight="1" x14ac:dyDescent="0.2">
      <c r="A32" s="18">
        <v>20</v>
      </c>
      <c r="B32" s="19" t="s">
        <v>81</v>
      </c>
      <c r="C32" s="40">
        <v>2289656</v>
      </c>
      <c r="D32" s="41">
        <v>0</v>
      </c>
      <c r="E32" s="41">
        <v>0</v>
      </c>
      <c r="F32" s="42">
        <v>2289656</v>
      </c>
      <c r="G32" s="43">
        <v>0</v>
      </c>
      <c r="H32" s="40">
        <v>33147205</v>
      </c>
      <c r="I32" s="44">
        <v>1828598</v>
      </c>
      <c r="J32" s="45">
        <v>5394785</v>
      </c>
      <c r="K32" s="46">
        <v>40370588</v>
      </c>
      <c r="L32" s="40">
        <v>148226</v>
      </c>
      <c r="M32" s="41">
        <v>58633</v>
      </c>
      <c r="N32" s="42">
        <v>206859</v>
      </c>
      <c r="O32" s="42">
        <v>1776716</v>
      </c>
      <c r="P32" s="42">
        <v>3019803</v>
      </c>
      <c r="Q32" s="41">
        <v>284543</v>
      </c>
      <c r="R32" s="41">
        <v>744600</v>
      </c>
      <c r="S32" s="43">
        <v>48692765</v>
      </c>
      <c r="T32" s="45">
        <v>137380</v>
      </c>
      <c r="U32" s="41">
        <v>137380</v>
      </c>
      <c r="V32" s="43">
        <v>0</v>
      </c>
      <c r="W32" s="40">
        <v>994268</v>
      </c>
      <c r="X32" s="41">
        <v>54242</v>
      </c>
      <c r="Y32" s="41">
        <v>139036</v>
      </c>
      <c r="Z32" s="43">
        <v>1187546</v>
      </c>
      <c r="AA32" s="45">
        <v>8005</v>
      </c>
      <c r="AB32" s="41">
        <v>1759</v>
      </c>
      <c r="AC32" s="43">
        <v>9764</v>
      </c>
      <c r="AD32" s="42">
        <v>53302</v>
      </c>
      <c r="AE32" s="42">
        <v>90594</v>
      </c>
      <c r="AF32" s="41">
        <v>8537</v>
      </c>
      <c r="AG32" s="41">
        <v>22338</v>
      </c>
      <c r="AH32" s="42">
        <v>1509461</v>
      </c>
      <c r="AI32" s="47">
        <f t="shared" si="0"/>
        <v>6.000027951797126E-2</v>
      </c>
      <c r="AJ32" s="45">
        <v>14561573</v>
      </c>
      <c r="AK32" s="41">
        <v>3370</v>
      </c>
      <c r="AL32" s="41">
        <v>0</v>
      </c>
      <c r="AM32" s="42">
        <v>14564943</v>
      </c>
      <c r="AN32" s="43">
        <v>0</v>
      </c>
      <c r="AO32" s="40">
        <v>21439789</v>
      </c>
      <c r="AP32" s="44">
        <v>1243921</v>
      </c>
      <c r="AQ32" s="45">
        <v>1026245</v>
      </c>
      <c r="AR32" s="46">
        <v>23709955</v>
      </c>
      <c r="AS32" s="40">
        <v>125256</v>
      </c>
      <c r="AT32" s="41">
        <v>13214</v>
      </c>
      <c r="AU32" s="42">
        <v>138470</v>
      </c>
      <c r="AV32" s="42">
        <v>2715403</v>
      </c>
      <c r="AW32" s="42">
        <v>4349138</v>
      </c>
      <c r="AX32" s="41">
        <v>502795</v>
      </c>
      <c r="AY32" s="41">
        <v>494871</v>
      </c>
      <c r="AZ32" s="43">
        <v>46475575</v>
      </c>
      <c r="BA32" s="45">
        <v>873897</v>
      </c>
      <c r="BB32" s="41">
        <v>873897</v>
      </c>
      <c r="BC32" s="43">
        <v>0</v>
      </c>
      <c r="BD32" s="40">
        <v>643012</v>
      </c>
      <c r="BE32" s="41">
        <v>36262</v>
      </c>
      <c r="BF32" s="41">
        <v>26355</v>
      </c>
      <c r="BG32" s="43">
        <v>705629</v>
      </c>
      <c r="BH32" s="45">
        <v>6764</v>
      </c>
      <c r="BI32" s="41">
        <v>396</v>
      </c>
      <c r="BJ32" s="43">
        <v>7160</v>
      </c>
      <c r="BK32" s="42">
        <v>81462</v>
      </c>
      <c r="BL32" s="42">
        <v>130475</v>
      </c>
      <c r="BM32" s="41">
        <v>15084</v>
      </c>
      <c r="BN32" s="41">
        <v>14847</v>
      </c>
      <c r="BO32" s="42">
        <v>1828554</v>
      </c>
      <c r="BP32" s="47">
        <f t="shared" si="1"/>
        <v>6.0000028836364142E-2</v>
      </c>
      <c r="BQ32" s="45">
        <v>6726769</v>
      </c>
      <c r="BR32" s="41">
        <v>0</v>
      </c>
      <c r="BS32" s="41">
        <v>0</v>
      </c>
      <c r="BT32" s="42">
        <v>6726769</v>
      </c>
      <c r="BU32" s="43">
        <v>0</v>
      </c>
      <c r="BV32" s="40">
        <v>4150790</v>
      </c>
      <c r="BW32" s="44">
        <v>0</v>
      </c>
      <c r="BX32" s="45">
        <v>77632</v>
      </c>
      <c r="BY32" s="46">
        <v>4228422</v>
      </c>
      <c r="BZ32" s="40">
        <v>154609</v>
      </c>
      <c r="CA32" s="41">
        <v>0</v>
      </c>
      <c r="CB32" s="42">
        <v>154609</v>
      </c>
      <c r="CC32" s="42">
        <v>804567</v>
      </c>
      <c r="CD32" s="42">
        <v>1279885</v>
      </c>
      <c r="CE32" s="41">
        <v>207935</v>
      </c>
      <c r="CF32" s="41">
        <v>126242</v>
      </c>
      <c r="CG32" s="43">
        <v>13528429</v>
      </c>
      <c r="CH32" s="45">
        <v>403606</v>
      </c>
      <c r="CI32" s="41">
        <v>403606</v>
      </c>
      <c r="CJ32" s="43">
        <v>0</v>
      </c>
      <c r="CK32" s="40">
        <v>124485</v>
      </c>
      <c r="CL32" s="41">
        <v>0</v>
      </c>
      <c r="CM32" s="41">
        <v>1863</v>
      </c>
      <c r="CN32" s="43">
        <v>126348</v>
      </c>
      <c r="CO32" s="45">
        <v>8349</v>
      </c>
      <c r="CP32" s="41">
        <v>0</v>
      </c>
      <c r="CQ32" s="43">
        <v>8349</v>
      </c>
      <c r="CR32" s="42">
        <v>24137</v>
      </c>
      <c r="CS32" s="42">
        <v>38397</v>
      </c>
      <c r="CT32" s="41">
        <v>6238</v>
      </c>
      <c r="CU32" s="41">
        <v>3787</v>
      </c>
      <c r="CV32" s="42">
        <v>610862</v>
      </c>
      <c r="CW32" s="47">
        <f t="shared" si="2"/>
        <v>5.9999979187630795E-2</v>
      </c>
      <c r="CX32" s="45">
        <v>36449598</v>
      </c>
      <c r="CY32" s="41">
        <v>0</v>
      </c>
      <c r="CZ32" s="41">
        <v>0</v>
      </c>
      <c r="DA32" s="42">
        <v>36449598</v>
      </c>
      <c r="DB32" s="43">
        <v>0</v>
      </c>
      <c r="DC32" s="40">
        <v>16068937</v>
      </c>
      <c r="DD32" s="44">
        <v>69423</v>
      </c>
      <c r="DE32" s="45">
        <v>304313</v>
      </c>
      <c r="DF32" s="46">
        <v>16442673</v>
      </c>
      <c r="DG32" s="40">
        <v>238463</v>
      </c>
      <c r="DH32" s="41">
        <v>0</v>
      </c>
      <c r="DI32" s="42">
        <v>238463</v>
      </c>
      <c r="DJ32" s="42">
        <v>10592306</v>
      </c>
      <c r="DK32" s="42">
        <v>8038196</v>
      </c>
      <c r="DL32" s="41">
        <v>2460989</v>
      </c>
      <c r="DM32" s="41">
        <v>370171</v>
      </c>
      <c r="DN32" s="43">
        <v>74592396</v>
      </c>
      <c r="DO32" s="45">
        <v>2186976</v>
      </c>
      <c r="DP32" s="41">
        <v>2186976</v>
      </c>
      <c r="DQ32" s="43">
        <v>0</v>
      </c>
      <c r="DR32" s="40">
        <v>482000</v>
      </c>
      <c r="DS32" s="41">
        <v>1945</v>
      </c>
      <c r="DT32" s="41">
        <v>7933</v>
      </c>
      <c r="DU32" s="43">
        <v>491878</v>
      </c>
      <c r="DV32" s="45">
        <v>12876</v>
      </c>
      <c r="DW32" s="41">
        <v>0</v>
      </c>
      <c r="DX32" s="43">
        <v>12876</v>
      </c>
      <c r="DY32" s="42">
        <v>317769</v>
      </c>
      <c r="DZ32" s="42">
        <v>241145</v>
      </c>
      <c r="EA32" s="41">
        <v>73830</v>
      </c>
      <c r="EB32" s="41">
        <v>11105</v>
      </c>
      <c r="EC32" s="42">
        <v>3335579</v>
      </c>
      <c r="ED32" s="47">
        <f t="shared" si="3"/>
        <v>6.0000003292217378E-2</v>
      </c>
      <c r="EE32" s="30"/>
    </row>
    <row r="33" spans="1:169" ht="12" customHeight="1" x14ac:dyDescent="0.2">
      <c r="A33" s="20">
        <v>21</v>
      </c>
      <c r="B33" s="21" t="s">
        <v>82</v>
      </c>
      <c r="C33" s="48">
        <v>1388339</v>
      </c>
      <c r="D33" s="49">
        <v>0</v>
      </c>
      <c r="E33" s="49">
        <v>0</v>
      </c>
      <c r="F33" s="50">
        <v>1388339</v>
      </c>
      <c r="G33" s="51">
        <v>0</v>
      </c>
      <c r="H33" s="48">
        <v>20033287</v>
      </c>
      <c r="I33" s="52">
        <v>23509</v>
      </c>
      <c r="J33" s="53">
        <v>2210047</v>
      </c>
      <c r="K33" s="54">
        <v>22266843</v>
      </c>
      <c r="L33" s="48">
        <v>160379</v>
      </c>
      <c r="M33" s="49">
        <v>0</v>
      </c>
      <c r="N33" s="50">
        <v>160379</v>
      </c>
      <c r="O33" s="50">
        <v>3252657</v>
      </c>
      <c r="P33" s="50">
        <v>1008709</v>
      </c>
      <c r="Q33" s="49">
        <v>110946</v>
      </c>
      <c r="R33" s="49">
        <v>455448</v>
      </c>
      <c r="S33" s="51">
        <v>28643321</v>
      </c>
      <c r="T33" s="53">
        <v>83209</v>
      </c>
      <c r="U33" s="49">
        <v>83209</v>
      </c>
      <c r="V33" s="51">
        <v>0</v>
      </c>
      <c r="W33" s="48">
        <v>601000</v>
      </c>
      <c r="X33" s="49">
        <v>564</v>
      </c>
      <c r="Y33" s="49">
        <v>56023</v>
      </c>
      <c r="Z33" s="51">
        <v>657587</v>
      </c>
      <c r="AA33" s="53">
        <v>8660</v>
      </c>
      <c r="AB33" s="49">
        <v>0</v>
      </c>
      <c r="AC33" s="51">
        <v>8660</v>
      </c>
      <c r="AD33" s="50">
        <v>97580</v>
      </c>
      <c r="AE33" s="50">
        <v>30261</v>
      </c>
      <c r="AF33" s="49">
        <v>3329</v>
      </c>
      <c r="AG33" s="49">
        <v>13664</v>
      </c>
      <c r="AH33" s="50">
        <v>894290</v>
      </c>
      <c r="AI33" s="55">
        <f t="shared" si="0"/>
        <v>5.9934209152087498E-2</v>
      </c>
      <c r="AJ33" s="53">
        <v>8704236</v>
      </c>
      <c r="AK33" s="49">
        <v>0</v>
      </c>
      <c r="AL33" s="49">
        <v>0</v>
      </c>
      <c r="AM33" s="50">
        <v>8704236</v>
      </c>
      <c r="AN33" s="51">
        <v>0</v>
      </c>
      <c r="AO33" s="48">
        <v>13614366</v>
      </c>
      <c r="AP33" s="52">
        <v>237623</v>
      </c>
      <c r="AQ33" s="53">
        <v>529099</v>
      </c>
      <c r="AR33" s="54">
        <v>14381088</v>
      </c>
      <c r="AS33" s="48">
        <v>141485</v>
      </c>
      <c r="AT33" s="49">
        <v>0</v>
      </c>
      <c r="AU33" s="50">
        <v>141485</v>
      </c>
      <c r="AV33" s="50">
        <v>662690</v>
      </c>
      <c r="AW33" s="50">
        <v>2441777</v>
      </c>
      <c r="AX33" s="49">
        <v>262136</v>
      </c>
      <c r="AY33" s="49">
        <v>435538</v>
      </c>
      <c r="AZ33" s="51">
        <v>27028950</v>
      </c>
      <c r="BA33" s="53">
        <v>522151</v>
      </c>
      <c r="BB33" s="49">
        <v>522151</v>
      </c>
      <c r="BC33" s="51">
        <v>0</v>
      </c>
      <c r="BD33" s="48">
        <v>408430</v>
      </c>
      <c r="BE33" s="49">
        <v>6889</v>
      </c>
      <c r="BF33" s="49">
        <v>13235</v>
      </c>
      <c r="BG33" s="51">
        <v>428554</v>
      </c>
      <c r="BH33" s="53">
        <v>7640</v>
      </c>
      <c r="BI33" s="49">
        <v>0</v>
      </c>
      <c r="BJ33" s="51">
        <v>7640</v>
      </c>
      <c r="BK33" s="50">
        <v>19881</v>
      </c>
      <c r="BL33" s="50">
        <v>73253</v>
      </c>
      <c r="BM33" s="49">
        <v>7863</v>
      </c>
      <c r="BN33" s="49">
        <v>13067</v>
      </c>
      <c r="BO33" s="50">
        <v>1072409</v>
      </c>
      <c r="BP33" s="55">
        <f t="shared" si="1"/>
        <v>5.9988148299287843E-2</v>
      </c>
      <c r="BQ33" s="53">
        <v>3046032</v>
      </c>
      <c r="BR33" s="49">
        <v>0</v>
      </c>
      <c r="BS33" s="49">
        <v>0</v>
      </c>
      <c r="BT33" s="50">
        <v>3046032</v>
      </c>
      <c r="BU33" s="51">
        <v>0</v>
      </c>
      <c r="BV33" s="48">
        <v>2189579</v>
      </c>
      <c r="BW33" s="52">
        <v>0</v>
      </c>
      <c r="BX33" s="53">
        <v>76961</v>
      </c>
      <c r="BY33" s="54">
        <v>2266540</v>
      </c>
      <c r="BZ33" s="48">
        <v>26610</v>
      </c>
      <c r="CA33" s="49">
        <v>0</v>
      </c>
      <c r="CB33" s="50">
        <v>26610</v>
      </c>
      <c r="CC33" s="50">
        <v>252990</v>
      </c>
      <c r="CD33" s="50">
        <v>387762</v>
      </c>
      <c r="CE33" s="49">
        <v>98651</v>
      </c>
      <c r="CF33" s="49">
        <v>69980</v>
      </c>
      <c r="CG33" s="51">
        <v>6148565</v>
      </c>
      <c r="CH33" s="53">
        <v>182746</v>
      </c>
      <c r="CI33" s="49">
        <v>182746</v>
      </c>
      <c r="CJ33" s="51">
        <v>0</v>
      </c>
      <c r="CK33" s="48">
        <v>65687</v>
      </c>
      <c r="CL33" s="49">
        <v>0</v>
      </c>
      <c r="CM33" s="49">
        <v>1847</v>
      </c>
      <c r="CN33" s="51">
        <v>67534</v>
      </c>
      <c r="CO33" s="53">
        <v>1437</v>
      </c>
      <c r="CP33" s="49">
        <v>0</v>
      </c>
      <c r="CQ33" s="51">
        <v>1437</v>
      </c>
      <c r="CR33" s="50">
        <v>7590</v>
      </c>
      <c r="CS33" s="50">
        <v>11633</v>
      </c>
      <c r="CT33" s="49">
        <v>2960</v>
      </c>
      <c r="CU33" s="49">
        <v>2099</v>
      </c>
      <c r="CV33" s="50">
        <v>275999</v>
      </c>
      <c r="CW33" s="55">
        <f t="shared" si="2"/>
        <v>5.9994773528314872E-2</v>
      </c>
      <c r="CX33" s="53">
        <v>13010695</v>
      </c>
      <c r="CY33" s="49">
        <v>0</v>
      </c>
      <c r="CZ33" s="49">
        <v>0</v>
      </c>
      <c r="DA33" s="50">
        <v>13010695</v>
      </c>
      <c r="DB33" s="51">
        <v>0</v>
      </c>
      <c r="DC33" s="48">
        <v>14147441</v>
      </c>
      <c r="DD33" s="52">
        <v>6931</v>
      </c>
      <c r="DE33" s="53">
        <v>195130</v>
      </c>
      <c r="DF33" s="54">
        <v>14349502</v>
      </c>
      <c r="DG33" s="48">
        <v>196480</v>
      </c>
      <c r="DH33" s="49">
        <v>0</v>
      </c>
      <c r="DI33" s="50">
        <v>196480</v>
      </c>
      <c r="DJ33" s="50">
        <v>2897026</v>
      </c>
      <c r="DK33" s="50">
        <v>733358</v>
      </c>
      <c r="DL33" s="49">
        <v>298767</v>
      </c>
      <c r="DM33" s="49">
        <v>81392</v>
      </c>
      <c r="DN33" s="51">
        <v>31567220</v>
      </c>
      <c r="DO33" s="53">
        <v>780613</v>
      </c>
      <c r="DP33" s="49">
        <v>780613</v>
      </c>
      <c r="DQ33" s="51">
        <v>0</v>
      </c>
      <c r="DR33" s="48">
        <v>424424</v>
      </c>
      <c r="DS33" s="49">
        <v>166</v>
      </c>
      <c r="DT33" s="49">
        <v>5014</v>
      </c>
      <c r="DU33" s="51">
        <v>429604</v>
      </c>
      <c r="DV33" s="53">
        <v>10611</v>
      </c>
      <c r="DW33" s="49">
        <v>0</v>
      </c>
      <c r="DX33" s="51">
        <v>10611</v>
      </c>
      <c r="DY33" s="50">
        <v>85463</v>
      </c>
      <c r="DZ33" s="50">
        <v>23448</v>
      </c>
      <c r="EA33" s="49">
        <v>8963</v>
      </c>
      <c r="EB33" s="49">
        <v>2441</v>
      </c>
      <c r="EC33" s="50">
        <v>1341143</v>
      </c>
      <c r="ED33" s="55">
        <f t="shared" si="3"/>
        <v>5.99977941224508E-2</v>
      </c>
      <c r="EE33" s="30"/>
    </row>
    <row r="34" spans="1:169" ht="12" customHeight="1" x14ac:dyDescent="0.2">
      <c r="A34" s="18">
        <v>22</v>
      </c>
      <c r="B34" s="19" t="s">
        <v>83</v>
      </c>
      <c r="C34" s="40">
        <v>1097715</v>
      </c>
      <c r="D34" s="41">
        <v>0</v>
      </c>
      <c r="E34" s="41">
        <v>0</v>
      </c>
      <c r="F34" s="42">
        <v>1097715</v>
      </c>
      <c r="G34" s="43">
        <v>0</v>
      </c>
      <c r="H34" s="40">
        <v>13700905</v>
      </c>
      <c r="I34" s="44">
        <v>40029</v>
      </c>
      <c r="J34" s="45">
        <v>1209235</v>
      </c>
      <c r="K34" s="46">
        <v>14950169</v>
      </c>
      <c r="L34" s="40">
        <v>119768</v>
      </c>
      <c r="M34" s="41">
        <v>0</v>
      </c>
      <c r="N34" s="42">
        <v>119768</v>
      </c>
      <c r="O34" s="42">
        <v>1288144</v>
      </c>
      <c r="P34" s="42">
        <v>978984</v>
      </c>
      <c r="Q34" s="41">
        <v>145057</v>
      </c>
      <c r="R34" s="41">
        <v>394922</v>
      </c>
      <c r="S34" s="43">
        <v>18974759</v>
      </c>
      <c r="T34" s="45">
        <v>65812</v>
      </c>
      <c r="U34" s="41">
        <v>65812</v>
      </c>
      <c r="V34" s="43">
        <v>0</v>
      </c>
      <c r="W34" s="40">
        <v>411013</v>
      </c>
      <c r="X34" s="41">
        <v>960</v>
      </c>
      <c r="Y34" s="41">
        <v>30334</v>
      </c>
      <c r="Z34" s="43">
        <v>442307</v>
      </c>
      <c r="AA34" s="45">
        <v>6467</v>
      </c>
      <c r="AB34" s="41">
        <v>0</v>
      </c>
      <c r="AC34" s="43">
        <v>6467</v>
      </c>
      <c r="AD34" s="42">
        <v>38644</v>
      </c>
      <c r="AE34" s="42">
        <v>29368</v>
      </c>
      <c r="AF34" s="41">
        <v>4353</v>
      </c>
      <c r="AG34" s="41">
        <v>11847</v>
      </c>
      <c r="AH34" s="42">
        <v>598798</v>
      </c>
      <c r="AI34" s="47">
        <f t="shared" si="0"/>
        <v>5.9953630951567576E-2</v>
      </c>
      <c r="AJ34" s="45">
        <v>6470604</v>
      </c>
      <c r="AK34" s="41">
        <v>0</v>
      </c>
      <c r="AL34" s="41">
        <v>0</v>
      </c>
      <c r="AM34" s="42">
        <v>6470604</v>
      </c>
      <c r="AN34" s="43">
        <v>0</v>
      </c>
      <c r="AO34" s="40">
        <v>6389020</v>
      </c>
      <c r="AP34" s="44">
        <v>48081</v>
      </c>
      <c r="AQ34" s="45">
        <v>351356</v>
      </c>
      <c r="AR34" s="46">
        <v>6788457</v>
      </c>
      <c r="AS34" s="40">
        <v>174887</v>
      </c>
      <c r="AT34" s="41">
        <v>0</v>
      </c>
      <c r="AU34" s="42">
        <v>174887</v>
      </c>
      <c r="AV34" s="42">
        <v>776730</v>
      </c>
      <c r="AW34" s="42">
        <v>1374867</v>
      </c>
      <c r="AX34" s="41">
        <v>172354</v>
      </c>
      <c r="AY34" s="41">
        <v>280195</v>
      </c>
      <c r="AZ34" s="43">
        <v>16038094</v>
      </c>
      <c r="BA34" s="45">
        <v>388155</v>
      </c>
      <c r="BB34" s="41">
        <v>388155</v>
      </c>
      <c r="BC34" s="43">
        <v>0</v>
      </c>
      <c r="BD34" s="40">
        <v>191670</v>
      </c>
      <c r="BE34" s="41">
        <v>1216</v>
      </c>
      <c r="BF34" s="41">
        <v>9267</v>
      </c>
      <c r="BG34" s="43">
        <v>202153</v>
      </c>
      <c r="BH34" s="45">
        <v>9444</v>
      </c>
      <c r="BI34" s="41">
        <v>0</v>
      </c>
      <c r="BJ34" s="43">
        <v>9444</v>
      </c>
      <c r="BK34" s="42">
        <v>23302</v>
      </c>
      <c r="BL34" s="42">
        <v>41245</v>
      </c>
      <c r="BM34" s="41">
        <v>5171</v>
      </c>
      <c r="BN34" s="41">
        <v>8406</v>
      </c>
      <c r="BO34" s="42">
        <v>677876</v>
      </c>
      <c r="BP34" s="47">
        <f t="shared" si="1"/>
        <v>5.9987444757861864E-2</v>
      </c>
      <c r="BQ34" s="45">
        <v>2144810</v>
      </c>
      <c r="BR34" s="41">
        <v>0</v>
      </c>
      <c r="BS34" s="41">
        <v>0</v>
      </c>
      <c r="BT34" s="42">
        <v>2144810</v>
      </c>
      <c r="BU34" s="43">
        <v>0</v>
      </c>
      <c r="BV34" s="40">
        <v>1391428</v>
      </c>
      <c r="BW34" s="44">
        <v>2063</v>
      </c>
      <c r="BX34" s="45">
        <v>0</v>
      </c>
      <c r="BY34" s="46">
        <v>1393491</v>
      </c>
      <c r="BZ34" s="40">
        <v>20247</v>
      </c>
      <c r="CA34" s="41">
        <v>0</v>
      </c>
      <c r="CB34" s="42">
        <v>20247</v>
      </c>
      <c r="CC34" s="42">
        <v>268254</v>
      </c>
      <c r="CD34" s="42">
        <v>306583</v>
      </c>
      <c r="CE34" s="41">
        <v>51968</v>
      </c>
      <c r="CF34" s="41">
        <v>33766</v>
      </c>
      <c r="CG34" s="43">
        <v>4219119</v>
      </c>
      <c r="CH34" s="45">
        <v>128676</v>
      </c>
      <c r="CI34" s="41">
        <v>128676</v>
      </c>
      <c r="CJ34" s="43">
        <v>0</v>
      </c>
      <c r="CK34" s="40">
        <v>41743</v>
      </c>
      <c r="CL34" s="41">
        <v>49</v>
      </c>
      <c r="CM34" s="41">
        <v>0</v>
      </c>
      <c r="CN34" s="43">
        <v>41792</v>
      </c>
      <c r="CO34" s="45">
        <v>1093</v>
      </c>
      <c r="CP34" s="41">
        <v>0</v>
      </c>
      <c r="CQ34" s="43">
        <v>1093</v>
      </c>
      <c r="CR34" s="42">
        <v>8048</v>
      </c>
      <c r="CS34" s="42">
        <v>9198</v>
      </c>
      <c r="CT34" s="41">
        <v>1559</v>
      </c>
      <c r="CU34" s="41">
        <v>1013</v>
      </c>
      <c r="CV34" s="42">
        <v>191379</v>
      </c>
      <c r="CW34" s="47">
        <f t="shared" si="2"/>
        <v>5.999412535376094E-2</v>
      </c>
      <c r="CX34" s="45">
        <v>9907113</v>
      </c>
      <c r="CY34" s="41">
        <v>0</v>
      </c>
      <c r="CZ34" s="41">
        <v>0</v>
      </c>
      <c r="DA34" s="42">
        <v>9907113</v>
      </c>
      <c r="DB34" s="43">
        <v>0</v>
      </c>
      <c r="DC34" s="40">
        <v>3663990</v>
      </c>
      <c r="DD34" s="44">
        <v>26431</v>
      </c>
      <c r="DE34" s="45">
        <v>56078</v>
      </c>
      <c r="DF34" s="46">
        <v>3746499</v>
      </c>
      <c r="DG34" s="40">
        <v>155206</v>
      </c>
      <c r="DH34" s="41">
        <v>0</v>
      </c>
      <c r="DI34" s="42">
        <v>155206</v>
      </c>
      <c r="DJ34" s="42">
        <v>6400352</v>
      </c>
      <c r="DK34" s="42">
        <v>968433</v>
      </c>
      <c r="DL34" s="41">
        <v>382317</v>
      </c>
      <c r="DM34" s="41">
        <v>35535</v>
      </c>
      <c r="DN34" s="43">
        <v>21595455</v>
      </c>
      <c r="DO34" s="45">
        <v>594406</v>
      </c>
      <c r="DP34" s="41">
        <v>594406</v>
      </c>
      <c r="DQ34" s="43">
        <v>0</v>
      </c>
      <c r="DR34" s="40">
        <v>109919</v>
      </c>
      <c r="DS34" s="41">
        <v>634</v>
      </c>
      <c r="DT34" s="41">
        <v>1346</v>
      </c>
      <c r="DU34" s="43">
        <v>111899</v>
      </c>
      <c r="DV34" s="45">
        <v>8381</v>
      </c>
      <c r="DW34" s="41">
        <v>0</v>
      </c>
      <c r="DX34" s="43">
        <v>8381</v>
      </c>
      <c r="DY34" s="42">
        <v>192011</v>
      </c>
      <c r="DZ34" s="42">
        <v>29052</v>
      </c>
      <c r="EA34" s="41">
        <v>11470</v>
      </c>
      <c r="EB34" s="41">
        <v>1065</v>
      </c>
      <c r="EC34" s="42">
        <v>948284</v>
      </c>
      <c r="ED34" s="47">
        <f t="shared" si="3"/>
        <v>5.9997902517110686E-2</v>
      </c>
      <c r="EE34" s="30"/>
    </row>
    <row r="35" spans="1:169" ht="12" customHeight="1" x14ac:dyDescent="0.2">
      <c r="A35" s="20">
        <v>23</v>
      </c>
      <c r="B35" s="21" t="s">
        <v>84</v>
      </c>
      <c r="C35" s="48">
        <v>1537332</v>
      </c>
      <c r="D35" s="49">
        <v>0</v>
      </c>
      <c r="E35" s="49">
        <v>0</v>
      </c>
      <c r="F35" s="50">
        <v>1537332</v>
      </c>
      <c r="G35" s="51">
        <v>0</v>
      </c>
      <c r="H35" s="48">
        <v>23981031</v>
      </c>
      <c r="I35" s="52">
        <v>13666</v>
      </c>
      <c r="J35" s="53">
        <v>2282495</v>
      </c>
      <c r="K35" s="54">
        <v>26277192</v>
      </c>
      <c r="L35" s="48">
        <v>133895</v>
      </c>
      <c r="M35" s="49">
        <v>0</v>
      </c>
      <c r="N35" s="50">
        <v>133895</v>
      </c>
      <c r="O35" s="50">
        <v>4004367</v>
      </c>
      <c r="P35" s="50">
        <v>2076881</v>
      </c>
      <c r="Q35" s="49">
        <v>175430</v>
      </c>
      <c r="R35" s="49">
        <v>524254</v>
      </c>
      <c r="S35" s="51">
        <v>34729351</v>
      </c>
      <c r="T35" s="53">
        <v>92240</v>
      </c>
      <c r="U35" s="49">
        <v>92240</v>
      </c>
      <c r="V35" s="51">
        <v>0</v>
      </c>
      <c r="W35" s="48">
        <v>719333</v>
      </c>
      <c r="X35" s="49">
        <v>328</v>
      </c>
      <c r="Y35" s="49">
        <v>57385</v>
      </c>
      <c r="Z35" s="51">
        <v>777046</v>
      </c>
      <c r="AA35" s="53">
        <v>7230</v>
      </c>
      <c r="AB35" s="49">
        <v>0</v>
      </c>
      <c r="AC35" s="51">
        <v>7230</v>
      </c>
      <c r="AD35" s="50">
        <v>120131</v>
      </c>
      <c r="AE35" s="50">
        <v>62306</v>
      </c>
      <c r="AF35" s="49">
        <v>5263</v>
      </c>
      <c r="AG35" s="49">
        <v>15728</v>
      </c>
      <c r="AH35" s="50">
        <v>1079944</v>
      </c>
      <c r="AI35" s="55">
        <f t="shared" si="0"/>
        <v>6.000005203820645E-2</v>
      </c>
      <c r="AJ35" s="53">
        <v>9518453</v>
      </c>
      <c r="AK35" s="49">
        <v>0</v>
      </c>
      <c r="AL35" s="49">
        <v>0</v>
      </c>
      <c r="AM35" s="50">
        <v>9518453</v>
      </c>
      <c r="AN35" s="51">
        <v>0</v>
      </c>
      <c r="AO35" s="48">
        <v>11014059</v>
      </c>
      <c r="AP35" s="52">
        <v>41418</v>
      </c>
      <c r="AQ35" s="53">
        <v>353609</v>
      </c>
      <c r="AR35" s="54">
        <v>11409086</v>
      </c>
      <c r="AS35" s="48">
        <v>92517</v>
      </c>
      <c r="AT35" s="49">
        <v>0</v>
      </c>
      <c r="AU35" s="50">
        <v>92517</v>
      </c>
      <c r="AV35" s="50">
        <v>2058829</v>
      </c>
      <c r="AW35" s="50">
        <v>2274661</v>
      </c>
      <c r="AX35" s="49">
        <v>271886</v>
      </c>
      <c r="AY35" s="49">
        <v>415312</v>
      </c>
      <c r="AZ35" s="51">
        <v>26040744</v>
      </c>
      <c r="BA35" s="53">
        <v>571107</v>
      </c>
      <c r="BB35" s="49">
        <v>571107</v>
      </c>
      <c r="BC35" s="51">
        <v>0</v>
      </c>
      <c r="BD35" s="48">
        <v>330308</v>
      </c>
      <c r="BE35" s="49">
        <v>1002</v>
      </c>
      <c r="BF35" s="49">
        <v>8601</v>
      </c>
      <c r="BG35" s="51">
        <v>339911</v>
      </c>
      <c r="BH35" s="53">
        <v>4995</v>
      </c>
      <c r="BI35" s="49">
        <v>0</v>
      </c>
      <c r="BJ35" s="51">
        <v>4995</v>
      </c>
      <c r="BK35" s="50">
        <v>61764</v>
      </c>
      <c r="BL35" s="50">
        <v>68240</v>
      </c>
      <c r="BM35" s="49">
        <v>8157</v>
      </c>
      <c r="BN35" s="49">
        <v>12460</v>
      </c>
      <c r="BO35" s="50">
        <v>1066634</v>
      </c>
      <c r="BP35" s="55">
        <f t="shared" si="1"/>
        <v>5.9999981089363996E-2</v>
      </c>
      <c r="BQ35" s="53">
        <v>3739490</v>
      </c>
      <c r="BR35" s="49">
        <v>0</v>
      </c>
      <c r="BS35" s="49">
        <v>0</v>
      </c>
      <c r="BT35" s="50">
        <v>3739490</v>
      </c>
      <c r="BU35" s="51">
        <v>0</v>
      </c>
      <c r="BV35" s="48">
        <v>3261333</v>
      </c>
      <c r="BW35" s="52">
        <v>79699</v>
      </c>
      <c r="BX35" s="53">
        <v>7847</v>
      </c>
      <c r="BY35" s="54">
        <v>3348879</v>
      </c>
      <c r="BZ35" s="48">
        <v>9135</v>
      </c>
      <c r="CA35" s="49">
        <v>0</v>
      </c>
      <c r="CB35" s="50">
        <v>9135</v>
      </c>
      <c r="CC35" s="50">
        <v>397499</v>
      </c>
      <c r="CD35" s="50">
        <v>516948</v>
      </c>
      <c r="CE35" s="49">
        <v>106900</v>
      </c>
      <c r="CF35" s="49">
        <v>111288</v>
      </c>
      <c r="CG35" s="51">
        <v>8230139</v>
      </c>
      <c r="CH35" s="53">
        <v>224369</v>
      </c>
      <c r="CI35" s="49">
        <v>224369</v>
      </c>
      <c r="CJ35" s="51">
        <v>0</v>
      </c>
      <c r="CK35" s="48">
        <v>97820</v>
      </c>
      <c r="CL35" s="49">
        <v>2247</v>
      </c>
      <c r="CM35" s="49">
        <v>188</v>
      </c>
      <c r="CN35" s="51">
        <v>100255</v>
      </c>
      <c r="CO35" s="53">
        <v>493</v>
      </c>
      <c r="CP35" s="49">
        <v>0</v>
      </c>
      <c r="CQ35" s="51">
        <v>493</v>
      </c>
      <c r="CR35" s="50">
        <v>11925</v>
      </c>
      <c r="CS35" s="50">
        <v>15508</v>
      </c>
      <c r="CT35" s="49">
        <v>3207</v>
      </c>
      <c r="CU35" s="49">
        <v>3339</v>
      </c>
      <c r="CV35" s="50">
        <v>359096</v>
      </c>
      <c r="CW35" s="55">
        <f t="shared" si="2"/>
        <v>5.9999893033542008E-2</v>
      </c>
      <c r="CX35" s="53">
        <v>20840794</v>
      </c>
      <c r="CY35" s="49">
        <v>0</v>
      </c>
      <c r="CZ35" s="49">
        <v>0</v>
      </c>
      <c r="DA35" s="50">
        <v>20840794</v>
      </c>
      <c r="DB35" s="51">
        <v>0</v>
      </c>
      <c r="DC35" s="48">
        <v>15390125</v>
      </c>
      <c r="DD35" s="52">
        <v>7720</v>
      </c>
      <c r="DE35" s="53">
        <v>0</v>
      </c>
      <c r="DF35" s="54">
        <v>15397845</v>
      </c>
      <c r="DG35" s="48">
        <v>135902</v>
      </c>
      <c r="DH35" s="49">
        <v>0</v>
      </c>
      <c r="DI35" s="50">
        <v>135902</v>
      </c>
      <c r="DJ35" s="50">
        <v>6140768</v>
      </c>
      <c r="DK35" s="50">
        <v>2776096</v>
      </c>
      <c r="DL35" s="49">
        <v>443661</v>
      </c>
      <c r="DM35" s="49">
        <v>56330</v>
      </c>
      <c r="DN35" s="51">
        <v>45791396</v>
      </c>
      <c r="DO35" s="53">
        <v>1250447</v>
      </c>
      <c r="DP35" s="49">
        <v>1250447</v>
      </c>
      <c r="DQ35" s="51">
        <v>0</v>
      </c>
      <c r="DR35" s="48">
        <v>461671</v>
      </c>
      <c r="DS35" s="49">
        <v>185</v>
      </c>
      <c r="DT35" s="49">
        <v>0</v>
      </c>
      <c r="DU35" s="51">
        <v>461856</v>
      </c>
      <c r="DV35" s="53">
        <v>7339</v>
      </c>
      <c r="DW35" s="49">
        <v>0</v>
      </c>
      <c r="DX35" s="51">
        <v>7339</v>
      </c>
      <c r="DY35" s="50">
        <v>184223</v>
      </c>
      <c r="DZ35" s="50">
        <v>83283</v>
      </c>
      <c r="EA35" s="49">
        <v>13309</v>
      </c>
      <c r="EB35" s="49">
        <v>1689</v>
      </c>
      <c r="EC35" s="50">
        <v>2002146</v>
      </c>
      <c r="ED35" s="55">
        <f t="shared" si="3"/>
        <v>5.9999969290997261E-2</v>
      </c>
      <c r="EE35" s="30"/>
    </row>
    <row r="36" spans="1:169" ht="12" customHeight="1" x14ac:dyDescent="0.2">
      <c r="A36" s="18">
        <v>24</v>
      </c>
      <c r="B36" s="19" t="s">
        <v>85</v>
      </c>
      <c r="C36" s="40">
        <f>SUM(C13:C35)</f>
        <v>30794495</v>
      </c>
      <c r="D36" s="41">
        <f t="shared" ref="D36:AH36" si="4">SUM(D13:D35)</f>
        <v>785</v>
      </c>
      <c r="E36" s="41">
        <f t="shared" si="4"/>
        <v>0</v>
      </c>
      <c r="F36" s="42">
        <f t="shared" si="4"/>
        <v>30795280</v>
      </c>
      <c r="G36" s="43">
        <f t="shared" si="4"/>
        <v>0</v>
      </c>
      <c r="H36" s="40">
        <f t="shared" si="4"/>
        <v>454863409</v>
      </c>
      <c r="I36" s="44">
        <f t="shared" si="4"/>
        <v>4026364</v>
      </c>
      <c r="J36" s="45">
        <f t="shared" si="4"/>
        <v>81914706</v>
      </c>
      <c r="K36" s="46">
        <f t="shared" si="4"/>
        <v>540804479</v>
      </c>
      <c r="L36" s="40">
        <f t="shared" si="4"/>
        <v>5938786</v>
      </c>
      <c r="M36" s="41">
        <f t="shared" si="4"/>
        <v>81583</v>
      </c>
      <c r="N36" s="42">
        <f t="shared" si="4"/>
        <v>6020369</v>
      </c>
      <c r="O36" s="42">
        <f t="shared" si="4"/>
        <v>72422170</v>
      </c>
      <c r="P36" s="42">
        <f t="shared" si="4"/>
        <v>78868409</v>
      </c>
      <c r="Q36" s="41">
        <f t="shared" si="4"/>
        <v>10872494</v>
      </c>
      <c r="R36" s="41">
        <f t="shared" si="4"/>
        <v>15090170</v>
      </c>
      <c r="S36" s="43">
        <f t="shared" si="4"/>
        <v>754873371</v>
      </c>
      <c r="T36" s="45">
        <f t="shared" si="4"/>
        <v>1846791</v>
      </c>
      <c r="U36" s="41">
        <f t="shared" si="4"/>
        <v>1846791</v>
      </c>
      <c r="V36" s="43">
        <f t="shared" si="4"/>
        <v>0</v>
      </c>
      <c r="W36" s="40">
        <f t="shared" si="4"/>
        <v>13644778</v>
      </c>
      <c r="X36" s="41">
        <f t="shared" si="4"/>
        <v>115039</v>
      </c>
      <c r="Y36" s="41">
        <f t="shared" si="4"/>
        <v>2132068</v>
      </c>
      <c r="Z36" s="43">
        <f t="shared" si="4"/>
        <v>15891885</v>
      </c>
      <c r="AA36" s="45">
        <f t="shared" si="4"/>
        <v>320688</v>
      </c>
      <c r="AB36" s="41">
        <f t="shared" si="4"/>
        <v>2448</v>
      </c>
      <c r="AC36" s="43">
        <f t="shared" si="4"/>
        <v>323136</v>
      </c>
      <c r="AD36" s="42">
        <f t="shared" si="4"/>
        <v>2172655</v>
      </c>
      <c r="AE36" s="42">
        <f t="shared" si="4"/>
        <v>2366025</v>
      </c>
      <c r="AF36" s="41">
        <f t="shared" si="4"/>
        <v>326173</v>
      </c>
      <c r="AG36" s="41">
        <f t="shared" si="4"/>
        <v>452698</v>
      </c>
      <c r="AH36" s="42">
        <f t="shared" si="4"/>
        <v>23379363</v>
      </c>
      <c r="AI36" s="47">
        <f t="shared" si="0"/>
        <v>5.9969936951376965E-2</v>
      </c>
      <c r="AJ36" s="45">
        <f t="shared" ref="AJ36:BO36" si="5">SUM(AJ13:AJ35)</f>
        <v>227996884</v>
      </c>
      <c r="AK36" s="41">
        <f t="shared" si="5"/>
        <v>10338</v>
      </c>
      <c r="AL36" s="41">
        <f t="shared" si="5"/>
        <v>2497</v>
      </c>
      <c r="AM36" s="42">
        <f t="shared" si="5"/>
        <v>228009719</v>
      </c>
      <c r="AN36" s="43">
        <f t="shared" si="5"/>
        <v>0</v>
      </c>
      <c r="AO36" s="40">
        <f t="shared" si="5"/>
        <v>276929996</v>
      </c>
      <c r="AP36" s="44">
        <f t="shared" si="5"/>
        <v>3493930</v>
      </c>
      <c r="AQ36" s="45">
        <f t="shared" si="5"/>
        <v>27318695</v>
      </c>
      <c r="AR36" s="46">
        <f t="shared" si="5"/>
        <v>307742621</v>
      </c>
      <c r="AS36" s="40">
        <f t="shared" si="5"/>
        <v>5125101</v>
      </c>
      <c r="AT36" s="41">
        <f t="shared" si="5"/>
        <v>37450</v>
      </c>
      <c r="AU36" s="42">
        <f t="shared" si="5"/>
        <v>5162551</v>
      </c>
      <c r="AV36" s="42">
        <f t="shared" si="5"/>
        <v>90494314</v>
      </c>
      <c r="AW36" s="42">
        <f t="shared" si="5"/>
        <v>96365920</v>
      </c>
      <c r="AX36" s="41">
        <f t="shared" si="5"/>
        <v>15577573</v>
      </c>
      <c r="AY36" s="41">
        <f t="shared" si="5"/>
        <v>14135063</v>
      </c>
      <c r="AZ36" s="43">
        <f t="shared" si="5"/>
        <v>757487761</v>
      </c>
      <c r="BA36" s="45">
        <f t="shared" si="5"/>
        <v>13679098</v>
      </c>
      <c r="BB36" s="41">
        <f t="shared" si="5"/>
        <v>13679098</v>
      </c>
      <c r="BC36" s="43">
        <f t="shared" si="5"/>
        <v>0</v>
      </c>
      <c r="BD36" s="40">
        <f t="shared" si="5"/>
        <v>8306706</v>
      </c>
      <c r="BE36" s="41">
        <f t="shared" si="5"/>
        <v>99516</v>
      </c>
      <c r="BF36" s="41">
        <f t="shared" si="5"/>
        <v>722386</v>
      </c>
      <c r="BG36" s="43">
        <f t="shared" si="5"/>
        <v>9128608</v>
      </c>
      <c r="BH36" s="45">
        <f t="shared" si="5"/>
        <v>276757</v>
      </c>
      <c r="BI36" s="41">
        <f t="shared" si="5"/>
        <v>1123</v>
      </c>
      <c r="BJ36" s="43">
        <f t="shared" si="5"/>
        <v>277880</v>
      </c>
      <c r="BK36" s="42">
        <f t="shared" si="5"/>
        <v>2714823</v>
      </c>
      <c r="BL36" s="42">
        <f t="shared" si="5"/>
        <v>2890959</v>
      </c>
      <c r="BM36" s="41">
        <f t="shared" si="5"/>
        <v>467323</v>
      </c>
      <c r="BN36" s="41">
        <f t="shared" si="5"/>
        <v>424054</v>
      </c>
      <c r="BO36" s="42">
        <f t="shared" si="5"/>
        <v>29582745</v>
      </c>
      <c r="BP36" s="47">
        <f t="shared" si="1"/>
        <v>5.999348650572215E-2</v>
      </c>
      <c r="BQ36" s="45">
        <f t="shared" ref="BQ36:CV36" si="6">SUM(BQ13:BQ35)</f>
        <v>122427951</v>
      </c>
      <c r="BR36" s="41">
        <f t="shared" si="6"/>
        <v>5705</v>
      </c>
      <c r="BS36" s="41">
        <f t="shared" si="6"/>
        <v>0</v>
      </c>
      <c r="BT36" s="42">
        <f t="shared" si="6"/>
        <v>122433656</v>
      </c>
      <c r="BU36" s="43">
        <f t="shared" si="6"/>
        <v>0</v>
      </c>
      <c r="BV36" s="40">
        <f t="shared" si="6"/>
        <v>71899902</v>
      </c>
      <c r="BW36" s="44">
        <f t="shared" si="6"/>
        <v>578354</v>
      </c>
      <c r="BX36" s="45">
        <f t="shared" si="6"/>
        <v>5584754</v>
      </c>
      <c r="BY36" s="46">
        <f t="shared" si="6"/>
        <v>78063010</v>
      </c>
      <c r="BZ36" s="40">
        <f t="shared" si="6"/>
        <v>2020285</v>
      </c>
      <c r="CA36" s="41">
        <f t="shared" si="6"/>
        <v>0</v>
      </c>
      <c r="CB36" s="42">
        <f t="shared" si="6"/>
        <v>2020285</v>
      </c>
      <c r="CC36" s="42">
        <f t="shared" si="6"/>
        <v>57189189</v>
      </c>
      <c r="CD36" s="42">
        <f t="shared" si="6"/>
        <v>37443302</v>
      </c>
      <c r="CE36" s="41">
        <f t="shared" si="6"/>
        <v>5466345</v>
      </c>
      <c r="CF36" s="41">
        <f t="shared" si="6"/>
        <v>3042723</v>
      </c>
      <c r="CG36" s="43">
        <f t="shared" si="6"/>
        <v>305658510</v>
      </c>
      <c r="CH36" s="45">
        <f t="shared" si="6"/>
        <v>7345648</v>
      </c>
      <c r="CI36" s="41">
        <f t="shared" si="6"/>
        <v>7345648</v>
      </c>
      <c r="CJ36" s="43">
        <f t="shared" si="6"/>
        <v>0</v>
      </c>
      <c r="CK36" s="40">
        <f t="shared" si="6"/>
        <v>2156666</v>
      </c>
      <c r="CL36" s="41">
        <f t="shared" si="6"/>
        <v>16219</v>
      </c>
      <c r="CM36" s="41">
        <f t="shared" si="6"/>
        <v>148821</v>
      </c>
      <c r="CN36" s="43">
        <f t="shared" si="6"/>
        <v>2321706</v>
      </c>
      <c r="CO36" s="45">
        <f t="shared" si="6"/>
        <v>109095</v>
      </c>
      <c r="CP36" s="41">
        <f t="shared" si="6"/>
        <v>0</v>
      </c>
      <c r="CQ36" s="43">
        <f t="shared" si="6"/>
        <v>109095</v>
      </c>
      <c r="CR36" s="42">
        <f t="shared" si="6"/>
        <v>1715673</v>
      </c>
      <c r="CS36" s="42">
        <f t="shared" si="6"/>
        <v>1123297</v>
      </c>
      <c r="CT36" s="41">
        <f t="shared" si="6"/>
        <v>163990</v>
      </c>
      <c r="CU36" s="41">
        <f t="shared" si="6"/>
        <v>91283</v>
      </c>
      <c r="CV36" s="42">
        <f t="shared" si="6"/>
        <v>12870692</v>
      </c>
      <c r="CW36" s="47">
        <f t="shared" si="2"/>
        <v>5.9996966847089821E-2</v>
      </c>
      <c r="CX36" s="45">
        <f t="shared" ref="CX36:EC36" si="7">SUM(CX13:CX35)</f>
        <v>1373239925</v>
      </c>
      <c r="CY36" s="41">
        <f t="shared" si="7"/>
        <v>37542</v>
      </c>
      <c r="CZ36" s="41">
        <f t="shared" si="7"/>
        <v>160477</v>
      </c>
      <c r="DA36" s="42">
        <f t="shared" si="7"/>
        <v>1373437944</v>
      </c>
      <c r="DB36" s="43">
        <f t="shared" si="7"/>
        <v>0</v>
      </c>
      <c r="DC36" s="40">
        <f t="shared" si="7"/>
        <v>317488174</v>
      </c>
      <c r="DD36" s="44">
        <f t="shared" si="7"/>
        <v>5087958</v>
      </c>
      <c r="DE36" s="45">
        <f t="shared" si="7"/>
        <v>16290559</v>
      </c>
      <c r="DF36" s="46">
        <f t="shared" si="7"/>
        <v>338866691</v>
      </c>
      <c r="DG36" s="40">
        <f t="shared" si="7"/>
        <v>13166258</v>
      </c>
      <c r="DH36" s="41">
        <f t="shared" si="7"/>
        <v>143745</v>
      </c>
      <c r="DI36" s="42">
        <f t="shared" si="7"/>
        <v>13310003</v>
      </c>
      <c r="DJ36" s="42">
        <f t="shared" si="7"/>
        <v>775897773</v>
      </c>
      <c r="DK36" s="42">
        <f t="shared" si="7"/>
        <v>802559538</v>
      </c>
      <c r="DL36" s="41">
        <f t="shared" si="7"/>
        <v>65132519</v>
      </c>
      <c r="DM36" s="41">
        <f t="shared" si="7"/>
        <v>13770369</v>
      </c>
      <c r="DN36" s="43">
        <f t="shared" si="7"/>
        <v>3382974837</v>
      </c>
      <c r="DO36" s="45">
        <f t="shared" si="7"/>
        <v>82406043</v>
      </c>
      <c r="DP36" s="41">
        <f t="shared" si="7"/>
        <v>82406043</v>
      </c>
      <c r="DQ36" s="43">
        <f t="shared" si="7"/>
        <v>0</v>
      </c>
      <c r="DR36" s="40">
        <f t="shared" si="7"/>
        <v>9523836</v>
      </c>
      <c r="DS36" s="41">
        <f t="shared" si="7"/>
        <v>148440</v>
      </c>
      <c r="DT36" s="41">
        <f t="shared" si="7"/>
        <v>434143</v>
      </c>
      <c r="DU36" s="43">
        <f t="shared" si="7"/>
        <v>10106419</v>
      </c>
      <c r="DV36" s="45">
        <f t="shared" si="7"/>
        <v>710998</v>
      </c>
      <c r="DW36" s="41">
        <f t="shared" si="7"/>
        <v>4313</v>
      </c>
      <c r="DX36" s="43">
        <f t="shared" si="7"/>
        <v>715311</v>
      </c>
      <c r="DY36" s="42">
        <f t="shared" si="7"/>
        <v>23275568</v>
      </c>
      <c r="DZ36" s="42">
        <f t="shared" si="7"/>
        <v>24078331</v>
      </c>
      <c r="EA36" s="41">
        <f t="shared" si="7"/>
        <v>1953993</v>
      </c>
      <c r="EB36" s="41">
        <f t="shared" si="7"/>
        <v>413113</v>
      </c>
      <c r="EC36" s="42">
        <f t="shared" si="7"/>
        <v>142948778</v>
      </c>
      <c r="ED36" s="47">
        <f t="shared" si="3"/>
        <v>5.9999829886744412E-2</v>
      </c>
      <c r="EE36" s="30"/>
      <c r="FM36" s="31"/>
    </row>
    <row r="37" spans="1:169" ht="12" customHeight="1" x14ac:dyDescent="0.2">
      <c r="A37" s="20">
        <v>25</v>
      </c>
      <c r="B37" s="21" t="s">
        <v>86</v>
      </c>
      <c r="C37" s="48">
        <v>12746998</v>
      </c>
      <c r="D37" s="49">
        <v>3436</v>
      </c>
      <c r="E37" s="49">
        <v>0</v>
      </c>
      <c r="F37" s="50">
        <v>12750434</v>
      </c>
      <c r="G37" s="51"/>
      <c r="H37" s="48">
        <v>147844807</v>
      </c>
      <c r="I37" s="52">
        <v>14177981</v>
      </c>
      <c r="J37" s="53">
        <v>19454322</v>
      </c>
      <c r="K37" s="54">
        <v>181477110</v>
      </c>
      <c r="L37" s="48">
        <v>1030472</v>
      </c>
      <c r="M37" s="49">
        <v>3160</v>
      </c>
      <c r="N37" s="50">
        <v>1033632</v>
      </c>
      <c r="O37" s="50">
        <v>10614297</v>
      </c>
      <c r="P37" s="50">
        <v>17653601</v>
      </c>
      <c r="Q37" s="49">
        <v>2061421</v>
      </c>
      <c r="R37" s="49">
        <v>3818593</v>
      </c>
      <c r="S37" s="51">
        <v>229409088</v>
      </c>
      <c r="T37" s="53">
        <v>764654</v>
      </c>
      <c r="U37" s="49">
        <v>764654</v>
      </c>
      <c r="V37" s="51"/>
      <c r="W37" s="48">
        <v>4435003</v>
      </c>
      <c r="X37" s="49">
        <v>408988</v>
      </c>
      <c r="Y37" s="49">
        <v>501822</v>
      </c>
      <c r="Z37" s="51">
        <v>5345813</v>
      </c>
      <c r="AA37" s="53">
        <v>55637</v>
      </c>
      <c r="AB37" s="49">
        <v>94</v>
      </c>
      <c r="AC37" s="51">
        <v>55731</v>
      </c>
      <c r="AD37" s="50">
        <v>318424</v>
      </c>
      <c r="AE37" s="50">
        <v>529596</v>
      </c>
      <c r="AF37" s="49">
        <v>61848</v>
      </c>
      <c r="AG37" s="49">
        <v>114554</v>
      </c>
      <c r="AH37" s="50">
        <v>7190620</v>
      </c>
      <c r="AI37" s="56">
        <f t="shared" si="0"/>
        <v>5.9970821385374018E-2</v>
      </c>
      <c r="AJ37" s="53">
        <v>75074908</v>
      </c>
      <c r="AK37" s="49">
        <v>6765</v>
      </c>
      <c r="AL37" s="49">
        <v>0</v>
      </c>
      <c r="AM37" s="50">
        <v>75081673</v>
      </c>
      <c r="AN37" s="51"/>
      <c r="AO37" s="48">
        <v>80459908</v>
      </c>
      <c r="AP37" s="52">
        <v>11353862</v>
      </c>
      <c r="AQ37" s="53">
        <v>4357343</v>
      </c>
      <c r="AR37" s="54">
        <v>96171113</v>
      </c>
      <c r="AS37" s="48">
        <v>831069</v>
      </c>
      <c r="AT37" s="49">
        <v>30</v>
      </c>
      <c r="AU37" s="50">
        <v>831099</v>
      </c>
      <c r="AV37" s="50">
        <v>13766667</v>
      </c>
      <c r="AW37" s="50">
        <v>24747396</v>
      </c>
      <c r="AX37" s="49">
        <v>2855360</v>
      </c>
      <c r="AY37" s="49">
        <v>2990777</v>
      </c>
      <c r="AZ37" s="51">
        <v>216444085</v>
      </c>
      <c r="BA37" s="53">
        <v>4504481</v>
      </c>
      <c r="BB37" s="49">
        <v>4504481</v>
      </c>
      <c r="BC37" s="51"/>
      <c r="BD37" s="48">
        <v>2413416</v>
      </c>
      <c r="BE37" s="49">
        <v>330533</v>
      </c>
      <c r="BF37" s="49">
        <v>113545</v>
      </c>
      <c r="BG37" s="51">
        <v>2857494</v>
      </c>
      <c r="BH37" s="53">
        <v>44872</v>
      </c>
      <c r="BI37" s="49">
        <v>1</v>
      </c>
      <c r="BJ37" s="51">
        <v>44873</v>
      </c>
      <c r="BK37" s="50">
        <v>412990</v>
      </c>
      <c r="BL37" s="50">
        <v>742418</v>
      </c>
      <c r="BM37" s="49">
        <v>85659</v>
      </c>
      <c r="BN37" s="49">
        <v>89729</v>
      </c>
      <c r="BO37" s="50">
        <v>8737644</v>
      </c>
      <c r="BP37" s="56">
        <f t="shared" si="1"/>
        <v>5.9994414349291335E-2</v>
      </c>
      <c r="BQ37" s="53">
        <v>29712869</v>
      </c>
      <c r="BR37" s="49">
        <v>2229</v>
      </c>
      <c r="BS37" s="49">
        <v>0</v>
      </c>
      <c r="BT37" s="50">
        <v>29715098</v>
      </c>
      <c r="BU37" s="51"/>
      <c r="BV37" s="48">
        <v>19345210</v>
      </c>
      <c r="BW37" s="52">
        <v>4012772</v>
      </c>
      <c r="BX37" s="53">
        <v>586846</v>
      </c>
      <c r="BY37" s="54">
        <v>23944828</v>
      </c>
      <c r="BZ37" s="48">
        <v>284009</v>
      </c>
      <c r="CA37" s="49">
        <v>0</v>
      </c>
      <c r="CB37" s="50">
        <v>284009</v>
      </c>
      <c r="CC37" s="50">
        <v>4381564</v>
      </c>
      <c r="CD37" s="50">
        <v>5692005</v>
      </c>
      <c r="CE37" s="49">
        <v>902753</v>
      </c>
      <c r="CF37" s="49">
        <v>649871</v>
      </c>
      <c r="CG37" s="51">
        <v>65570128</v>
      </c>
      <c r="CH37" s="53">
        <v>1782836</v>
      </c>
      <c r="CI37" s="49">
        <v>1782836</v>
      </c>
      <c r="CJ37" s="51"/>
      <c r="CK37" s="48">
        <v>580284</v>
      </c>
      <c r="CL37" s="49">
        <v>117212</v>
      </c>
      <c r="CM37" s="49">
        <v>15633</v>
      </c>
      <c r="CN37" s="51">
        <v>713129</v>
      </c>
      <c r="CO37" s="53">
        <v>15335</v>
      </c>
      <c r="CP37" s="49">
        <v>0</v>
      </c>
      <c r="CQ37" s="51">
        <v>15335</v>
      </c>
      <c r="CR37" s="50">
        <v>131446</v>
      </c>
      <c r="CS37" s="50">
        <v>170758</v>
      </c>
      <c r="CT37" s="49">
        <v>27080</v>
      </c>
      <c r="CU37" s="49">
        <v>19496</v>
      </c>
      <c r="CV37" s="50">
        <v>2860080</v>
      </c>
      <c r="CW37" s="56">
        <f t="shared" si="2"/>
        <v>5.9997648333517194E-2</v>
      </c>
      <c r="CX37" s="53">
        <v>133188200</v>
      </c>
      <c r="CY37" s="49">
        <v>1790</v>
      </c>
      <c r="CZ37" s="49">
        <v>337860</v>
      </c>
      <c r="DA37" s="50">
        <v>133527850</v>
      </c>
      <c r="DB37" s="51"/>
      <c r="DC37" s="48">
        <v>51665944</v>
      </c>
      <c r="DD37" s="52">
        <v>13994348</v>
      </c>
      <c r="DE37" s="53">
        <v>1790948</v>
      </c>
      <c r="DF37" s="54">
        <v>67451240</v>
      </c>
      <c r="DG37" s="48">
        <v>682487</v>
      </c>
      <c r="DH37" s="49">
        <v>28</v>
      </c>
      <c r="DI37" s="50">
        <v>682515</v>
      </c>
      <c r="DJ37" s="50">
        <v>66279920</v>
      </c>
      <c r="DK37" s="50">
        <v>16135977</v>
      </c>
      <c r="DL37" s="49">
        <v>3489999</v>
      </c>
      <c r="DM37" s="49">
        <v>1281834</v>
      </c>
      <c r="DN37" s="51">
        <v>288849335</v>
      </c>
      <c r="DO37" s="53">
        <v>8011557</v>
      </c>
      <c r="DP37" s="49">
        <v>8011557</v>
      </c>
      <c r="DQ37" s="51"/>
      <c r="DR37" s="48">
        <v>1549855</v>
      </c>
      <c r="DS37" s="49">
        <v>414069</v>
      </c>
      <c r="DT37" s="49">
        <v>49378</v>
      </c>
      <c r="DU37" s="51">
        <v>2013302</v>
      </c>
      <c r="DV37" s="53">
        <v>36853</v>
      </c>
      <c r="DW37" s="49">
        <v>1</v>
      </c>
      <c r="DX37" s="51">
        <v>36854</v>
      </c>
      <c r="DY37" s="50">
        <v>1988396</v>
      </c>
      <c r="DZ37" s="50">
        <v>484078</v>
      </c>
      <c r="EA37" s="49">
        <v>104699</v>
      </c>
      <c r="EB37" s="49">
        <v>38456</v>
      </c>
      <c r="EC37" s="50">
        <v>12677342</v>
      </c>
      <c r="ED37" s="56">
        <f t="shared" si="3"/>
        <v>5.9999146245521065E-2</v>
      </c>
      <c r="EE37" s="30"/>
      <c r="FM37" s="31"/>
    </row>
    <row r="38" spans="1:169" ht="12" customHeight="1" x14ac:dyDescent="0.2">
      <c r="A38" s="22">
        <v>26</v>
      </c>
      <c r="B38" s="23" t="s">
        <v>87</v>
      </c>
      <c r="C38" s="57">
        <f>C36+C37</f>
        <v>43541493</v>
      </c>
      <c r="D38" s="58">
        <f t="shared" ref="D38:AH38" si="8">D36+D37</f>
        <v>4221</v>
      </c>
      <c r="E38" s="58">
        <f t="shared" si="8"/>
        <v>0</v>
      </c>
      <c r="F38" s="59">
        <f t="shared" si="8"/>
        <v>43545714</v>
      </c>
      <c r="G38" s="60">
        <f t="shared" si="8"/>
        <v>0</v>
      </c>
      <c r="H38" s="57">
        <f t="shared" si="8"/>
        <v>602708216</v>
      </c>
      <c r="I38" s="61">
        <f t="shared" si="8"/>
        <v>18204345</v>
      </c>
      <c r="J38" s="62">
        <f t="shared" si="8"/>
        <v>101369028</v>
      </c>
      <c r="K38" s="63">
        <f t="shared" si="8"/>
        <v>722281589</v>
      </c>
      <c r="L38" s="57">
        <f t="shared" si="8"/>
        <v>6969258</v>
      </c>
      <c r="M38" s="58">
        <f t="shared" si="8"/>
        <v>84743</v>
      </c>
      <c r="N38" s="59">
        <f t="shared" si="8"/>
        <v>7054001</v>
      </c>
      <c r="O38" s="59">
        <f t="shared" si="8"/>
        <v>83036467</v>
      </c>
      <c r="P38" s="59">
        <f t="shared" si="8"/>
        <v>96522010</v>
      </c>
      <c r="Q38" s="58">
        <f t="shared" si="8"/>
        <v>12933915</v>
      </c>
      <c r="R38" s="58">
        <f t="shared" si="8"/>
        <v>18908763</v>
      </c>
      <c r="S38" s="60">
        <f t="shared" si="8"/>
        <v>984282459</v>
      </c>
      <c r="T38" s="62">
        <f t="shared" si="8"/>
        <v>2611445</v>
      </c>
      <c r="U38" s="58">
        <f t="shared" si="8"/>
        <v>2611445</v>
      </c>
      <c r="V38" s="60">
        <f t="shared" si="8"/>
        <v>0</v>
      </c>
      <c r="W38" s="57">
        <f t="shared" si="8"/>
        <v>18079781</v>
      </c>
      <c r="X38" s="58">
        <f t="shared" si="8"/>
        <v>524027</v>
      </c>
      <c r="Y38" s="58">
        <f t="shared" si="8"/>
        <v>2633890</v>
      </c>
      <c r="Z38" s="60">
        <f t="shared" si="8"/>
        <v>21237698</v>
      </c>
      <c r="AA38" s="62">
        <f t="shared" si="8"/>
        <v>376325</v>
      </c>
      <c r="AB38" s="58">
        <f t="shared" si="8"/>
        <v>2542</v>
      </c>
      <c r="AC38" s="60">
        <f t="shared" si="8"/>
        <v>378867</v>
      </c>
      <c r="AD38" s="59">
        <f t="shared" si="8"/>
        <v>2491079</v>
      </c>
      <c r="AE38" s="59">
        <f t="shared" si="8"/>
        <v>2895621</v>
      </c>
      <c r="AF38" s="58">
        <f t="shared" si="8"/>
        <v>388021</v>
      </c>
      <c r="AG38" s="58">
        <f t="shared" si="8"/>
        <v>567252</v>
      </c>
      <c r="AH38" s="59">
        <f t="shared" si="8"/>
        <v>30569983</v>
      </c>
      <c r="AI38" s="64">
        <f t="shared" si="0"/>
        <v>5.9970195918707406E-2</v>
      </c>
      <c r="AJ38" s="62">
        <f t="shared" ref="AJ38:BO38" si="9">AJ36+AJ37</f>
        <v>303071792</v>
      </c>
      <c r="AK38" s="58">
        <f t="shared" si="9"/>
        <v>17103</v>
      </c>
      <c r="AL38" s="58">
        <f t="shared" si="9"/>
        <v>2497</v>
      </c>
      <c r="AM38" s="59">
        <f t="shared" si="9"/>
        <v>303091392</v>
      </c>
      <c r="AN38" s="60">
        <f t="shared" si="9"/>
        <v>0</v>
      </c>
      <c r="AO38" s="57">
        <f t="shared" si="9"/>
        <v>357389904</v>
      </c>
      <c r="AP38" s="61">
        <f t="shared" si="9"/>
        <v>14847792</v>
      </c>
      <c r="AQ38" s="62">
        <f t="shared" si="9"/>
        <v>31676038</v>
      </c>
      <c r="AR38" s="63">
        <f t="shared" si="9"/>
        <v>403913734</v>
      </c>
      <c r="AS38" s="57">
        <f t="shared" si="9"/>
        <v>5956170</v>
      </c>
      <c r="AT38" s="58">
        <f t="shared" si="9"/>
        <v>37480</v>
      </c>
      <c r="AU38" s="59">
        <f t="shared" si="9"/>
        <v>5993650</v>
      </c>
      <c r="AV38" s="59">
        <f t="shared" si="9"/>
        <v>104260981</v>
      </c>
      <c r="AW38" s="59">
        <f t="shared" si="9"/>
        <v>121113316</v>
      </c>
      <c r="AX38" s="58">
        <f t="shared" si="9"/>
        <v>18432933</v>
      </c>
      <c r="AY38" s="58">
        <f t="shared" si="9"/>
        <v>17125840</v>
      </c>
      <c r="AZ38" s="60">
        <f t="shared" si="9"/>
        <v>973931846</v>
      </c>
      <c r="BA38" s="62">
        <f t="shared" si="9"/>
        <v>18183579</v>
      </c>
      <c r="BB38" s="58">
        <f t="shared" si="9"/>
        <v>18183579</v>
      </c>
      <c r="BC38" s="60">
        <f t="shared" si="9"/>
        <v>0</v>
      </c>
      <c r="BD38" s="57">
        <f t="shared" si="9"/>
        <v>10720122</v>
      </c>
      <c r="BE38" s="58">
        <f t="shared" si="9"/>
        <v>430049</v>
      </c>
      <c r="BF38" s="58">
        <f t="shared" si="9"/>
        <v>835931</v>
      </c>
      <c r="BG38" s="60">
        <f t="shared" si="9"/>
        <v>11986102</v>
      </c>
      <c r="BH38" s="62">
        <f t="shared" si="9"/>
        <v>321629</v>
      </c>
      <c r="BI38" s="58">
        <f t="shared" si="9"/>
        <v>1124</v>
      </c>
      <c r="BJ38" s="60">
        <f t="shared" si="9"/>
        <v>322753</v>
      </c>
      <c r="BK38" s="59">
        <f t="shared" si="9"/>
        <v>3127813</v>
      </c>
      <c r="BL38" s="59">
        <f t="shared" si="9"/>
        <v>3633377</v>
      </c>
      <c r="BM38" s="58">
        <f t="shared" si="9"/>
        <v>552982</v>
      </c>
      <c r="BN38" s="58">
        <f t="shared" si="9"/>
        <v>513783</v>
      </c>
      <c r="BO38" s="59">
        <f t="shared" si="9"/>
        <v>38320389</v>
      </c>
      <c r="BP38" s="64">
        <f t="shared" si="1"/>
        <v>5.9993716350743471E-2</v>
      </c>
      <c r="BQ38" s="62">
        <f t="shared" ref="BQ38:CV38" si="10">BQ36+BQ37</f>
        <v>152140820</v>
      </c>
      <c r="BR38" s="58">
        <f t="shared" si="10"/>
        <v>7934</v>
      </c>
      <c r="BS38" s="58">
        <f t="shared" si="10"/>
        <v>0</v>
      </c>
      <c r="BT38" s="59">
        <f t="shared" si="10"/>
        <v>152148754</v>
      </c>
      <c r="BU38" s="60">
        <f t="shared" si="10"/>
        <v>0</v>
      </c>
      <c r="BV38" s="57">
        <f t="shared" si="10"/>
        <v>91245112</v>
      </c>
      <c r="BW38" s="61">
        <f t="shared" si="10"/>
        <v>4591126</v>
      </c>
      <c r="BX38" s="62">
        <f t="shared" si="10"/>
        <v>6171600</v>
      </c>
      <c r="BY38" s="63">
        <f t="shared" si="10"/>
        <v>102007838</v>
      </c>
      <c r="BZ38" s="57">
        <f t="shared" si="10"/>
        <v>2304294</v>
      </c>
      <c r="CA38" s="58">
        <f t="shared" si="10"/>
        <v>0</v>
      </c>
      <c r="CB38" s="59">
        <f t="shared" si="10"/>
        <v>2304294</v>
      </c>
      <c r="CC38" s="59">
        <f t="shared" si="10"/>
        <v>61570753</v>
      </c>
      <c r="CD38" s="59">
        <f t="shared" si="10"/>
        <v>43135307</v>
      </c>
      <c r="CE38" s="58">
        <f t="shared" si="10"/>
        <v>6369098</v>
      </c>
      <c r="CF38" s="58">
        <f t="shared" si="10"/>
        <v>3692594</v>
      </c>
      <c r="CG38" s="60">
        <f t="shared" si="10"/>
        <v>371228638</v>
      </c>
      <c r="CH38" s="62">
        <f t="shared" si="10"/>
        <v>9128484</v>
      </c>
      <c r="CI38" s="58">
        <f t="shared" si="10"/>
        <v>9128484</v>
      </c>
      <c r="CJ38" s="60">
        <f t="shared" si="10"/>
        <v>0</v>
      </c>
      <c r="CK38" s="57">
        <f t="shared" si="10"/>
        <v>2736950</v>
      </c>
      <c r="CL38" s="58">
        <f t="shared" si="10"/>
        <v>133431</v>
      </c>
      <c r="CM38" s="58">
        <f t="shared" si="10"/>
        <v>164454</v>
      </c>
      <c r="CN38" s="60">
        <f t="shared" si="10"/>
        <v>3034835</v>
      </c>
      <c r="CO38" s="62">
        <f t="shared" si="10"/>
        <v>124430</v>
      </c>
      <c r="CP38" s="58">
        <f t="shared" si="10"/>
        <v>0</v>
      </c>
      <c r="CQ38" s="60">
        <f t="shared" si="10"/>
        <v>124430</v>
      </c>
      <c r="CR38" s="59">
        <f t="shared" si="10"/>
        <v>1847119</v>
      </c>
      <c r="CS38" s="59">
        <f t="shared" si="10"/>
        <v>1294055</v>
      </c>
      <c r="CT38" s="58">
        <f t="shared" si="10"/>
        <v>191070</v>
      </c>
      <c r="CU38" s="58">
        <f t="shared" si="10"/>
        <v>110779</v>
      </c>
      <c r="CV38" s="59">
        <f t="shared" si="10"/>
        <v>15730772</v>
      </c>
      <c r="CW38" s="64">
        <f t="shared" si="2"/>
        <v>5.9997099943388296E-2</v>
      </c>
      <c r="CX38" s="62">
        <f t="shared" ref="CX38:EC38" si="11">CX36+CX37</f>
        <v>1506428125</v>
      </c>
      <c r="CY38" s="58">
        <f t="shared" si="11"/>
        <v>39332</v>
      </c>
      <c r="CZ38" s="58">
        <f t="shared" si="11"/>
        <v>498337</v>
      </c>
      <c r="DA38" s="59">
        <f t="shared" si="11"/>
        <v>1506965794</v>
      </c>
      <c r="DB38" s="60">
        <f t="shared" si="11"/>
        <v>0</v>
      </c>
      <c r="DC38" s="57">
        <f t="shared" si="11"/>
        <v>369154118</v>
      </c>
      <c r="DD38" s="61">
        <f t="shared" si="11"/>
        <v>19082306</v>
      </c>
      <c r="DE38" s="62">
        <f t="shared" si="11"/>
        <v>18081507</v>
      </c>
      <c r="DF38" s="63">
        <f t="shared" si="11"/>
        <v>406317931</v>
      </c>
      <c r="DG38" s="57">
        <f t="shared" si="11"/>
        <v>13848745</v>
      </c>
      <c r="DH38" s="58">
        <f t="shared" si="11"/>
        <v>143773</v>
      </c>
      <c r="DI38" s="59">
        <f t="shared" si="11"/>
        <v>13992518</v>
      </c>
      <c r="DJ38" s="59">
        <f t="shared" si="11"/>
        <v>842177693</v>
      </c>
      <c r="DK38" s="59">
        <f t="shared" si="11"/>
        <v>818695515</v>
      </c>
      <c r="DL38" s="58">
        <f t="shared" si="11"/>
        <v>68622518</v>
      </c>
      <c r="DM38" s="58">
        <f t="shared" si="11"/>
        <v>15052203</v>
      </c>
      <c r="DN38" s="60">
        <f t="shared" si="11"/>
        <v>3671824172</v>
      </c>
      <c r="DO38" s="62">
        <f t="shared" si="11"/>
        <v>90417600</v>
      </c>
      <c r="DP38" s="58">
        <f t="shared" si="11"/>
        <v>90417600</v>
      </c>
      <c r="DQ38" s="60">
        <f t="shared" si="11"/>
        <v>0</v>
      </c>
      <c r="DR38" s="57">
        <f t="shared" si="11"/>
        <v>11073691</v>
      </c>
      <c r="DS38" s="58">
        <f t="shared" si="11"/>
        <v>562509</v>
      </c>
      <c r="DT38" s="58">
        <f t="shared" si="11"/>
        <v>483521</v>
      </c>
      <c r="DU38" s="60">
        <f t="shared" si="11"/>
        <v>12119721</v>
      </c>
      <c r="DV38" s="62">
        <f t="shared" si="11"/>
        <v>747851</v>
      </c>
      <c r="DW38" s="58">
        <f t="shared" si="11"/>
        <v>4314</v>
      </c>
      <c r="DX38" s="60">
        <f t="shared" si="11"/>
        <v>752165</v>
      </c>
      <c r="DY38" s="59">
        <f t="shared" si="11"/>
        <v>25263964</v>
      </c>
      <c r="DZ38" s="59">
        <f t="shared" si="11"/>
        <v>24562409</v>
      </c>
      <c r="EA38" s="58">
        <f t="shared" si="11"/>
        <v>2058692</v>
      </c>
      <c r="EB38" s="58">
        <f t="shared" si="11"/>
        <v>451569</v>
      </c>
      <c r="EC38" s="59">
        <f t="shared" si="11"/>
        <v>155626120</v>
      </c>
      <c r="ED38" s="64">
        <f t="shared" si="3"/>
        <v>5.9999769311286706E-2</v>
      </c>
      <c r="EE38" s="30"/>
      <c r="FM38" s="31"/>
    </row>
  </sheetData>
  <mergeCells count="255">
    <mergeCell ref="BX7:BY7"/>
    <mergeCell ref="BV8:BV11"/>
    <mergeCell ref="BQ7:BQ11"/>
    <mergeCell ref="BM7:BM11"/>
    <mergeCell ref="BN7:BN11"/>
    <mergeCell ref="DZ7:DZ11"/>
    <mergeCell ref="P7:P11"/>
    <mergeCell ref="AW7:AW11"/>
    <mergeCell ref="BL7:BL11"/>
    <mergeCell ref="CD7:CD11"/>
    <mergeCell ref="DK7:DK11"/>
    <mergeCell ref="AE7:AE11"/>
    <mergeCell ref="CS7:CS11"/>
    <mergeCell ref="DJ7:DJ11"/>
    <mergeCell ref="DY7:DY11"/>
    <mergeCell ref="BO7:BO11"/>
    <mergeCell ref="BD7:BG7"/>
    <mergeCell ref="BF8:BF11"/>
    <mergeCell ref="BG8:BG11"/>
    <mergeCell ref="BR7:BR11"/>
    <mergeCell ref="BS7:BS11"/>
    <mergeCell ref="BT7:BT11"/>
    <mergeCell ref="BU7:BU11"/>
    <mergeCell ref="BV7:BW7"/>
    <mergeCell ref="BH8:BH11"/>
    <mergeCell ref="BI8:BI11"/>
    <mergeCell ref="BH7:BJ7"/>
    <mergeCell ref="AQ7:AR7"/>
    <mergeCell ref="AF7:AF11"/>
    <mergeCell ref="BP7:BP11"/>
    <mergeCell ref="AK7:AK11"/>
    <mergeCell ref="AL7:AL11"/>
    <mergeCell ref="AM7:AM11"/>
    <mergeCell ref="AN7:AN11"/>
    <mergeCell ref="BB9:BB11"/>
    <mergeCell ref="AQ8:AQ11"/>
    <mergeCell ref="AU8:AU11"/>
    <mergeCell ref="AZ7:AZ11"/>
    <mergeCell ref="BJ8:BJ11"/>
    <mergeCell ref="BD8:BD11"/>
    <mergeCell ref="BE8:BE11"/>
    <mergeCell ref="A4:B4"/>
    <mergeCell ref="AS4:AZ4"/>
    <mergeCell ref="BA4:BC4"/>
    <mergeCell ref="H4:I4"/>
    <mergeCell ref="J4:K4"/>
    <mergeCell ref="L4:S4"/>
    <mergeCell ref="T4:V4"/>
    <mergeCell ref="W4:Z4"/>
    <mergeCell ref="AA4:AC4"/>
    <mergeCell ref="C4:G4"/>
    <mergeCell ref="CX4:DB4"/>
    <mergeCell ref="DY4:EC4"/>
    <mergeCell ref="A5:B6"/>
    <mergeCell ref="DC4:DD4"/>
    <mergeCell ref="DE4:DF4"/>
    <mergeCell ref="DG4:DN4"/>
    <mergeCell ref="DO4:DQ4"/>
    <mergeCell ref="DR4:DU4"/>
    <mergeCell ref="DV4:DX4"/>
    <mergeCell ref="BZ4:CG4"/>
    <mergeCell ref="BQ4:BU4"/>
    <mergeCell ref="CK4:CN4"/>
    <mergeCell ref="CO4:CQ4"/>
    <mergeCell ref="CR4:CV4"/>
    <mergeCell ref="CH4:CJ4"/>
    <mergeCell ref="AD5:AI5"/>
    <mergeCell ref="BV4:BW4"/>
    <mergeCell ref="BX4:BY4"/>
    <mergeCell ref="AD4:AH4"/>
    <mergeCell ref="AJ4:AN4"/>
    <mergeCell ref="AO4:AP4"/>
    <mergeCell ref="AQ4:AR4"/>
    <mergeCell ref="BD4:BG4"/>
    <mergeCell ref="BH4:BJ4"/>
    <mergeCell ref="BK4:BO4"/>
    <mergeCell ref="BZ5:CG5"/>
    <mergeCell ref="BH5:BJ5"/>
    <mergeCell ref="BK5:BP5"/>
    <mergeCell ref="BQ5:BU5"/>
    <mergeCell ref="BV5:BW5"/>
    <mergeCell ref="AJ5:AN5"/>
    <mergeCell ref="AO5:AP5"/>
    <mergeCell ref="C5:G5"/>
    <mergeCell ref="H5:I5"/>
    <mergeCell ref="J5:K5"/>
    <mergeCell ref="L5:S5"/>
    <mergeCell ref="T5:V5"/>
    <mergeCell ref="W5:Z5"/>
    <mergeCell ref="AA5:AC5"/>
    <mergeCell ref="AQ5:AR5"/>
    <mergeCell ref="AS5:AZ5"/>
    <mergeCell ref="BA5:BC5"/>
    <mergeCell ref="BD5:BG5"/>
    <mergeCell ref="DO5:DQ5"/>
    <mergeCell ref="DR5:DU5"/>
    <mergeCell ref="CK5:CN5"/>
    <mergeCell ref="BX5:BY5"/>
    <mergeCell ref="DV5:DX5"/>
    <mergeCell ref="DY5:ED5"/>
    <mergeCell ref="DG5:DN5"/>
    <mergeCell ref="DY6:ED6"/>
    <mergeCell ref="CH6:CJ6"/>
    <mergeCell ref="CK6:CN6"/>
    <mergeCell ref="CO6:CQ6"/>
    <mergeCell ref="CR6:CW6"/>
    <mergeCell ref="CX6:DB6"/>
    <mergeCell ref="DC6:DD6"/>
    <mergeCell ref="DR6:DU6"/>
    <mergeCell ref="CO5:CQ5"/>
    <mergeCell ref="DV6:DX6"/>
    <mergeCell ref="BK6:BP6"/>
    <mergeCell ref="BQ6:BU6"/>
    <mergeCell ref="BV6:BW6"/>
    <mergeCell ref="DE5:DF5"/>
    <mergeCell ref="CR5:CW5"/>
    <mergeCell ref="CX5:DB5"/>
    <mergeCell ref="DC5:DD5"/>
    <mergeCell ref="CH5:CJ5"/>
    <mergeCell ref="H6:I6"/>
    <mergeCell ref="F7:F11"/>
    <mergeCell ref="G7:G11"/>
    <mergeCell ref="H7:I7"/>
    <mergeCell ref="H8:H11"/>
    <mergeCell ref="I8:I11"/>
    <mergeCell ref="C7:C11"/>
    <mergeCell ref="D7:D11"/>
    <mergeCell ref="E7:E11"/>
    <mergeCell ref="C6:G6"/>
    <mergeCell ref="A7:B12"/>
    <mergeCell ref="DE6:DF6"/>
    <mergeCell ref="J7:K7"/>
    <mergeCell ref="L7:N7"/>
    <mergeCell ref="L8:L11"/>
    <mergeCell ref="M8:M11"/>
    <mergeCell ref="DG6:DN6"/>
    <mergeCell ref="DO6:DQ6"/>
    <mergeCell ref="J6:K6"/>
    <mergeCell ref="L6:S6"/>
    <mergeCell ref="T6:V6"/>
    <mergeCell ref="W6:Z6"/>
    <mergeCell ref="AA6:AC6"/>
    <mergeCell ref="AD6:AI6"/>
    <mergeCell ref="AJ6:AN6"/>
    <mergeCell ref="AO6:AP6"/>
    <mergeCell ref="AQ6:AR6"/>
    <mergeCell ref="AS6:AZ6"/>
    <mergeCell ref="BA6:BC6"/>
    <mergeCell ref="BD6:BG6"/>
    <mergeCell ref="BX6:BY6"/>
    <mergeCell ref="BZ6:CG6"/>
    <mergeCell ref="BH6:BJ6"/>
    <mergeCell ref="N8:N11"/>
    <mergeCell ref="CJ7:CJ11"/>
    <mergeCell ref="CK7:CN7"/>
    <mergeCell ref="CO7:CQ7"/>
    <mergeCell ref="CT7:CT11"/>
    <mergeCell ref="J8:J11"/>
    <mergeCell ref="K8:K11"/>
    <mergeCell ref="AA7:AC7"/>
    <mergeCell ref="U9:U11"/>
    <mergeCell ref="Q7:Q11"/>
    <mergeCell ref="R7:R11"/>
    <mergeCell ref="S7:S11"/>
    <mergeCell ref="T7:T11"/>
    <mergeCell ref="U7:U8"/>
    <mergeCell ref="Y8:Y11"/>
    <mergeCell ref="Z8:Z11"/>
    <mergeCell ref="W7:Z7"/>
    <mergeCell ref="O7:O11"/>
    <mergeCell ref="AD7:AD11"/>
    <mergeCell ref="AV7:AV11"/>
    <mergeCell ref="BK7:BK11"/>
    <mergeCell ref="CC7:CC11"/>
    <mergeCell ref="CR7:CR11"/>
    <mergeCell ref="AA8:AA11"/>
    <mergeCell ref="AB8:AB11"/>
    <mergeCell ref="DH8:DH11"/>
    <mergeCell ref="DI8:DI11"/>
    <mergeCell ref="DA7:DA11"/>
    <mergeCell ref="DE7:DF7"/>
    <mergeCell ref="BW8:BW11"/>
    <mergeCell ref="BX8:BX11"/>
    <mergeCell ref="BY8:BY11"/>
    <mergeCell ref="DC7:DD7"/>
    <mergeCell ref="BZ7:CB7"/>
    <mergeCell ref="CE7:CE11"/>
    <mergeCell ref="CF7:CF11"/>
    <mergeCell ref="BZ8:BZ11"/>
    <mergeCell ref="CA8:CA11"/>
    <mergeCell ref="CB8:CB11"/>
    <mergeCell ref="CM8:CM11"/>
    <mergeCell ref="CN8:CN11"/>
    <mergeCell ref="CI9:CI11"/>
    <mergeCell ref="CP8:CP11"/>
    <mergeCell ref="CQ8:CQ11"/>
    <mergeCell ref="CK8:CK11"/>
    <mergeCell ref="CL8:CL11"/>
    <mergeCell ref="CG7:CG11"/>
    <mergeCell ref="CH7:CH11"/>
    <mergeCell ref="CI7:CI8"/>
    <mergeCell ref="ED7:ED11"/>
    <mergeCell ref="DR7:DU7"/>
    <mergeCell ref="DV7:DX7"/>
    <mergeCell ref="EA7:EA11"/>
    <mergeCell ref="EB7:EB11"/>
    <mergeCell ref="EC7:EC11"/>
    <mergeCell ref="DV8:DV11"/>
    <mergeCell ref="DW8:DW11"/>
    <mergeCell ref="DX8:DX11"/>
    <mergeCell ref="DS8:DS11"/>
    <mergeCell ref="W8:W11"/>
    <mergeCell ref="X8:X11"/>
    <mergeCell ref="BC7:BC11"/>
    <mergeCell ref="BA7:BA11"/>
    <mergeCell ref="V7:V11"/>
    <mergeCell ref="BB7:BB8"/>
    <mergeCell ref="AX7:AX11"/>
    <mergeCell ref="AY7:AY11"/>
    <mergeCell ref="AO8:AO11"/>
    <mergeCell ref="AP8:AP11"/>
    <mergeCell ref="AG7:AG11"/>
    <mergeCell ref="AH7:AH11"/>
    <mergeCell ref="AI7:AI11"/>
    <mergeCell ref="AJ7:AJ11"/>
    <mergeCell ref="AO7:AP7"/>
    <mergeCell ref="AS7:AU7"/>
    <mergeCell ref="AR8:AR11"/>
    <mergeCell ref="AS8:AS11"/>
    <mergeCell ref="AT8:AT11"/>
    <mergeCell ref="AC8:AC11"/>
    <mergeCell ref="CO8:CO11"/>
    <mergeCell ref="DT8:DT11"/>
    <mergeCell ref="DU8:DU11"/>
    <mergeCell ref="DP9:DP11"/>
    <mergeCell ref="DL7:DL11"/>
    <mergeCell ref="DQ7:DQ11"/>
    <mergeCell ref="DM7:DM11"/>
    <mergeCell ref="DN7:DN11"/>
    <mergeCell ref="DO7:DO11"/>
    <mergeCell ref="DP7:DP8"/>
    <mergeCell ref="DR8:DR11"/>
    <mergeCell ref="DG7:DI7"/>
    <mergeCell ref="CU7:CU11"/>
    <mergeCell ref="CV7:CV11"/>
    <mergeCell ref="CW7:CW11"/>
    <mergeCell ref="CX7:CX11"/>
    <mergeCell ref="CY7:CY11"/>
    <mergeCell ref="CZ7:CZ11"/>
    <mergeCell ref="DC8:DC11"/>
    <mergeCell ref="DD8:DD11"/>
    <mergeCell ref="DB7:DB11"/>
    <mergeCell ref="DG8:DG11"/>
    <mergeCell ref="DE8:DE11"/>
    <mergeCell ref="DF8:DF11"/>
  </mergeCells>
  <phoneticPr fontId="3"/>
  <dataValidations count="8">
    <dataValidation type="whole" allowBlank="1" showInputMessage="1" showErrorMessage="1" errorTitle="入力エラー" error="数値以外の入力または、13桁以上の入力は行えません" sqref="AH13:AH38 BO13:BO38 CV13:CV38 EC13:EC38" xr:uid="{00000000-0002-0000-0200-000000000000}">
      <formula1>-99999999999</formula1>
      <formula2>999999999999</formula2>
    </dataValidation>
    <dataValidation type="whole" allowBlank="1" showInputMessage="1" showErrorMessage="1" errorTitle="入力エラー" error="数値以外の入力または、11桁以上の入力は行えません。" sqref="T13:U38 W13:Y38 BA13:BB38 AD13:AG38 BD13:BF38 CH13:CI38 BK13:BN38 CK13:CM38 DO13:DP38 CR13:CU38 DR13:DT38 DY13:EB38" xr:uid="{00000000-0002-0000-0200-000001000000}">
      <formula1>-999999999</formula1>
      <formula2>9999999999</formula2>
    </dataValidation>
    <dataValidation type="whole" allowBlank="1" showInputMessage="1" showErrorMessage="1" errorTitle="入力エラー" error="数値以外の入力または、12桁以上の入力は行えません。" sqref="H13:J38 DJ13:DM38 AO13:AQ38 O13:R38 BV13:BX38 AV13:AY38 DC13:DE38 CC13:CF38" xr:uid="{00000000-0002-0000-0200-000002000000}">
      <formula1>-9999999999</formula1>
      <formula2>99999999999</formula2>
    </dataValidation>
    <dataValidation type="whole" allowBlank="1" showInputMessage="1" showErrorMessage="1" errorTitle="入力エラー" error="数値以外の入力または、10桁以上の入力は行えません。" sqref="L13:M38 D13:D38 AS13:AT38 AK13:AK38 BZ13:CA38 BR13:BR38 DG13:DH38 CY13:CY38" xr:uid="{00000000-0002-0000-0200-000003000000}">
      <formula1>-99999999</formula1>
      <formula2>999999999</formula2>
    </dataValidation>
    <dataValidation type="whole" allowBlank="1" showInputMessage="1" showErrorMessage="1" errorTitle="入力エラー" error="数値以外の入力または、9桁以上の入力は行えません。" sqref="AA13:AB38 BH13:BI38 CO13:CP38 DV13:DW38" xr:uid="{00000000-0002-0000-0200-000004000000}">
      <formula1>-9999999</formula1>
      <formula2>99999999</formula2>
    </dataValidation>
    <dataValidation type="whole" allowBlank="1" showInputMessage="1" showErrorMessage="1" errorTitle="入力エラー" error="数値以外の入力または、11桁以上の入力は行えません" sqref="S13:S38 AZ13:AZ38 CG13:CG38 DN13:DN38" xr:uid="{00000000-0002-0000-0200-000005000000}">
      <formula1>-999999999</formula1>
      <formula2>9999999999</formula2>
    </dataValidation>
    <dataValidation type="whole" allowBlank="1" showInputMessage="1" showErrorMessage="1" errorTitle="入力エラー" error="数値以外の入力または、7桁以上の入力は行えません。" sqref="E13:E38 AL13:AL38 BS13:BS38 CZ13:CZ38" xr:uid="{00000000-0002-0000-0200-000006000000}">
      <formula1>-99999</formula1>
      <formula2>999999</formula2>
    </dataValidation>
    <dataValidation type="whole" allowBlank="1" showInputMessage="1" showErrorMessage="1" errorTitle="入力エラー" error="数値以外の入力または、13桁以上の入力は行えません。" sqref="C13:C38 AJ13:AJ38 BQ13:BQ38 CX13:CX38" xr:uid="{00000000-0002-0000-0200-000007000000}">
      <formula1>-99999999999</formula1>
      <formula2>999999999999</formula2>
    </dataValidation>
  </dataValidations>
  <pageMargins left="0.59055118110236227" right="0" top="1.0629921259842521" bottom="0.39370078740157483" header="0.51181102362204722" footer="0.19685039370078741"/>
  <pageSetup paperSize="9" scale="94" firstPageNumber="51" pageOrder="overThenDown" orientation="landscape" useFirstPageNumber="1" horizontalDpi="300" verticalDpi="300" r:id="rId1"/>
  <headerFooter alignWithMargins="0">
    <oddHeader>&amp;C&amp;"ＭＳ Ｐゴシック,太字"&amp;12第57表　課税標準額段階別令和６年度分所得割額等に関する調（つづき）
土地等に係る事業所得等並びに長期譲渡所得,短期譲渡所得,一般株式等に係る譲渡所得等,上場株式等に係る
譲渡所得等、上場株式等に係る配当所得等及び先物取引に係る雑所得等について分離課税をした者に係る分</oddHeader>
  </headerFooter>
  <colBreaks count="15" manualBreakCount="15">
    <brk id="9" max="37" man="1"/>
    <brk id="19" max="37" man="1"/>
    <brk id="26" max="37" man="1"/>
    <brk id="35" max="37" man="1"/>
    <brk id="42" max="37" man="1"/>
    <brk id="52" max="37" man="1"/>
    <brk id="59" max="37" man="1"/>
    <brk id="68" max="37" man="1"/>
    <brk id="75" max="37" man="1"/>
    <brk id="85" max="37" man="1"/>
    <brk id="92" max="37" man="1"/>
    <brk id="101" max="37" man="1"/>
    <brk id="108" max="37" man="1"/>
    <brk id="118" max="37" man="1"/>
    <brk id="125" max="37" man="1"/>
  </colBreaks>
  <ignoredErrors>
    <ignoredError sqref="C3:ED3" numberStoredAsText="1"/>
    <ignoredError sqref="C36:AH36 AJ36:BO36 BQ36:CV36 CX36:EC36 C38:AH38 AJ38:BO38 BQ38:CV38 CX38:EC38" unlockedFormula="1"/>
    <ignoredError sqref="AI36:AI38 BP36:BP38 CW36:CW38 ED36:ED38" formula="1"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sheetPr>
  <dimension ref="A1:HZ38"/>
  <sheetViews>
    <sheetView showGridLines="0" tabSelected="1" view="pageBreakPreview" topLeftCell="HH1" zoomScale="80" zoomScaleNormal="70" zoomScaleSheetLayoutView="80" workbookViewId="0">
      <selection activeCell="GS37" sqref="GS37:HX37"/>
    </sheetView>
  </sheetViews>
  <sheetFormatPr defaultColWidth="1" defaultRowHeight="15" customHeight="1" x14ac:dyDescent="0.2"/>
  <cols>
    <col min="1" max="1" width="3" style="1" customWidth="1"/>
    <col min="2" max="2" width="12.88671875" style="1" customWidth="1"/>
    <col min="3" max="7" width="15" style="1" customWidth="1"/>
    <col min="8" max="10" width="16" style="1" customWidth="1"/>
    <col min="11" max="11" width="20" style="1" customWidth="1"/>
    <col min="12" max="14" width="10" style="1" customWidth="1"/>
    <col min="15" max="18" width="11.6640625" style="1" customWidth="1"/>
    <col min="19" max="19" width="12" style="1" customWidth="1"/>
    <col min="20" max="21" width="25" style="1" customWidth="1"/>
    <col min="22" max="22" width="22" style="1" customWidth="1"/>
    <col min="23" max="25" width="14" style="1" customWidth="1"/>
    <col min="26" max="26" width="16" style="1" customWidth="1"/>
    <col min="27" max="28" width="12" style="1" customWidth="1"/>
    <col min="29" max="29" width="16" style="1" customWidth="1"/>
    <col min="30" max="32" width="11" style="1" customWidth="1"/>
    <col min="33" max="33" width="11.44140625" style="1" customWidth="1"/>
    <col min="34" max="34" width="10" style="1" customWidth="1"/>
    <col min="35" max="35" width="8" style="1" customWidth="1"/>
    <col min="36" max="40" width="15" style="1" customWidth="1"/>
    <col min="41" max="43" width="16" style="1" customWidth="1"/>
    <col min="44" max="44" width="20" style="1" customWidth="1"/>
    <col min="45" max="47" width="10" style="1" customWidth="1"/>
    <col min="48" max="51" width="11.6640625" style="1" customWidth="1"/>
    <col min="52" max="52" width="12" style="1" customWidth="1"/>
    <col min="53" max="54" width="25" style="1" customWidth="1"/>
    <col min="55" max="55" width="22" style="1" customWidth="1"/>
    <col min="56" max="58" width="14" style="1" customWidth="1"/>
    <col min="59" max="59" width="16" style="1" customWidth="1"/>
    <col min="60" max="61" width="12" style="1" customWidth="1"/>
    <col min="62" max="62" width="16" style="1" customWidth="1"/>
    <col min="63" max="65" width="11" style="1" customWidth="1"/>
    <col min="66" max="66" width="11.44140625" style="1" customWidth="1"/>
    <col min="67" max="67" width="10" style="1" customWidth="1"/>
    <col min="68" max="68" width="8" style="1" customWidth="1"/>
    <col min="69" max="73" width="15" style="1" customWidth="1"/>
    <col min="74" max="76" width="16" style="1" customWidth="1"/>
    <col min="77" max="77" width="20" style="1" customWidth="1"/>
    <col min="78" max="80" width="10" style="1" customWidth="1"/>
    <col min="81" max="84" width="11.6640625" style="1" customWidth="1"/>
    <col min="85" max="85" width="12" style="1" customWidth="1"/>
    <col min="86" max="87" width="25" style="1" customWidth="1"/>
    <col min="88" max="88" width="22" style="1" customWidth="1"/>
    <col min="89" max="91" width="14" style="1" customWidth="1"/>
    <col min="92" max="92" width="16" style="1" customWidth="1"/>
    <col min="93" max="94" width="12" style="1" customWidth="1"/>
    <col min="95" max="95" width="16" style="1" customWidth="1"/>
    <col min="96" max="98" width="11" style="1" customWidth="1"/>
    <col min="99" max="99" width="11.44140625" style="1" customWidth="1"/>
    <col min="100" max="100" width="10" style="1" customWidth="1"/>
    <col min="101" max="101" width="8" style="1" customWidth="1"/>
    <col min="102" max="106" width="15" style="1" customWidth="1"/>
    <col min="107" max="109" width="16" style="1" customWidth="1"/>
    <col min="110" max="110" width="20" style="1" customWidth="1"/>
    <col min="111" max="113" width="10" style="1" customWidth="1"/>
    <col min="114" max="117" width="11.6640625" style="1" customWidth="1"/>
    <col min="118" max="118" width="12" style="1" customWidth="1"/>
    <col min="119" max="120" width="25" style="1" customWidth="1"/>
    <col min="121" max="121" width="22" style="1" customWidth="1"/>
    <col min="122" max="124" width="14" style="1" customWidth="1"/>
    <col min="125" max="125" width="16" style="1" customWidth="1"/>
    <col min="126" max="127" width="12" style="1" customWidth="1"/>
    <col min="128" max="128" width="16" style="1" customWidth="1"/>
    <col min="129" max="131" width="11" style="1" customWidth="1"/>
    <col min="132" max="132" width="11.44140625" style="1" customWidth="1"/>
    <col min="133" max="133" width="10" style="1" customWidth="1"/>
    <col min="134" max="134" width="8" style="1" customWidth="1"/>
    <col min="135" max="139" width="15" style="1" customWidth="1"/>
    <col min="140" max="142" width="16" style="1" customWidth="1"/>
    <col min="143" max="143" width="20" style="1" customWidth="1"/>
    <col min="144" max="146" width="10" style="1" customWidth="1"/>
    <col min="147" max="150" width="11.6640625" style="1" customWidth="1"/>
    <col min="151" max="151" width="12" style="1" customWidth="1"/>
    <col min="152" max="153" width="25" style="1" customWidth="1"/>
    <col min="154" max="154" width="22" style="1" customWidth="1"/>
    <col min="155" max="157" width="14" style="1" customWidth="1"/>
    <col min="158" max="158" width="16" style="1" customWidth="1"/>
    <col min="159" max="160" width="12" style="1" customWidth="1"/>
    <col min="161" max="161" width="16" style="1" customWidth="1"/>
    <col min="162" max="164" width="11" style="1" customWidth="1"/>
    <col min="165" max="165" width="11.44140625" style="1" customWidth="1"/>
    <col min="166" max="166" width="10" style="1" customWidth="1"/>
    <col min="167" max="167" width="8" style="1" customWidth="1"/>
    <col min="168" max="172" width="15" style="1" customWidth="1"/>
    <col min="173" max="175" width="16" style="1" customWidth="1"/>
    <col min="176" max="176" width="20" style="1" customWidth="1"/>
    <col min="177" max="179" width="10" style="1" customWidth="1"/>
    <col min="180" max="183" width="11.6640625" style="1" customWidth="1"/>
    <col min="184" max="184" width="12" style="1" customWidth="1"/>
    <col min="185" max="186" width="25" style="1" customWidth="1"/>
    <col min="187" max="187" width="22" style="1" customWidth="1"/>
    <col min="188" max="190" width="14" style="1" customWidth="1"/>
    <col min="191" max="191" width="16" style="1" customWidth="1"/>
    <col min="192" max="193" width="12" style="1" customWidth="1"/>
    <col min="194" max="194" width="16" style="1" customWidth="1"/>
    <col min="195" max="197" width="11" style="1" customWidth="1"/>
    <col min="198" max="198" width="11.44140625" style="1" customWidth="1"/>
    <col min="199" max="199" width="10" style="1" customWidth="1"/>
    <col min="200" max="200" width="8" style="1" customWidth="1"/>
    <col min="201" max="205" width="15" style="1" customWidth="1"/>
    <col min="206" max="208" width="16" style="1" customWidth="1"/>
    <col min="209" max="209" width="20" style="1" customWidth="1"/>
    <col min="210" max="212" width="10" style="1" customWidth="1"/>
    <col min="213" max="216" width="11.6640625" style="1" customWidth="1"/>
    <col min="217" max="217" width="12" style="1" customWidth="1"/>
    <col min="218" max="219" width="25" style="1" customWidth="1"/>
    <col min="220" max="220" width="22" style="1" customWidth="1"/>
    <col min="221" max="223" width="14" style="1" customWidth="1"/>
    <col min="224" max="224" width="16" style="1" customWidth="1"/>
    <col min="225" max="226" width="12" style="1" customWidth="1"/>
    <col min="227" max="227" width="16" style="1" customWidth="1"/>
    <col min="228" max="230" width="11" style="1" customWidth="1"/>
    <col min="231" max="231" width="11.6640625" style="1" customWidth="1"/>
    <col min="232" max="232" width="10" style="1" customWidth="1"/>
    <col min="233" max="233" width="8" style="1" customWidth="1"/>
    <col min="234" max="234" width="2.21875" style="1" bestFit="1" customWidth="1"/>
    <col min="235" max="235" width="1" style="1"/>
    <col min="236" max="236" width="2.21875" style="1" bestFit="1" customWidth="1"/>
    <col min="237" max="237" width="1" style="1"/>
    <col min="238" max="238" width="2.21875" style="1" bestFit="1" customWidth="1"/>
    <col min="239" max="239" width="1" style="1"/>
    <col min="240" max="240" width="2.21875" style="1" bestFit="1" customWidth="1"/>
    <col min="241" max="16384" width="1" style="1"/>
  </cols>
  <sheetData>
    <row r="1" spans="1:234" ht="13.5" customHeight="1" x14ac:dyDescent="0.2">
      <c r="C1" s="2"/>
      <c r="D1" s="2"/>
      <c r="E1" s="2"/>
      <c r="F1" s="2"/>
      <c r="G1" s="2"/>
      <c r="AJ1" s="2"/>
      <c r="AK1" s="2"/>
      <c r="AL1" s="2"/>
      <c r="AM1" s="2"/>
      <c r="AN1" s="2"/>
      <c r="BQ1" s="2"/>
      <c r="BR1" s="2"/>
      <c r="BS1" s="2"/>
      <c r="BT1" s="2"/>
      <c r="BU1" s="2"/>
      <c r="CX1" s="2"/>
      <c r="CY1" s="2"/>
      <c r="CZ1" s="2"/>
      <c r="DA1" s="2"/>
      <c r="DB1" s="2"/>
      <c r="EE1" s="2"/>
      <c r="EF1" s="2"/>
      <c r="EG1" s="2"/>
      <c r="EH1" s="2"/>
      <c r="EI1" s="2"/>
      <c r="FL1" s="2"/>
      <c r="FM1" s="2"/>
      <c r="FN1" s="2"/>
      <c r="FO1" s="2"/>
      <c r="FP1" s="2"/>
      <c r="GS1" s="2"/>
      <c r="GT1" s="2"/>
      <c r="GU1" s="2"/>
      <c r="GV1" s="2"/>
      <c r="GW1" s="2"/>
    </row>
    <row r="2" spans="1:234" ht="13.5" customHeight="1" x14ac:dyDescent="0.2">
      <c r="C2" s="3"/>
      <c r="D2" s="3"/>
      <c r="E2" s="3"/>
      <c r="F2" s="3"/>
      <c r="AJ2" s="3"/>
      <c r="AK2" s="3"/>
      <c r="AL2" s="3"/>
      <c r="AM2" s="3"/>
      <c r="BQ2" s="3"/>
      <c r="BR2" s="3"/>
      <c r="BS2" s="3"/>
      <c r="BT2" s="3"/>
      <c r="CX2" s="3"/>
      <c r="CY2" s="3"/>
      <c r="CZ2" s="3"/>
      <c r="DA2" s="3"/>
      <c r="EE2" s="3"/>
      <c r="EF2" s="3"/>
      <c r="EG2" s="3"/>
      <c r="EH2" s="3"/>
      <c r="FL2" s="3"/>
      <c r="FM2" s="3"/>
      <c r="FN2" s="3"/>
      <c r="FO2" s="3"/>
      <c r="GS2" s="3"/>
      <c r="GT2" s="3"/>
      <c r="GU2" s="3"/>
      <c r="GV2" s="3"/>
    </row>
    <row r="3" spans="1:234" ht="13.5" customHeight="1" x14ac:dyDescent="0.2">
      <c r="C3" s="4" t="s">
        <v>0</v>
      </c>
      <c r="D3" s="4" t="s">
        <v>1</v>
      </c>
      <c r="E3" s="4" t="s">
        <v>2</v>
      </c>
      <c r="F3" s="4" t="s">
        <v>3</v>
      </c>
      <c r="G3" s="4" t="s">
        <v>4</v>
      </c>
      <c r="H3" s="4" t="s">
        <v>5</v>
      </c>
      <c r="I3" s="4" t="s">
        <v>6</v>
      </c>
      <c r="J3" s="4" t="s">
        <v>7</v>
      </c>
      <c r="K3" s="4" t="s">
        <v>8</v>
      </c>
      <c r="L3" s="4" t="s">
        <v>9</v>
      </c>
      <c r="M3" s="4" t="s">
        <v>10</v>
      </c>
      <c r="N3" s="4" t="s">
        <v>11</v>
      </c>
      <c r="O3" s="4" t="s">
        <v>111</v>
      </c>
      <c r="P3" s="4" t="s">
        <v>112</v>
      </c>
      <c r="Q3" s="4" t="s">
        <v>113</v>
      </c>
      <c r="R3" s="4" t="s">
        <v>114</v>
      </c>
      <c r="S3" s="4" t="s">
        <v>12</v>
      </c>
      <c r="T3" s="4" t="s">
        <v>115</v>
      </c>
      <c r="U3" s="4" t="s">
        <v>116</v>
      </c>
      <c r="V3" s="4" t="s">
        <v>13</v>
      </c>
      <c r="W3" s="4" t="s">
        <v>117</v>
      </c>
      <c r="X3" s="4" t="s">
        <v>118</v>
      </c>
      <c r="Y3" s="4" t="s">
        <v>14</v>
      </c>
      <c r="Z3" s="4" t="s">
        <v>15</v>
      </c>
      <c r="AA3" s="4" t="s">
        <v>119</v>
      </c>
      <c r="AB3" s="4" t="s">
        <v>120</v>
      </c>
      <c r="AC3" s="4" t="s">
        <v>16</v>
      </c>
      <c r="AD3" s="4" t="s">
        <v>121</v>
      </c>
      <c r="AE3" s="4" t="s">
        <v>122</v>
      </c>
      <c r="AF3" s="4" t="s">
        <v>17</v>
      </c>
      <c r="AG3" s="4" t="s">
        <v>135</v>
      </c>
      <c r="AH3" s="4" t="s">
        <v>136</v>
      </c>
      <c r="AJ3" s="4" t="s">
        <v>0</v>
      </c>
      <c r="AK3" s="4" t="s">
        <v>1</v>
      </c>
      <c r="AL3" s="4" t="s">
        <v>2</v>
      </c>
      <c r="AM3" s="4" t="s">
        <v>3</v>
      </c>
      <c r="AN3" s="4" t="s">
        <v>4</v>
      </c>
      <c r="AO3" s="4" t="s">
        <v>5</v>
      </c>
      <c r="AP3" s="4" t="s">
        <v>6</v>
      </c>
      <c r="AQ3" s="4" t="s">
        <v>7</v>
      </c>
      <c r="AR3" s="4" t="s">
        <v>8</v>
      </c>
      <c r="AS3" s="4" t="s">
        <v>9</v>
      </c>
      <c r="AT3" s="4" t="s">
        <v>10</v>
      </c>
      <c r="AU3" s="4" t="s">
        <v>11</v>
      </c>
      <c r="AV3" s="4" t="s">
        <v>111</v>
      </c>
      <c r="AW3" s="4" t="s">
        <v>112</v>
      </c>
      <c r="AX3" s="4" t="s">
        <v>113</v>
      </c>
      <c r="AY3" s="4" t="s">
        <v>114</v>
      </c>
      <c r="AZ3" s="4" t="s">
        <v>12</v>
      </c>
      <c r="BA3" s="4" t="s">
        <v>115</v>
      </c>
      <c r="BB3" s="4" t="s">
        <v>116</v>
      </c>
      <c r="BC3" s="4" t="s">
        <v>13</v>
      </c>
      <c r="BD3" s="4" t="s">
        <v>117</v>
      </c>
      <c r="BE3" s="4" t="s">
        <v>118</v>
      </c>
      <c r="BF3" s="4" t="s">
        <v>14</v>
      </c>
      <c r="BG3" s="4" t="s">
        <v>15</v>
      </c>
      <c r="BH3" s="4" t="s">
        <v>119</v>
      </c>
      <c r="BI3" s="4" t="s">
        <v>120</v>
      </c>
      <c r="BJ3" s="4" t="s">
        <v>16</v>
      </c>
      <c r="BK3" s="4" t="s">
        <v>121</v>
      </c>
      <c r="BL3" s="4" t="s">
        <v>122</v>
      </c>
      <c r="BM3" s="4" t="s">
        <v>17</v>
      </c>
      <c r="BN3" s="4" t="s">
        <v>135</v>
      </c>
      <c r="BO3" s="4" t="s">
        <v>136</v>
      </c>
      <c r="BQ3" s="4" t="s">
        <v>0</v>
      </c>
      <c r="BR3" s="4" t="s">
        <v>1</v>
      </c>
      <c r="BS3" s="4" t="s">
        <v>2</v>
      </c>
      <c r="BT3" s="4" t="s">
        <v>3</v>
      </c>
      <c r="BU3" s="4" t="s">
        <v>4</v>
      </c>
      <c r="BV3" s="4" t="s">
        <v>5</v>
      </c>
      <c r="BW3" s="4" t="s">
        <v>6</v>
      </c>
      <c r="BX3" s="4" t="s">
        <v>7</v>
      </c>
      <c r="BY3" s="4" t="s">
        <v>8</v>
      </c>
      <c r="BZ3" s="4" t="s">
        <v>9</v>
      </c>
      <c r="CA3" s="4" t="s">
        <v>10</v>
      </c>
      <c r="CB3" s="4" t="s">
        <v>11</v>
      </c>
      <c r="CC3" s="4" t="s">
        <v>111</v>
      </c>
      <c r="CD3" s="4" t="s">
        <v>112</v>
      </c>
      <c r="CE3" s="4" t="s">
        <v>113</v>
      </c>
      <c r="CF3" s="4" t="s">
        <v>114</v>
      </c>
      <c r="CG3" s="4" t="s">
        <v>12</v>
      </c>
      <c r="CH3" s="4" t="s">
        <v>115</v>
      </c>
      <c r="CI3" s="4" t="s">
        <v>116</v>
      </c>
      <c r="CJ3" s="4" t="s">
        <v>13</v>
      </c>
      <c r="CK3" s="4" t="s">
        <v>117</v>
      </c>
      <c r="CL3" s="4" t="s">
        <v>118</v>
      </c>
      <c r="CM3" s="4" t="s">
        <v>14</v>
      </c>
      <c r="CN3" s="4" t="s">
        <v>15</v>
      </c>
      <c r="CO3" s="4" t="s">
        <v>119</v>
      </c>
      <c r="CP3" s="4" t="s">
        <v>120</v>
      </c>
      <c r="CQ3" s="4" t="s">
        <v>16</v>
      </c>
      <c r="CR3" s="4" t="s">
        <v>121</v>
      </c>
      <c r="CS3" s="4" t="s">
        <v>122</v>
      </c>
      <c r="CT3" s="4" t="s">
        <v>17</v>
      </c>
      <c r="CU3" s="4" t="s">
        <v>135</v>
      </c>
      <c r="CV3" s="4" t="s">
        <v>136</v>
      </c>
      <c r="CX3" s="4" t="s">
        <v>0</v>
      </c>
      <c r="CY3" s="4" t="s">
        <v>1</v>
      </c>
      <c r="CZ3" s="4" t="s">
        <v>2</v>
      </c>
      <c r="DA3" s="4" t="s">
        <v>3</v>
      </c>
      <c r="DB3" s="4" t="s">
        <v>4</v>
      </c>
      <c r="DC3" s="4" t="s">
        <v>5</v>
      </c>
      <c r="DD3" s="4" t="s">
        <v>6</v>
      </c>
      <c r="DE3" s="4" t="s">
        <v>7</v>
      </c>
      <c r="DF3" s="4" t="s">
        <v>8</v>
      </c>
      <c r="DG3" s="4" t="s">
        <v>9</v>
      </c>
      <c r="DH3" s="4" t="s">
        <v>10</v>
      </c>
      <c r="DI3" s="4" t="s">
        <v>11</v>
      </c>
      <c r="DJ3" s="4" t="s">
        <v>111</v>
      </c>
      <c r="DK3" s="4" t="s">
        <v>112</v>
      </c>
      <c r="DL3" s="4" t="s">
        <v>113</v>
      </c>
      <c r="DM3" s="4" t="s">
        <v>114</v>
      </c>
      <c r="DN3" s="4" t="s">
        <v>12</v>
      </c>
      <c r="DO3" s="4" t="s">
        <v>115</v>
      </c>
      <c r="DP3" s="4" t="s">
        <v>116</v>
      </c>
      <c r="DQ3" s="4" t="s">
        <v>13</v>
      </c>
      <c r="DR3" s="4" t="s">
        <v>117</v>
      </c>
      <c r="DS3" s="4" t="s">
        <v>118</v>
      </c>
      <c r="DT3" s="4" t="s">
        <v>14</v>
      </c>
      <c r="DU3" s="4" t="s">
        <v>15</v>
      </c>
      <c r="DV3" s="4" t="s">
        <v>119</v>
      </c>
      <c r="DW3" s="4" t="s">
        <v>120</v>
      </c>
      <c r="DX3" s="4" t="s">
        <v>16</v>
      </c>
      <c r="DY3" s="4" t="s">
        <v>121</v>
      </c>
      <c r="DZ3" s="4" t="s">
        <v>122</v>
      </c>
      <c r="EA3" s="4" t="s">
        <v>17</v>
      </c>
      <c r="EB3" s="4" t="s">
        <v>135</v>
      </c>
      <c r="EC3" s="4" t="s">
        <v>136</v>
      </c>
      <c r="EE3" s="4" t="s">
        <v>0</v>
      </c>
      <c r="EF3" s="4" t="s">
        <v>1</v>
      </c>
      <c r="EG3" s="4" t="s">
        <v>2</v>
      </c>
      <c r="EH3" s="4" t="s">
        <v>3</v>
      </c>
      <c r="EI3" s="4" t="s">
        <v>4</v>
      </c>
      <c r="EJ3" s="4" t="s">
        <v>5</v>
      </c>
      <c r="EK3" s="4" t="s">
        <v>6</v>
      </c>
      <c r="EL3" s="4" t="s">
        <v>7</v>
      </c>
      <c r="EM3" s="4" t="s">
        <v>8</v>
      </c>
      <c r="EN3" s="4" t="s">
        <v>9</v>
      </c>
      <c r="EO3" s="4" t="s">
        <v>10</v>
      </c>
      <c r="EP3" s="4" t="s">
        <v>11</v>
      </c>
      <c r="EQ3" s="4" t="s">
        <v>111</v>
      </c>
      <c r="ER3" s="4" t="s">
        <v>112</v>
      </c>
      <c r="ES3" s="4" t="s">
        <v>113</v>
      </c>
      <c r="ET3" s="4" t="s">
        <v>114</v>
      </c>
      <c r="EU3" s="4" t="s">
        <v>12</v>
      </c>
      <c r="EV3" s="4" t="s">
        <v>115</v>
      </c>
      <c r="EW3" s="4" t="s">
        <v>116</v>
      </c>
      <c r="EX3" s="4" t="s">
        <v>13</v>
      </c>
      <c r="EY3" s="4" t="s">
        <v>117</v>
      </c>
      <c r="EZ3" s="4" t="s">
        <v>118</v>
      </c>
      <c r="FA3" s="4" t="s">
        <v>14</v>
      </c>
      <c r="FB3" s="4" t="s">
        <v>15</v>
      </c>
      <c r="FC3" s="4" t="s">
        <v>119</v>
      </c>
      <c r="FD3" s="4" t="s">
        <v>120</v>
      </c>
      <c r="FE3" s="4" t="s">
        <v>16</v>
      </c>
      <c r="FF3" s="4" t="s">
        <v>121</v>
      </c>
      <c r="FG3" s="4" t="s">
        <v>122</v>
      </c>
      <c r="FH3" s="4" t="s">
        <v>17</v>
      </c>
      <c r="FI3" s="4" t="s">
        <v>135</v>
      </c>
      <c r="FJ3" s="4" t="s">
        <v>136</v>
      </c>
      <c r="FL3" s="4" t="s">
        <v>0</v>
      </c>
      <c r="FM3" s="4" t="s">
        <v>1</v>
      </c>
      <c r="FN3" s="4" t="s">
        <v>2</v>
      </c>
      <c r="FO3" s="4" t="s">
        <v>3</v>
      </c>
      <c r="FP3" s="4" t="s">
        <v>4</v>
      </c>
      <c r="FQ3" s="4" t="s">
        <v>5</v>
      </c>
      <c r="FR3" s="4" t="s">
        <v>6</v>
      </c>
      <c r="FS3" s="4" t="s">
        <v>7</v>
      </c>
      <c r="FT3" s="4" t="s">
        <v>8</v>
      </c>
      <c r="FU3" s="4" t="s">
        <v>9</v>
      </c>
      <c r="FV3" s="4" t="s">
        <v>10</v>
      </c>
      <c r="FW3" s="4" t="s">
        <v>11</v>
      </c>
      <c r="FX3" s="4" t="s">
        <v>111</v>
      </c>
      <c r="FY3" s="4" t="s">
        <v>112</v>
      </c>
      <c r="FZ3" s="4" t="s">
        <v>113</v>
      </c>
      <c r="GA3" s="4" t="s">
        <v>114</v>
      </c>
      <c r="GB3" s="4" t="s">
        <v>12</v>
      </c>
      <c r="GC3" s="4" t="s">
        <v>115</v>
      </c>
      <c r="GD3" s="4" t="s">
        <v>116</v>
      </c>
      <c r="GE3" s="4" t="s">
        <v>13</v>
      </c>
      <c r="GF3" s="4" t="s">
        <v>117</v>
      </c>
      <c r="GG3" s="4" t="s">
        <v>118</v>
      </c>
      <c r="GH3" s="4" t="s">
        <v>14</v>
      </c>
      <c r="GI3" s="4" t="s">
        <v>15</v>
      </c>
      <c r="GJ3" s="4" t="s">
        <v>119</v>
      </c>
      <c r="GK3" s="4" t="s">
        <v>120</v>
      </c>
      <c r="GL3" s="4" t="s">
        <v>16</v>
      </c>
      <c r="GM3" s="4" t="s">
        <v>121</v>
      </c>
      <c r="GN3" s="4" t="s">
        <v>122</v>
      </c>
      <c r="GO3" s="4" t="s">
        <v>17</v>
      </c>
      <c r="GP3" s="4" t="s">
        <v>135</v>
      </c>
      <c r="GQ3" s="4" t="s">
        <v>136</v>
      </c>
      <c r="GS3" s="4" t="s">
        <v>0</v>
      </c>
      <c r="GT3" s="4" t="s">
        <v>1</v>
      </c>
      <c r="GU3" s="4" t="s">
        <v>2</v>
      </c>
      <c r="GV3" s="4" t="s">
        <v>3</v>
      </c>
      <c r="GW3" s="4" t="s">
        <v>4</v>
      </c>
      <c r="GX3" s="4" t="s">
        <v>5</v>
      </c>
      <c r="GY3" s="4" t="s">
        <v>6</v>
      </c>
      <c r="GZ3" s="4" t="s">
        <v>7</v>
      </c>
      <c r="HA3" s="4" t="s">
        <v>8</v>
      </c>
      <c r="HB3" s="4" t="s">
        <v>9</v>
      </c>
      <c r="HC3" s="4" t="s">
        <v>10</v>
      </c>
      <c r="HD3" s="4" t="s">
        <v>11</v>
      </c>
      <c r="HE3" s="4" t="s">
        <v>111</v>
      </c>
      <c r="HF3" s="4" t="s">
        <v>112</v>
      </c>
      <c r="HG3" s="4" t="s">
        <v>113</v>
      </c>
      <c r="HH3" s="4" t="s">
        <v>114</v>
      </c>
      <c r="HI3" s="4" t="s">
        <v>12</v>
      </c>
      <c r="HJ3" s="4" t="s">
        <v>115</v>
      </c>
      <c r="HK3" s="4" t="s">
        <v>116</v>
      </c>
      <c r="HL3" s="4" t="s">
        <v>13</v>
      </c>
      <c r="HM3" s="4" t="s">
        <v>117</v>
      </c>
      <c r="HN3" s="4" t="s">
        <v>118</v>
      </c>
      <c r="HO3" s="4" t="s">
        <v>14</v>
      </c>
      <c r="HP3" s="4" t="s">
        <v>15</v>
      </c>
      <c r="HQ3" s="4" t="s">
        <v>119</v>
      </c>
      <c r="HR3" s="4" t="s">
        <v>120</v>
      </c>
      <c r="HS3" s="4" t="s">
        <v>16</v>
      </c>
      <c r="HT3" s="4" t="s">
        <v>121</v>
      </c>
      <c r="HU3" s="4" t="s">
        <v>122</v>
      </c>
      <c r="HV3" s="4" t="s">
        <v>17</v>
      </c>
      <c r="HW3" s="4" t="s">
        <v>135</v>
      </c>
      <c r="HX3" s="4" t="s">
        <v>136</v>
      </c>
    </row>
    <row r="4" spans="1:234" ht="13.5" customHeight="1" x14ac:dyDescent="0.2">
      <c r="A4" s="104" t="s">
        <v>18</v>
      </c>
      <c r="B4" s="105"/>
      <c r="C4" s="102">
        <v>190</v>
      </c>
      <c r="D4" s="102"/>
      <c r="E4" s="102"/>
      <c r="F4" s="102"/>
      <c r="G4" s="103"/>
      <c r="H4" s="102">
        <v>191</v>
      </c>
      <c r="I4" s="103"/>
      <c r="J4" s="102">
        <v>191</v>
      </c>
      <c r="K4" s="103"/>
      <c r="L4" s="102">
        <v>192</v>
      </c>
      <c r="M4" s="102"/>
      <c r="N4" s="102"/>
      <c r="O4" s="102"/>
      <c r="P4" s="102"/>
      <c r="Q4" s="102"/>
      <c r="R4" s="102"/>
      <c r="S4" s="103"/>
      <c r="T4" s="102">
        <v>193</v>
      </c>
      <c r="U4" s="102"/>
      <c r="V4" s="103"/>
      <c r="W4" s="102">
        <v>194</v>
      </c>
      <c r="X4" s="102"/>
      <c r="Y4" s="102"/>
      <c r="Z4" s="103"/>
      <c r="AA4" s="102">
        <v>194</v>
      </c>
      <c r="AB4" s="102"/>
      <c r="AC4" s="103"/>
      <c r="AD4" s="102">
        <v>195</v>
      </c>
      <c r="AE4" s="102"/>
      <c r="AF4" s="102"/>
      <c r="AG4" s="102"/>
      <c r="AH4" s="103"/>
      <c r="AI4" s="5"/>
      <c r="AJ4" s="102">
        <v>200</v>
      </c>
      <c r="AK4" s="102"/>
      <c r="AL4" s="102"/>
      <c r="AM4" s="102"/>
      <c r="AN4" s="103"/>
      <c r="AO4" s="102">
        <v>201</v>
      </c>
      <c r="AP4" s="103"/>
      <c r="AQ4" s="102">
        <v>201</v>
      </c>
      <c r="AR4" s="103"/>
      <c r="AS4" s="102">
        <v>202</v>
      </c>
      <c r="AT4" s="102"/>
      <c r="AU4" s="102"/>
      <c r="AV4" s="102"/>
      <c r="AW4" s="102"/>
      <c r="AX4" s="102"/>
      <c r="AY4" s="102"/>
      <c r="AZ4" s="103"/>
      <c r="BA4" s="102">
        <v>203</v>
      </c>
      <c r="BB4" s="102"/>
      <c r="BC4" s="103"/>
      <c r="BD4" s="102">
        <v>204</v>
      </c>
      <c r="BE4" s="102"/>
      <c r="BF4" s="102"/>
      <c r="BG4" s="103"/>
      <c r="BH4" s="102">
        <v>204</v>
      </c>
      <c r="BI4" s="102"/>
      <c r="BJ4" s="103"/>
      <c r="BK4" s="102">
        <v>205</v>
      </c>
      <c r="BL4" s="102"/>
      <c r="BM4" s="102"/>
      <c r="BN4" s="102"/>
      <c r="BO4" s="103"/>
      <c r="BP4" s="5"/>
      <c r="BQ4" s="102">
        <v>210</v>
      </c>
      <c r="BR4" s="102"/>
      <c r="BS4" s="102"/>
      <c r="BT4" s="102"/>
      <c r="BU4" s="103"/>
      <c r="BV4" s="102">
        <v>211</v>
      </c>
      <c r="BW4" s="103"/>
      <c r="BX4" s="102">
        <v>211</v>
      </c>
      <c r="BY4" s="103"/>
      <c r="BZ4" s="102">
        <v>212</v>
      </c>
      <c r="CA4" s="102"/>
      <c r="CB4" s="102"/>
      <c r="CC4" s="102"/>
      <c r="CD4" s="102"/>
      <c r="CE4" s="102"/>
      <c r="CF4" s="102"/>
      <c r="CG4" s="103"/>
      <c r="CH4" s="102">
        <v>213</v>
      </c>
      <c r="CI4" s="102"/>
      <c r="CJ4" s="103"/>
      <c r="CK4" s="102">
        <v>214</v>
      </c>
      <c r="CL4" s="102"/>
      <c r="CM4" s="102"/>
      <c r="CN4" s="103"/>
      <c r="CO4" s="102">
        <v>215</v>
      </c>
      <c r="CP4" s="102"/>
      <c r="CQ4" s="103"/>
      <c r="CR4" s="102">
        <v>215</v>
      </c>
      <c r="CS4" s="102"/>
      <c r="CT4" s="102"/>
      <c r="CU4" s="102"/>
      <c r="CV4" s="103"/>
      <c r="CW4" s="5"/>
      <c r="CX4" s="102">
        <v>220</v>
      </c>
      <c r="CY4" s="102"/>
      <c r="CZ4" s="102"/>
      <c r="DA4" s="102"/>
      <c r="DB4" s="103"/>
      <c r="DC4" s="102">
        <v>221</v>
      </c>
      <c r="DD4" s="103"/>
      <c r="DE4" s="102">
        <v>221</v>
      </c>
      <c r="DF4" s="103"/>
      <c r="DG4" s="102">
        <v>222</v>
      </c>
      <c r="DH4" s="102"/>
      <c r="DI4" s="102"/>
      <c r="DJ4" s="102"/>
      <c r="DK4" s="102"/>
      <c r="DL4" s="102"/>
      <c r="DM4" s="102"/>
      <c r="DN4" s="103"/>
      <c r="DO4" s="102">
        <v>223</v>
      </c>
      <c r="DP4" s="102"/>
      <c r="DQ4" s="103"/>
      <c r="DR4" s="102">
        <v>224</v>
      </c>
      <c r="DS4" s="102"/>
      <c r="DT4" s="102"/>
      <c r="DU4" s="103"/>
      <c r="DV4" s="102">
        <v>224</v>
      </c>
      <c r="DW4" s="102"/>
      <c r="DX4" s="103"/>
      <c r="DY4" s="102">
        <v>225</v>
      </c>
      <c r="DZ4" s="102"/>
      <c r="EA4" s="102"/>
      <c r="EB4" s="102"/>
      <c r="EC4" s="103"/>
      <c r="ED4" s="5"/>
      <c r="EE4" s="102">
        <v>230</v>
      </c>
      <c r="EF4" s="102"/>
      <c r="EG4" s="102"/>
      <c r="EH4" s="102"/>
      <c r="EI4" s="103"/>
      <c r="EJ4" s="102">
        <v>231</v>
      </c>
      <c r="EK4" s="103"/>
      <c r="EL4" s="102">
        <v>231</v>
      </c>
      <c r="EM4" s="103"/>
      <c r="EN4" s="102">
        <v>232</v>
      </c>
      <c r="EO4" s="102"/>
      <c r="EP4" s="102"/>
      <c r="EQ4" s="102"/>
      <c r="ER4" s="102"/>
      <c r="ES4" s="102"/>
      <c r="ET4" s="102"/>
      <c r="EU4" s="103"/>
      <c r="EV4" s="102">
        <v>233</v>
      </c>
      <c r="EW4" s="102"/>
      <c r="EX4" s="103"/>
      <c r="EY4" s="102">
        <v>234</v>
      </c>
      <c r="EZ4" s="102"/>
      <c r="FA4" s="102"/>
      <c r="FB4" s="103"/>
      <c r="FC4" s="102">
        <v>234</v>
      </c>
      <c r="FD4" s="102"/>
      <c r="FE4" s="103"/>
      <c r="FF4" s="102">
        <v>235</v>
      </c>
      <c r="FG4" s="102"/>
      <c r="FH4" s="102"/>
      <c r="FI4" s="102"/>
      <c r="FJ4" s="103"/>
      <c r="FK4" s="5"/>
      <c r="FL4" s="102">
        <v>240</v>
      </c>
      <c r="FM4" s="102"/>
      <c r="FN4" s="102"/>
      <c r="FO4" s="102"/>
      <c r="FP4" s="103"/>
      <c r="FQ4" s="102">
        <v>241</v>
      </c>
      <c r="FR4" s="103"/>
      <c r="FS4" s="102">
        <v>241</v>
      </c>
      <c r="FT4" s="103"/>
      <c r="FU4" s="102">
        <v>242</v>
      </c>
      <c r="FV4" s="102"/>
      <c r="FW4" s="102"/>
      <c r="FX4" s="102"/>
      <c r="FY4" s="102"/>
      <c r="FZ4" s="102"/>
      <c r="GA4" s="102"/>
      <c r="GB4" s="103"/>
      <c r="GC4" s="102">
        <v>243</v>
      </c>
      <c r="GD4" s="102"/>
      <c r="GE4" s="103"/>
      <c r="GF4" s="102">
        <v>244</v>
      </c>
      <c r="GG4" s="102"/>
      <c r="GH4" s="102"/>
      <c r="GI4" s="103"/>
      <c r="GJ4" s="102">
        <v>244</v>
      </c>
      <c r="GK4" s="102"/>
      <c r="GL4" s="103"/>
      <c r="GM4" s="102">
        <v>245</v>
      </c>
      <c r="GN4" s="102"/>
      <c r="GO4" s="102"/>
      <c r="GP4" s="102"/>
      <c r="GQ4" s="103"/>
      <c r="GR4" s="5"/>
      <c r="GS4" s="157">
        <v>250</v>
      </c>
      <c r="GT4" s="102"/>
      <c r="GU4" s="102"/>
      <c r="GV4" s="102"/>
      <c r="GW4" s="103"/>
      <c r="GX4" s="102">
        <v>251</v>
      </c>
      <c r="GY4" s="103"/>
      <c r="GZ4" s="102">
        <v>251</v>
      </c>
      <c r="HA4" s="103"/>
      <c r="HB4" s="102">
        <v>252</v>
      </c>
      <c r="HC4" s="102"/>
      <c r="HD4" s="102"/>
      <c r="HE4" s="102"/>
      <c r="HF4" s="102"/>
      <c r="HG4" s="102"/>
      <c r="HH4" s="102"/>
      <c r="HI4" s="103"/>
      <c r="HJ4" s="102">
        <v>253</v>
      </c>
      <c r="HK4" s="102"/>
      <c r="HL4" s="103"/>
      <c r="HM4" s="102">
        <v>254</v>
      </c>
      <c r="HN4" s="102"/>
      <c r="HO4" s="102"/>
      <c r="HP4" s="103"/>
      <c r="HQ4" s="102">
        <v>254</v>
      </c>
      <c r="HR4" s="102"/>
      <c r="HS4" s="103"/>
      <c r="HT4" s="102">
        <v>255</v>
      </c>
      <c r="HU4" s="102"/>
      <c r="HV4" s="102"/>
      <c r="HW4" s="102"/>
      <c r="HX4" s="103"/>
      <c r="HY4" s="5"/>
    </row>
    <row r="5" spans="1:234" ht="13.5" customHeight="1" x14ac:dyDescent="0.2">
      <c r="A5" s="110" t="s">
        <v>19</v>
      </c>
      <c r="B5" s="111"/>
      <c r="C5" s="108" t="s">
        <v>21</v>
      </c>
      <c r="D5" s="108"/>
      <c r="E5" s="108"/>
      <c r="F5" s="108"/>
      <c r="G5" s="109"/>
      <c r="H5" s="108" t="s">
        <v>98</v>
      </c>
      <c r="I5" s="109"/>
      <c r="J5" s="108" t="s">
        <v>98</v>
      </c>
      <c r="K5" s="109"/>
      <c r="L5" s="108" t="s">
        <v>98</v>
      </c>
      <c r="M5" s="108"/>
      <c r="N5" s="108"/>
      <c r="O5" s="108"/>
      <c r="P5" s="108"/>
      <c r="Q5" s="108"/>
      <c r="R5" s="108"/>
      <c r="S5" s="109"/>
      <c r="T5" s="108" t="s">
        <v>98</v>
      </c>
      <c r="U5" s="108"/>
      <c r="V5" s="109"/>
      <c r="W5" s="108" t="s">
        <v>98</v>
      </c>
      <c r="X5" s="108"/>
      <c r="Y5" s="108"/>
      <c r="Z5" s="109"/>
      <c r="AA5" s="108" t="s">
        <v>98</v>
      </c>
      <c r="AB5" s="108"/>
      <c r="AC5" s="109"/>
      <c r="AD5" s="108" t="s">
        <v>98</v>
      </c>
      <c r="AE5" s="108"/>
      <c r="AF5" s="108"/>
      <c r="AG5" s="108"/>
      <c r="AH5" s="108"/>
      <c r="AI5" s="114"/>
      <c r="AJ5" s="108" t="s">
        <v>21</v>
      </c>
      <c r="AK5" s="108"/>
      <c r="AL5" s="108"/>
      <c r="AM5" s="108"/>
      <c r="AN5" s="109"/>
      <c r="AO5" s="108" t="s">
        <v>98</v>
      </c>
      <c r="AP5" s="109"/>
      <c r="AQ5" s="108" t="s">
        <v>98</v>
      </c>
      <c r="AR5" s="109"/>
      <c r="AS5" s="108" t="s">
        <v>98</v>
      </c>
      <c r="AT5" s="108"/>
      <c r="AU5" s="108"/>
      <c r="AV5" s="108"/>
      <c r="AW5" s="108"/>
      <c r="AX5" s="108"/>
      <c r="AY5" s="108"/>
      <c r="AZ5" s="109"/>
      <c r="BA5" s="108" t="s">
        <v>98</v>
      </c>
      <c r="BB5" s="108"/>
      <c r="BC5" s="109"/>
      <c r="BD5" s="108" t="s">
        <v>98</v>
      </c>
      <c r="BE5" s="108"/>
      <c r="BF5" s="108"/>
      <c r="BG5" s="109"/>
      <c r="BH5" s="108" t="s">
        <v>98</v>
      </c>
      <c r="BI5" s="108"/>
      <c r="BJ5" s="109"/>
      <c r="BK5" s="108" t="s">
        <v>98</v>
      </c>
      <c r="BL5" s="108"/>
      <c r="BM5" s="108"/>
      <c r="BN5" s="108"/>
      <c r="BO5" s="108"/>
      <c r="BP5" s="114"/>
      <c r="BQ5" s="108" t="s">
        <v>21</v>
      </c>
      <c r="BR5" s="108"/>
      <c r="BS5" s="108"/>
      <c r="BT5" s="108"/>
      <c r="BU5" s="109"/>
      <c r="BV5" s="108" t="s">
        <v>98</v>
      </c>
      <c r="BW5" s="109"/>
      <c r="BX5" s="108" t="s">
        <v>98</v>
      </c>
      <c r="BY5" s="109"/>
      <c r="BZ5" s="108" t="s">
        <v>98</v>
      </c>
      <c r="CA5" s="108"/>
      <c r="CB5" s="108"/>
      <c r="CC5" s="108"/>
      <c r="CD5" s="108"/>
      <c r="CE5" s="108"/>
      <c r="CF5" s="108"/>
      <c r="CG5" s="109"/>
      <c r="CH5" s="108" t="s">
        <v>98</v>
      </c>
      <c r="CI5" s="108"/>
      <c r="CJ5" s="109"/>
      <c r="CK5" s="108" t="s">
        <v>98</v>
      </c>
      <c r="CL5" s="108"/>
      <c r="CM5" s="108"/>
      <c r="CN5" s="109"/>
      <c r="CO5" s="108" t="s">
        <v>98</v>
      </c>
      <c r="CP5" s="108"/>
      <c r="CQ5" s="109"/>
      <c r="CR5" s="108" t="s">
        <v>98</v>
      </c>
      <c r="CS5" s="108"/>
      <c r="CT5" s="108"/>
      <c r="CU5" s="108"/>
      <c r="CV5" s="108"/>
      <c r="CW5" s="114"/>
      <c r="CX5" s="108" t="s">
        <v>21</v>
      </c>
      <c r="CY5" s="108"/>
      <c r="CZ5" s="108"/>
      <c r="DA5" s="108"/>
      <c r="DB5" s="109"/>
      <c r="DC5" s="108" t="s">
        <v>98</v>
      </c>
      <c r="DD5" s="109"/>
      <c r="DE5" s="108" t="s">
        <v>98</v>
      </c>
      <c r="DF5" s="109"/>
      <c r="DG5" s="108" t="s">
        <v>98</v>
      </c>
      <c r="DH5" s="108"/>
      <c r="DI5" s="108"/>
      <c r="DJ5" s="108"/>
      <c r="DK5" s="108"/>
      <c r="DL5" s="108"/>
      <c r="DM5" s="108"/>
      <c r="DN5" s="109"/>
      <c r="DO5" s="108" t="s">
        <v>98</v>
      </c>
      <c r="DP5" s="108"/>
      <c r="DQ5" s="109"/>
      <c r="DR5" s="108" t="s">
        <v>98</v>
      </c>
      <c r="DS5" s="108"/>
      <c r="DT5" s="108"/>
      <c r="DU5" s="109"/>
      <c r="DV5" s="108" t="s">
        <v>98</v>
      </c>
      <c r="DW5" s="108"/>
      <c r="DX5" s="109"/>
      <c r="DY5" s="108" t="s">
        <v>98</v>
      </c>
      <c r="DZ5" s="108"/>
      <c r="EA5" s="108"/>
      <c r="EB5" s="108"/>
      <c r="EC5" s="108"/>
      <c r="ED5" s="114"/>
      <c r="EE5" s="108" t="s">
        <v>21</v>
      </c>
      <c r="EF5" s="108"/>
      <c r="EG5" s="108"/>
      <c r="EH5" s="108"/>
      <c r="EI5" s="109"/>
      <c r="EJ5" s="108" t="s">
        <v>98</v>
      </c>
      <c r="EK5" s="109"/>
      <c r="EL5" s="108" t="s">
        <v>98</v>
      </c>
      <c r="EM5" s="109"/>
      <c r="EN5" s="108" t="s">
        <v>98</v>
      </c>
      <c r="EO5" s="108"/>
      <c r="EP5" s="108"/>
      <c r="EQ5" s="108"/>
      <c r="ER5" s="108"/>
      <c r="ES5" s="108"/>
      <c r="ET5" s="108"/>
      <c r="EU5" s="109"/>
      <c r="EV5" s="108" t="s">
        <v>98</v>
      </c>
      <c r="EW5" s="108"/>
      <c r="EX5" s="109"/>
      <c r="EY5" s="108" t="s">
        <v>98</v>
      </c>
      <c r="EZ5" s="108"/>
      <c r="FA5" s="108"/>
      <c r="FB5" s="109"/>
      <c r="FC5" s="108" t="s">
        <v>98</v>
      </c>
      <c r="FD5" s="108"/>
      <c r="FE5" s="109"/>
      <c r="FF5" s="108" t="s">
        <v>98</v>
      </c>
      <c r="FG5" s="108"/>
      <c r="FH5" s="108"/>
      <c r="FI5" s="108"/>
      <c r="FJ5" s="108"/>
      <c r="FK5" s="114"/>
      <c r="FL5" s="108" t="s">
        <v>21</v>
      </c>
      <c r="FM5" s="108"/>
      <c r="FN5" s="108"/>
      <c r="FO5" s="108"/>
      <c r="FP5" s="109"/>
      <c r="FQ5" s="108" t="s">
        <v>98</v>
      </c>
      <c r="FR5" s="109"/>
      <c r="FS5" s="108" t="s">
        <v>98</v>
      </c>
      <c r="FT5" s="109"/>
      <c r="FU5" s="108" t="s">
        <v>98</v>
      </c>
      <c r="FV5" s="108"/>
      <c r="FW5" s="108"/>
      <c r="FX5" s="108"/>
      <c r="FY5" s="108"/>
      <c r="FZ5" s="108"/>
      <c r="GA5" s="108"/>
      <c r="GB5" s="109"/>
      <c r="GC5" s="108" t="s">
        <v>98</v>
      </c>
      <c r="GD5" s="108"/>
      <c r="GE5" s="109"/>
      <c r="GF5" s="108" t="s">
        <v>98</v>
      </c>
      <c r="GG5" s="108"/>
      <c r="GH5" s="108"/>
      <c r="GI5" s="109"/>
      <c r="GJ5" s="108" t="s">
        <v>98</v>
      </c>
      <c r="GK5" s="108"/>
      <c r="GL5" s="109"/>
      <c r="GM5" s="108" t="s">
        <v>98</v>
      </c>
      <c r="GN5" s="108"/>
      <c r="GO5" s="108"/>
      <c r="GP5" s="108"/>
      <c r="GQ5" s="108"/>
      <c r="GR5" s="114"/>
      <c r="GS5" s="108" t="s">
        <v>21</v>
      </c>
      <c r="GT5" s="108"/>
      <c r="GU5" s="108"/>
      <c r="GV5" s="108"/>
      <c r="GW5" s="109"/>
      <c r="GX5" s="108" t="s">
        <v>98</v>
      </c>
      <c r="GY5" s="109"/>
      <c r="GZ5" s="108" t="s">
        <v>98</v>
      </c>
      <c r="HA5" s="109"/>
      <c r="HB5" s="108" t="s">
        <v>98</v>
      </c>
      <c r="HC5" s="108"/>
      <c r="HD5" s="108"/>
      <c r="HE5" s="108"/>
      <c r="HF5" s="108"/>
      <c r="HG5" s="108"/>
      <c r="HH5" s="108"/>
      <c r="HI5" s="109"/>
      <c r="HJ5" s="108" t="s">
        <v>98</v>
      </c>
      <c r="HK5" s="108"/>
      <c r="HL5" s="109"/>
      <c r="HM5" s="108" t="s">
        <v>98</v>
      </c>
      <c r="HN5" s="108"/>
      <c r="HO5" s="108"/>
      <c r="HP5" s="109"/>
      <c r="HQ5" s="108" t="s">
        <v>98</v>
      </c>
      <c r="HR5" s="108"/>
      <c r="HS5" s="109"/>
      <c r="HT5" s="108" t="s">
        <v>98</v>
      </c>
      <c r="HU5" s="108"/>
      <c r="HV5" s="108"/>
      <c r="HW5" s="108"/>
      <c r="HX5" s="108"/>
      <c r="HY5" s="114"/>
    </row>
    <row r="6" spans="1:234" ht="13.5" customHeight="1" x14ac:dyDescent="0.2">
      <c r="A6" s="112"/>
      <c r="B6" s="113"/>
      <c r="C6" s="106" t="s">
        <v>32</v>
      </c>
      <c r="D6" s="106"/>
      <c r="E6" s="106"/>
      <c r="F6" s="106"/>
      <c r="G6" s="107"/>
      <c r="H6" s="106" t="s">
        <v>32</v>
      </c>
      <c r="I6" s="107"/>
      <c r="J6" s="106" t="s">
        <v>32</v>
      </c>
      <c r="K6" s="107"/>
      <c r="L6" s="106" t="s">
        <v>32</v>
      </c>
      <c r="M6" s="106"/>
      <c r="N6" s="106"/>
      <c r="O6" s="106"/>
      <c r="P6" s="106"/>
      <c r="Q6" s="106"/>
      <c r="R6" s="106"/>
      <c r="S6" s="107"/>
      <c r="T6" s="106" t="s">
        <v>32</v>
      </c>
      <c r="U6" s="106"/>
      <c r="V6" s="107"/>
      <c r="W6" s="106" t="s">
        <v>32</v>
      </c>
      <c r="X6" s="106"/>
      <c r="Y6" s="106"/>
      <c r="Z6" s="107"/>
      <c r="AA6" s="106" t="s">
        <v>103</v>
      </c>
      <c r="AB6" s="106"/>
      <c r="AC6" s="107"/>
      <c r="AD6" s="106" t="s">
        <v>32</v>
      </c>
      <c r="AE6" s="106"/>
      <c r="AF6" s="106"/>
      <c r="AG6" s="106"/>
      <c r="AH6" s="106"/>
      <c r="AI6" s="107"/>
      <c r="AJ6" s="106" t="s">
        <v>102</v>
      </c>
      <c r="AK6" s="106"/>
      <c r="AL6" s="106"/>
      <c r="AM6" s="106"/>
      <c r="AN6" s="107"/>
      <c r="AO6" s="106" t="s">
        <v>102</v>
      </c>
      <c r="AP6" s="107"/>
      <c r="AQ6" s="106" t="s">
        <v>102</v>
      </c>
      <c r="AR6" s="107"/>
      <c r="AS6" s="106" t="s">
        <v>102</v>
      </c>
      <c r="AT6" s="106"/>
      <c r="AU6" s="106"/>
      <c r="AV6" s="106"/>
      <c r="AW6" s="106"/>
      <c r="AX6" s="106"/>
      <c r="AY6" s="106"/>
      <c r="AZ6" s="107"/>
      <c r="BA6" s="106" t="s">
        <v>102</v>
      </c>
      <c r="BB6" s="106"/>
      <c r="BC6" s="107"/>
      <c r="BD6" s="106" t="s">
        <v>102</v>
      </c>
      <c r="BE6" s="106"/>
      <c r="BF6" s="106"/>
      <c r="BG6" s="107"/>
      <c r="BH6" s="106" t="s">
        <v>102</v>
      </c>
      <c r="BI6" s="106"/>
      <c r="BJ6" s="107"/>
      <c r="BK6" s="106" t="s">
        <v>29</v>
      </c>
      <c r="BL6" s="106"/>
      <c r="BM6" s="106"/>
      <c r="BN6" s="106"/>
      <c r="BO6" s="106"/>
      <c r="BP6" s="107"/>
      <c r="BQ6" s="106" t="s">
        <v>147</v>
      </c>
      <c r="BR6" s="106"/>
      <c r="BS6" s="106"/>
      <c r="BT6" s="106"/>
      <c r="BU6" s="107"/>
      <c r="BV6" s="106" t="s">
        <v>147</v>
      </c>
      <c r="BW6" s="107"/>
      <c r="BX6" s="106" t="s">
        <v>147</v>
      </c>
      <c r="BY6" s="107"/>
      <c r="BZ6" s="106" t="s">
        <v>147</v>
      </c>
      <c r="CA6" s="106"/>
      <c r="CB6" s="106"/>
      <c r="CC6" s="106"/>
      <c r="CD6" s="106"/>
      <c r="CE6" s="106"/>
      <c r="CF6" s="106"/>
      <c r="CG6" s="107"/>
      <c r="CH6" s="106" t="s">
        <v>147</v>
      </c>
      <c r="CI6" s="106"/>
      <c r="CJ6" s="107"/>
      <c r="CK6" s="106" t="s">
        <v>147</v>
      </c>
      <c r="CL6" s="106"/>
      <c r="CM6" s="106"/>
      <c r="CN6" s="107"/>
      <c r="CO6" s="106" t="s">
        <v>147</v>
      </c>
      <c r="CP6" s="106"/>
      <c r="CQ6" s="107"/>
      <c r="CR6" s="106" t="s">
        <v>155</v>
      </c>
      <c r="CS6" s="106"/>
      <c r="CT6" s="106"/>
      <c r="CU6" s="106"/>
      <c r="CV6" s="106"/>
      <c r="CW6" s="107"/>
      <c r="CX6" s="106" t="s">
        <v>148</v>
      </c>
      <c r="CY6" s="106"/>
      <c r="CZ6" s="106"/>
      <c r="DA6" s="106"/>
      <c r="DB6" s="107"/>
      <c r="DC6" s="106" t="s">
        <v>148</v>
      </c>
      <c r="DD6" s="107"/>
      <c r="DE6" s="106" t="s">
        <v>148</v>
      </c>
      <c r="DF6" s="107"/>
      <c r="DG6" s="106" t="s">
        <v>148</v>
      </c>
      <c r="DH6" s="106"/>
      <c r="DI6" s="106"/>
      <c r="DJ6" s="106"/>
      <c r="DK6" s="106"/>
      <c r="DL6" s="106"/>
      <c r="DM6" s="106"/>
      <c r="DN6" s="107"/>
      <c r="DO6" s="106" t="s">
        <v>148</v>
      </c>
      <c r="DP6" s="106"/>
      <c r="DQ6" s="107"/>
      <c r="DR6" s="106" t="s">
        <v>148</v>
      </c>
      <c r="DS6" s="106"/>
      <c r="DT6" s="106"/>
      <c r="DU6" s="107"/>
      <c r="DV6" s="106" t="s">
        <v>148</v>
      </c>
      <c r="DW6" s="106"/>
      <c r="DX6" s="107"/>
      <c r="DY6" s="106" t="s">
        <v>156</v>
      </c>
      <c r="DZ6" s="106"/>
      <c r="EA6" s="106"/>
      <c r="EB6" s="106"/>
      <c r="EC6" s="106"/>
      <c r="ED6" s="107"/>
      <c r="EE6" s="106" t="s">
        <v>150</v>
      </c>
      <c r="EF6" s="106"/>
      <c r="EG6" s="106"/>
      <c r="EH6" s="106"/>
      <c r="EI6" s="107"/>
      <c r="EJ6" s="106" t="s">
        <v>150</v>
      </c>
      <c r="EK6" s="107"/>
      <c r="EL6" s="106" t="s">
        <v>150</v>
      </c>
      <c r="EM6" s="107"/>
      <c r="EN6" s="106" t="s">
        <v>150</v>
      </c>
      <c r="EO6" s="106"/>
      <c r="EP6" s="106"/>
      <c r="EQ6" s="106"/>
      <c r="ER6" s="106"/>
      <c r="ES6" s="106"/>
      <c r="ET6" s="106"/>
      <c r="EU6" s="107"/>
      <c r="EV6" s="106" t="s">
        <v>150</v>
      </c>
      <c r="EW6" s="106"/>
      <c r="EX6" s="107"/>
      <c r="EY6" s="106" t="s">
        <v>150</v>
      </c>
      <c r="EZ6" s="106"/>
      <c r="FA6" s="106"/>
      <c r="FB6" s="107"/>
      <c r="FC6" s="106" t="s">
        <v>150</v>
      </c>
      <c r="FD6" s="106"/>
      <c r="FE6" s="107"/>
      <c r="FF6" s="106" t="s">
        <v>157</v>
      </c>
      <c r="FG6" s="106"/>
      <c r="FH6" s="106"/>
      <c r="FI6" s="106"/>
      <c r="FJ6" s="106"/>
      <c r="FK6" s="107"/>
      <c r="FL6" s="106" t="s">
        <v>151</v>
      </c>
      <c r="FM6" s="106"/>
      <c r="FN6" s="106"/>
      <c r="FO6" s="106"/>
      <c r="FP6" s="107"/>
      <c r="FQ6" s="106" t="s">
        <v>151</v>
      </c>
      <c r="FR6" s="107"/>
      <c r="FS6" s="106" t="s">
        <v>151</v>
      </c>
      <c r="FT6" s="107"/>
      <c r="FU6" s="106" t="s">
        <v>151</v>
      </c>
      <c r="FV6" s="106"/>
      <c r="FW6" s="106"/>
      <c r="FX6" s="106"/>
      <c r="FY6" s="106"/>
      <c r="FZ6" s="106"/>
      <c r="GA6" s="106"/>
      <c r="GB6" s="107"/>
      <c r="GC6" s="106" t="s">
        <v>151</v>
      </c>
      <c r="GD6" s="106"/>
      <c r="GE6" s="107"/>
      <c r="GF6" s="106" t="s">
        <v>151</v>
      </c>
      <c r="GG6" s="106"/>
      <c r="GH6" s="106"/>
      <c r="GI6" s="107"/>
      <c r="GJ6" s="106" t="s">
        <v>151</v>
      </c>
      <c r="GK6" s="106"/>
      <c r="GL6" s="107"/>
      <c r="GM6" s="106" t="s">
        <v>158</v>
      </c>
      <c r="GN6" s="106"/>
      <c r="GO6" s="106"/>
      <c r="GP6" s="106"/>
      <c r="GQ6" s="106"/>
      <c r="GR6" s="107"/>
      <c r="GS6" s="106" t="s">
        <v>31</v>
      </c>
      <c r="GT6" s="106"/>
      <c r="GU6" s="106"/>
      <c r="GV6" s="106"/>
      <c r="GW6" s="107"/>
      <c r="GX6" s="106" t="s">
        <v>31</v>
      </c>
      <c r="GY6" s="107"/>
      <c r="GZ6" s="106" t="s">
        <v>31</v>
      </c>
      <c r="HA6" s="107"/>
      <c r="HB6" s="106" t="s">
        <v>31</v>
      </c>
      <c r="HC6" s="106"/>
      <c r="HD6" s="106"/>
      <c r="HE6" s="106"/>
      <c r="HF6" s="106"/>
      <c r="HG6" s="106"/>
      <c r="HH6" s="106"/>
      <c r="HI6" s="107"/>
      <c r="HJ6" s="106" t="s">
        <v>31</v>
      </c>
      <c r="HK6" s="106"/>
      <c r="HL6" s="107"/>
      <c r="HM6" s="106" t="s">
        <v>31</v>
      </c>
      <c r="HN6" s="106"/>
      <c r="HO6" s="106"/>
      <c r="HP6" s="107"/>
      <c r="HQ6" s="106" t="s">
        <v>31</v>
      </c>
      <c r="HR6" s="106"/>
      <c r="HS6" s="107"/>
      <c r="HT6" s="106" t="s">
        <v>31</v>
      </c>
      <c r="HU6" s="106"/>
      <c r="HV6" s="106"/>
      <c r="HW6" s="106"/>
      <c r="HX6" s="106"/>
      <c r="HY6" s="107"/>
    </row>
    <row r="7" spans="1:234" ht="15" customHeight="1" x14ac:dyDescent="0.2">
      <c r="A7" s="133" t="s">
        <v>33</v>
      </c>
      <c r="B7" s="134"/>
      <c r="C7" s="128" t="s">
        <v>34</v>
      </c>
      <c r="D7" s="117" t="s">
        <v>35</v>
      </c>
      <c r="E7" s="117" t="s">
        <v>36</v>
      </c>
      <c r="F7" s="117" t="s">
        <v>37</v>
      </c>
      <c r="G7" s="118" t="s">
        <v>38</v>
      </c>
      <c r="H7" s="130" t="s">
        <v>39</v>
      </c>
      <c r="I7" s="131"/>
      <c r="J7" s="132" t="s">
        <v>99</v>
      </c>
      <c r="K7" s="114"/>
      <c r="L7" s="115" t="s">
        <v>40</v>
      </c>
      <c r="M7" s="115"/>
      <c r="N7" s="116"/>
      <c r="O7" s="150" t="s">
        <v>138</v>
      </c>
      <c r="P7" s="150" t="s">
        <v>139</v>
      </c>
      <c r="Q7" s="150" t="s">
        <v>140</v>
      </c>
      <c r="R7" s="150" t="s">
        <v>141</v>
      </c>
      <c r="S7" s="145" t="s">
        <v>41</v>
      </c>
      <c r="T7" s="147" t="s">
        <v>42</v>
      </c>
      <c r="U7" s="128"/>
      <c r="V7" s="118" t="s">
        <v>43</v>
      </c>
      <c r="W7" s="121" t="s">
        <v>44</v>
      </c>
      <c r="X7" s="122"/>
      <c r="Y7" s="122"/>
      <c r="Z7" s="123"/>
      <c r="AA7" s="124" t="s">
        <v>45</v>
      </c>
      <c r="AB7" s="125"/>
      <c r="AC7" s="126"/>
      <c r="AD7" s="148" t="s">
        <v>145</v>
      </c>
      <c r="AE7" s="139" t="s">
        <v>146</v>
      </c>
      <c r="AF7" s="139" t="s">
        <v>142</v>
      </c>
      <c r="AG7" s="139" t="s">
        <v>143</v>
      </c>
      <c r="AH7" s="117" t="s">
        <v>41</v>
      </c>
      <c r="AI7" s="143" t="s">
        <v>46</v>
      </c>
      <c r="AJ7" s="128" t="s">
        <v>34</v>
      </c>
      <c r="AK7" s="117" t="s">
        <v>35</v>
      </c>
      <c r="AL7" s="117" t="s">
        <v>36</v>
      </c>
      <c r="AM7" s="117" t="s">
        <v>37</v>
      </c>
      <c r="AN7" s="118" t="s">
        <v>38</v>
      </c>
      <c r="AO7" s="130" t="s">
        <v>39</v>
      </c>
      <c r="AP7" s="131"/>
      <c r="AQ7" s="132" t="s">
        <v>99</v>
      </c>
      <c r="AR7" s="114"/>
      <c r="AS7" s="115" t="s">
        <v>40</v>
      </c>
      <c r="AT7" s="115"/>
      <c r="AU7" s="116"/>
      <c r="AV7" s="150" t="s">
        <v>138</v>
      </c>
      <c r="AW7" s="150" t="s">
        <v>139</v>
      </c>
      <c r="AX7" s="150" t="s">
        <v>140</v>
      </c>
      <c r="AY7" s="150" t="s">
        <v>141</v>
      </c>
      <c r="AZ7" s="145" t="s">
        <v>41</v>
      </c>
      <c r="BA7" s="147" t="s">
        <v>42</v>
      </c>
      <c r="BB7" s="128"/>
      <c r="BC7" s="118" t="s">
        <v>43</v>
      </c>
      <c r="BD7" s="121" t="s">
        <v>44</v>
      </c>
      <c r="BE7" s="122"/>
      <c r="BF7" s="122"/>
      <c r="BG7" s="123"/>
      <c r="BH7" s="124" t="s">
        <v>45</v>
      </c>
      <c r="BI7" s="125"/>
      <c r="BJ7" s="126"/>
      <c r="BK7" s="148" t="s">
        <v>145</v>
      </c>
      <c r="BL7" s="139" t="s">
        <v>146</v>
      </c>
      <c r="BM7" s="139" t="s">
        <v>142</v>
      </c>
      <c r="BN7" s="139" t="s">
        <v>143</v>
      </c>
      <c r="BO7" s="117" t="s">
        <v>41</v>
      </c>
      <c r="BP7" s="143" t="s">
        <v>46</v>
      </c>
      <c r="BQ7" s="128" t="s">
        <v>34</v>
      </c>
      <c r="BR7" s="117" t="s">
        <v>35</v>
      </c>
      <c r="BS7" s="117" t="s">
        <v>36</v>
      </c>
      <c r="BT7" s="117" t="s">
        <v>37</v>
      </c>
      <c r="BU7" s="118" t="s">
        <v>38</v>
      </c>
      <c r="BV7" s="130" t="s">
        <v>39</v>
      </c>
      <c r="BW7" s="131"/>
      <c r="BX7" s="132" t="s">
        <v>99</v>
      </c>
      <c r="BY7" s="114"/>
      <c r="BZ7" s="115" t="s">
        <v>40</v>
      </c>
      <c r="CA7" s="115"/>
      <c r="CB7" s="116"/>
      <c r="CC7" s="150" t="s">
        <v>138</v>
      </c>
      <c r="CD7" s="150" t="s">
        <v>139</v>
      </c>
      <c r="CE7" s="150" t="s">
        <v>140</v>
      </c>
      <c r="CF7" s="150" t="s">
        <v>141</v>
      </c>
      <c r="CG7" s="145" t="s">
        <v>41</v>
      </c>
      <c r="CH7" s="147" t="s">
        <v>42</v>
      </c>
      <c r="CI7" s="128"/>
      <c r="CJ7" s="118" t="s">
        <v>43</v>
      </c>
      <c r="CK7" s="121" t="s">
        <v>44</v>
      </c>
      <c r="CL7" s="122"/>
      <c r="CM7" s="122"/>
      <c r="CN7" s="123"/>
      <c r="CO7" s="124" t="s">
        <v>45</v>
      </c>
      <c r="CP7" s="125"/>
      <c r="CQ7" s="126"/>
      <c r="CR7" s="148" t="s">
        <v>145</v>
      </c>
      <c r="CS7" s="139" t="s">
        <v>146</v>
      </c>
      <c r="CT7" s="139" t="s">
        <v>142</v>
      </c>
      <c r="CU7" s="139" t="s">
        <v>143</v>
      </c>
      <c r="CV7" s="117" t="s">
        <v>41</v>
      </c>
      <c r="CW7" s="143" t="s">
        <v>46</v>
      </c>
      <c r="CX7" s="128" t="s">
        <v>34</v>
      </c>
      <c r="CY7" s="117" t="s">
        <v>35</v>
      </c>
      <c r="CZ7" s="117" t="s">
        <v>36</v>
      </c>
      <c r="DA7" s="117" t="s">
        <v>37</v>
      </c>
      <c r="DB7" s="118" t="s">
        <v>38</v>
      </c>
      <c r="DC7" s="130" t="s">
        <v>39</v>
      </c>
      <c r="DD7" s="131"/>
      <c r="DE7" s="132" t="s">
        <v>99</v>
      </c>
      <c r="DF7" s="114"/>
      <c r="DG7" s="115" t="s">
        <v>40</v>
      </c>
      <c r="DH7" s="115"/>
      <c r="DI7" s="116"/>
      <c r="DJ7" s="150" t="s">
        <v>138</v>
      </c>
      <c r="DK7" s="150" t="s">
        <v>139</v>
      </c>
      <c r="DL7" s="150" t="s">
        <v>140</v>
      </c>
      <c r="DM7" s="150" t="s">
        <v>141</v>
      </c>
      <c r="DN7" s="145" t="s">
        <v>41</v>
      </c>
      <c r="DO7" s="147" t="s">
        <v>42</v>
      </c>
      <c r="DP7" s="128"/>
      <c r="DQ7" s="118" t="s">
        <v>43</v>
      </c>
      <c r="DR7" s="121" t="s">
        <v>44</v>
      </c>
      <c r="DS7" s="122"/>
      <c r="DT7" s="122"/>
      <c r="DU7" s="123"/>
      <c r="DV7" s="124" t="s">
        <v>45</v>
      </c>
      <c r="DW7" s="125"/>
      <c r="DX7" s="126"/>
      <c r="DY7" s="148" t="s">
        <v>145</v>
      </c>
      <c r="DZ7" s="139" t="s">
        <v>146</v>
      </c>
      <c r="EA7" s="139" t="s">
        <v>142</v>
      </c>
      <c r="EB7" s="139" t="s">
        <v>143</v>
      </c>
      <c r="EC7" s="117" t="s">
        <v>41</v>
      </c>
      <c r="ED7" s="143" t="s">
        <v>46</v>
      </c>
      <c r="EE7" s="128" t="s">
        <v>34</v>
      </c>
      <c r="EF7" s="117" t="s">
        <v>35</v>
      </c>
      <c r="EG7" s="117" t="s">
        <v>36</v>
      </c>
      <c r="EH7" s="117" t="s">
        <v>37</v>
      </c>
      <c r="EI7" s="118" t="s">
        <v>38</v>
      </c>
      <c r="EJ7" s="130" t="s">
        <v>39</v>
      </c>
      <c r="EK7" s="131"/>
      <c r="EL7" s="132" t="s">
        <v>99</v>
      </c>
      <c r="EM7" s="114"/>
      <c r="EN7" s="115" t="s">
        <v>40</v>
      </c>
      <c r="EO7" s="115"/>
      <c r="EP7" s="116"/>
      <c r="EQ7" s="150" t="s">
        <v>138</v>
      </c>
      <c r="ER7" s="150" t="s">
        <v>139</v>
      </c>
      <c r="ES7" s="150" t="s">
        <v>140</v>
      </c>
      <c r="ET7" s="150" t="s">
        <v>141</v>
      </c>
      <c r="EU7" s="145" t="s">
        <v>41</v>
      </c>
      <c r="EV7" s="147" t="s">
        <v>42</v>
      </c>
      <c r="EW7" s="128"/>
      <c r="EX7" s="118" t="s">
        <v>43</v>
      </c>
      <c r="EY7" s="121" t="s">
        <v>44</v>
      </c>
      <c r="EZ7" s="122"/>
      <c r="FA7" s="122"/>
      <c r="FB7" s="123"/>
      <c r="FC7" s="124" t="s">
        <v>45</v>
      </c>
      <c r="FD7" s="125"/>
      <c r="FE7" s="126"/>
      <c r="FF7" s="148" t="s">
        <v>145</v>
      </c>
      <c r="FG7" s="139" t="s">
        <v>146</v>
      </c>
      <c r="FH7" s="139" t="s">
        <v>142</v>
      </c>
      <c r="FI7" s="139" t="s">
        <v>143</v>
      </c>
      <c r="FJ7" s="117" t="s">
        <v>41</v>
      </c>
      <c r="FK7" s="143" t="s">
        <v>46</v>
      </c>
      <c r="FL7" s="128" t="s">
        <v>34</v>
      </c>
      <c r="FM7" s="117" t="s">
        <v>35</v>
      </c>
      <c r="FN7" s="117" t="s">
        <v>36</v>
      </c>
      <c r="FO7" s="117" t="s">
        <v>37</v>
      </c>
      <c r="FP7" s="118" t="s">
        <v>38</v>
      </c>
      <c r="FQ7" s="130" t="s">
        <v>39</v>
      </c>
      <c r="FR7" s="131"/>
      <c r="FS7" s="132" t="s">
        <v>99</v>
      </c>
      <c r="FT7" s="114"/>
      <c r="FU7" s="115" t="s">
        <v>40</v>
      </c>
      <c r="FV7" s="115"/>
      <c r="FW7" s="116"/>
      <c r="FX7" s="150" t="s">
        <v>138</v>
      </c>
      <c r="FY7" s="150" t="s">
        <v>139</v>
      </c>
      <c r="FZ7" s="150" t="s">
        <v>140</v>
      </c>
      <c r="GA7" s="150" t="s">
        <v>141</v>
      </c>
      <c r="GB7" s="145" t="s">
        <v>41</v>
      </c>
      <c r="GC7" s="147" t="s">
        <v>42</v>
      </c>
      <c r="GD7" s="128"/>
      <c r="GE7" s="118" t="s">
        <v>43</v>
      </c>
      <c r="GF7" s="121" t="s">
        <v>44</v>
      </c>
      <c r="GG7" s="122"/>
      <c r="GH7" s="122"/>
      <c r="GI7" s="123"/>
      <c r="GJ7" s="124" t="s">
        <v>45</v>
      </c>
      <c r="GK7" s="125"/>
      <c r="GL7" s="126"/>
      <c r="GM7" s="148" t="s">
        <v>145</v>
      </c>
      <c r="GN7" s="139" t="s">
        <v>146</v>
      </c>
      <c r="GO7" s="139" t="s">
        <v>142</v>
      </c>
      <c r="GP7" s="139" t="s">
        <v>143</v>
      </c>
      <c r="GQ7" s="117" t="s">
        <v>41</v>
      </c>
      <c r="GR7" s="143" t="s">
        <v>46</v>
      </c>
      <c r="GS7" s="128" t="s">
        <v>34</v>
      </c>
      <c r="GT7" s="117" t="s">
        <v>35</v>
      </c>
      <c r="GU7" s="117" t="s">
        <v>36</v>
      </c>
      <c r="GV7" s="117" t="s">
        <v>37</v>
      </c>
      <c r="GW7" s="118" t="s">
        <v>38</v>
      </c>
      <c r="GX7" s="130" t="s">
        <v>39</v>
      </c>
      <c r="GY7" s="131"/>
      <c r="GZ7" s="132" t="s">
        <v>99</v>
      </c>
      <c r="HA7" s="114"/>
      <c r="HB7" s="115" t="s">
        <v>40</v>
      </c>
      <c r="HC7" s="115"/>
      <c r="HD7" s="116"/>
      <c r="HE7" s="150" t="s">
        <v>138</v>
      </c>
      <c r="HF7" s="150" t="s">
        <v>139</v>
      </c>
      <c r="HG7" s="150" t="s">
        <v>140</v>
      </c>
      <c r="HH7" s="150" t="s">
        <v>141</v>
      </c>
      <c r="HI7" s="145" t="s">
        <v>41</v>
      </c>
      <c r="HJ7" s="147" t="s">
        <v>42</v>
      </c>
      <c r="HK7" s="128"/>
      <c r="HL7" s="118" t="s">
        <v>43</v>
      </c>
      <c r="HM7" s="121" t="s">
        <v>44</v>
      </c>
      <c r="HN7" s="122"/>
      <c r="HO7" s="122"/>
      <c r="HP7" s="123"/>
      <c r="HQ7" s="124" t="s">
        <v>45</v>
      </c>
      <c r="HR7" s="125"/>
      <c r="HS7" s="126"/>
      <c r="HT7" s="148" t="s">
        <v>145</v>
      </c>
      <c r="HU7" s="139" t="s">
        <v>146</v>
      </c>
      <c r="HV7" s="139" t="s">
        <v>142</v>
      </c>
      <c r="HW7" s="139" t="s">
        <v>143</v>
      </c>
      <c r="HX7" s="117" t="s">
        <v>41</v>
      </c>
      <c r="HY7" s="143" t="s">
        <v>46</v>
      </c>
    </row>
    <row r="8" spans="1:234" ht="10.5" customHeight="1" x14ac:dyDescent="0.2">
      <c r="A8" s="135"/>
      <c r="B8" s="136"/>
      <c r="C8" s="128"/>
      <c r="D8" s="117"/>
      <c r="E8" s="117"/>
      <c r="F8" s="117"/>
      <c r="G8" s="119"/>
      <c r="H8" s="127" t="s">
        <v>47</v>
      </c>
      <c r="I8" s="120" t="s">
        <v>48</v>
      </c>
      <c r="J8" s="127" t="s">
        <v>49</v>
      </c>
      <c r="K8" s="120" t="s">
        <v>37</v>
      </c>
      <c r="L8" s="127" t="s">
        <v>47</v>
      </c>
      <c r="M8" s="141" t="s">
        <v>50</v>
      </c>
      <c r="N8" s="129" t="s">
        <v>37</v>
      </c>
      <c r="O8" s="117"/>
      <c r="P8" s="117"/>
      <c r="Q8" s="117"/>
      <c r="R8" s="117"/>
      <c r="S8" s="146"/>
      <c r="T8" s="147"/>
      <c r="U8" s="121"/>
      <c r="V8" s="119"/>
      <c r="W8" s="127" t="s">
        <v>51</v>
      </c>
      <c r="X8" s="129" t="s">
        <v>52</v>
      </c>
      <c r="Y8" s="129" t="s">
        <v>53</v>
      </c>
      <c r="Z8" s="120" t="s">
        <v>37</v>
      </c>
      <c r="AA8" s="127" t="s">
        <v>51</v>
      </c>
      <c r="AB8" s="141" t="s">
        <v>54</v>
      </c>
      <c r="AC8" s="120" t="s">
        <v>37</v>
      </c>
      <c r="AD8" s="149"/>
      <c r="AE8" s="140"/>
      <c r="AF8" s="140"/>
      <c r="AG8" s="140"/>
      <c r="AH8" s="117"/>
      <c r="AI8" s="144"/>
      <c r="AJ8" s="128"/>
      <c r="AK8" s="117"/>
      <c r="AL8" s="117"/>
      <c r="AM8" s="117"/>
      <c r="AN8" s="119"/>
      <c r="AO8" s="127" t="s">
        <v>47</v>
      </c>
      <c r="AP8" s="120" t="s">
        <v>48</v>
      </c>
      <c r="AQ8" s="127" t="s">
        <v>49</v>
      </c>
      <c r="AR8" s="120" t="s">
        <v>37</v>
      </c>
      <c r="AS8" s="127" t="s">
        <v>47</v>
      </c>
      <c r="AT8" s="141" t="s">
        <v>50</v>
      </c>
      <c r="AU8" s="129" t="s">
        <v>37</v>
      </c>
      <c r="AV8" s="117"/>
      <c r="AW8" s="117"/>
      <c r="AX8" s="117"/>
      <c r="AY8" s="117"/>
      <c r="AZ8" s="146"/>
      <c r="BA8" s="147"/>
      <c r="BB8" s="121"/>
      <c r="BC8" s="119"/>
      <c r="BD8" s="127" t="s">
        <v>51</v>
      </c>
      <c r="BE8" s="129" t="s">
        <v>52</v>
      </c>
      <c r="BF8" s="129" t="s">
        <v>53</v>
      </c>
      <c r="BG8" s="120" t="s">
        <v>37</v>
      </c>
      <c r="BH8" s="127" t="s">
        <v>51</v>
      </c>
      <c r="BI8" s="141" t="s">
        <v>54</v>
      </c>
      <c r="BJ8" s="120" t="s">
        <v>37</v>
      </c>
      <c r="BK8" s="149"/>
      <c r="BL8" s="140"/>
      <c r="BM8" s="140"/>
      <c r="BN8" s="140"/>
      <c r="BO8" s="117"/>
      <c r="BP8" s="144"/>
      <c r="BQ8" s="128"/>
      <c r="BR8" s="117"/>
      <c r="BS8" s="117"/>
      <c r="BT8" s="117"/>
      <c r="BU8" s="119"/>
      <c r="BV8" s="127" t="s">
        <v>47</v>
      </c>
      <c r="BW8" s="120" t="s">
        <v>48</v>
      </c>
      <c r="BX8" s="127" t="s">
        <v>49</v>
      </c>
      <c r="BY8" s="120" t="s">
        <v>37</v>
      </c>
      <c r="BZ8" s="127" t="s">
        <v>47</v>
      </c>
      <c r="CA8" s="141" t="s">
        <v>50</v>
      </c>
      <c r="CB8" s="129" t="s">
        <v>37</v>
      </c>
      <c r="CC8" s="117"/>
      <c r="CD8" s="117"/>
      <c r="CE8" s="117"/>
      <c r="CF8" s="117"/>
      <c r="CG8" s="146"/>
      <c r="CH8" s="147"/>
      <c r="CI8" s="121"/>
      <c r="CJ8" s="119"/>
      <c r="CK8" s="127" t="s">
        <v>51</v>
      </c>
      <c r="CL8" s="129" t="s">
        <v>52</v>
      </c>
      <c r="CM8" s="129" t="s">
        <v>53</v>
      </c>
      <c r="CN8" s="120" t="s">
        <v>37</v>
      </c>
      <c r="CO8" s="127" t="s">
        <v>51</v>
      </c>
      <c r="CP8" s="141" t="s">
        <v>54</v>
      </c>
      <c r="CQ8" s="120" t="s">
        <v>37</v>
      </c>
      <c r="CR8" s="149"/>
      <c r="CS8" s="140"/>
      <c r="CT8" s="140"/>
      <c r="CU8" s="140"/>
      <c r="CV8" s="117"/>
      <c r="CW8" s="144"/>
      <c r="CX8" s="128"/>
      <c r="CY8" s="117"/>
      <c r="CZ8" s="117"/>
      <c r="DA8" s="117"/>
      <c r="DB8" s="119"/>
      <c r="DC8" s="127" t="s">
        <v>47</v>
      </c>
      <c r="DD8" s="120" t="s">
        <v>48</v>
      </c>
      <c r="DE8" s="127" t="s">
        <v>49</v>
      </c>
      <c r="DF8" s="120" t="s">
        <v>37</v>
      </c>
      <c r="DG8" s="127" t="s">
        <v>47</v>
      </c>
      <c r="DH8" s="141" t="s">
        <v>50</v>
      </c>
      <c r="DI8" s="129" t="s">
        <v>37</v>
      </c>
      <c r="DJ8" s="117"/>
      <c r="DK8" s="117"/>
      <c r="DL8" s="117"/>
      <c r="DM8" s="117"/>
      <c r="DN8" s="146"/>
      <c r="DO8" s="147"/>
      <c r="DP8" s="121"/>
      <c r="DQ8" s="119"/>
      <c r="DR8" s="127" t="s">
        <v>51</v>
      </c>
      <c r="DS8" s="129" t="s">
        <v>52</v>
      </c>
      <c r="DT8" s="129" t="s">
        <v>53</v>
      </c>
      <c r="DU8" s="120" t="s">
        <v>37</v>
      </c>
      <c r="DV8" s="127" t="s">
        <v>51</v>
      </c>
      <c r="DW8" s="141" t="s">
        <v>54</v>
      </c>
      <c r="DX8" s="120" t="s">
        <v>37</v>
      </c>
      <c r="DY8" s="149"/>
      <c r="DZ8" s="140"/>
      <c r="EA8" s="140"/>
      <c r="EB8" s="140"/>
      <c r="EC8" s="117"/>
      <c r="ED8" s="144"/>
      <c r="EE8" s="128"/>
      <c r="EF8" s="117"/>
      <c r="EG8" s="117"/>
      <c r="EH8" s="117"/>
      <c r="EI8" s="119"/>
      <c r="EJ8" s="127" t="s">
        <v>47</v>
      </c>
      <c r="EK8" s="120" t="s">
        <v>48</v>
      </c>
      <c r="EL8" s="127" t="s">
        <v>49</v>
      </c>
      <c r="EM8" s="120" t="s">
        <v>37</v>
      </c>
      <c r="EN8" s="127" t="s">
        <v>47</v>
      </c>
      <c r="EO8" s="141" t="s">
        <v>50</v>
      </c>
      <c r="EP8" s="129" t="s">
        <v>37</v>
      </c>
      <c r="EQ8" s="117"/>
      <c r="ER8" s="117"/>
      <c r="ES8" s="117"/>
      <c r="ET8" s="117"/>
      <c r="EU8" s="146"/>
      <c r="EV8" s="147"/>
      <c r="EW8" s="121"/>
      <c r="EX8" s="119"/>
      <c r="EY8" s="127" t="s">
        <v>51</v>
      </c>
      <c r="EZ8" s="129" t="s">
        <v>52</v>
      </c>
      <c r="FA8" s="129" t="s">
        <v>53</v>
      </c>
      <c r="FB8" s="120" t="s">
        <v>37</v>
      </c>
      <c r="FC8" s="127" t="s">
        <v>51</v>
      </c>
      <c r="FD8" s="141" t="s">
        <v>54</v>
      </c>
      <c r="FE8" s="120" t="s">
        <v>37</v>
      </c>
      <c r="FF8" s="149"/>
      <c r="FG8" s="140"/>
      <c r="FH8" s="140"/>
      <c r="FI8" s="140"/>
      <c r="FJ8" s="117"/>
      <c r="FK8" s="144"/>
      <c r="FL8" s="128"/>
      <c r="FM8" s="117"/>
      <c r="FN8" s="117"/>
      <c r="FO8" s="117"/>
      <c r="FP8" s="119"/>
      <c r="FQ8" s="127" t="s">
        <v>47</v>
      </c>
      <c r="FR8" s="120" t="s">
        <v>48</v>
      </c>
      <c r="FS8" s="127" t="s">
        <v>49</v>
      </c>
      <c r="FT8" s="120" t="s">
        <v>37</v>
      </c>
      <c r="FU8" s="127" t="s">
        <v>47</v>
      </c>
      <c r="FV8" s="141" t="s">
        <v>50</v>
      </c>
      <c r="FW8" s="129" t="s">
        <v>37</v>
      </c>
      <c r="FX8" s="117"/>
      <c r="FY8" s="117"/>
      <c r="FZ8" s="117"/>
      <c r="GA8" s="117"/>
      <c r="GB8" s="146"/>
      <c r="GC8" s="147"/>
      <c r="GD8" s="121"/>
      <c r="GE8" s="119"/>
      <c r="GF8" s="127" t="s">
        <v>51</v>
      </c>
      <c r="GG8" s="129" t="s">
        <v>52</v>
      </c>
      <c r="GH8" s="129" t="s">
        <v>53</v>
      </c>
      <c r="GI8" s="120" t="s">
        <v>37</v>
      </c>
      <c r="GJ8" s="127" t="s">
        <v>51</v>
      </c>
      <c r="GK8" s="141" t="s">
        <v>54</v>
      </c>
      <c r="GL8" s="120" t="s">
        <v>37</v>
      </c>
      <c r="GM8" s="149"/>
      <c r="GN8" s="140"/>
      <c r="GO8" s="140"/>
      <c r="GP8" s="140"/>
      <c r="GQ8" s="117"/>
      <c r="GR8" s="144"/>
      <c r="GS8" s="128"/>
      <c r="GT8" s="117"/>
      <c r="GU8" s="117"/>
      <c r="GV8" s="117"/>
      <c r="GW8" s="119"/>
      <c r="GX8" s="127" t="s">
        <v>47</v>
      </c>
      <c r="GY8" s="120" t="s">
        <v>48</v>
      </c>
      <c r="GZ8" s="127" t="s">
        <v>49</v>
      </c>
      <c r="HA8" s="120" t="s">
        <v>37</v>
      </c>
      <c r="HB8" s="127" t="s">
        <v>47</v>
      </c>
      <c r="HC8" s="141" t="s">
        <v>50</v>
      </c>
      <c r="HD8" s="129" t="s">
        <v>37</v>
      </c>
      <c r="HE8" s="117"/>
      <c r="HF8" s="117"/>
      <c r="HG8" s="117"/>
      <c r="HH8" s="117"/>
      <c r="HI8" s="146"/>
      <c r="HJ8" s="147"/>
      <c r="HK8" s="121"/>
      <c r="HL8" s="119"/>
      <c r="HM8" s="127" t="s">
        <v>51</v>
      </c>
      <c r="HN8" s="129" t="s">
        <v>52</v>
      </c>
      <c r="HO8" s="129" t="s">
        <v>53</v>
      </c>
      <c r="HP8" s="120" t="s">
        <v>37</v>
      </c>
      <c r="HQ8" s="127" t="s">
        <v>51</v>
      </c>
      <c r="HR8" s="141" t="s">
        <v>54</v>
      </c>
      <c r="HS8" s="120" t="s">
        <v>37</v>
      </c>
      <c r="HT8" s="149"/>
      <c r="HU8" s="140"/>
      <c r="HV8" s="140"/>
      <c r="HW8" s="140"/>
      <c r="HX8" s="117"/>
      <c r="HY8" s="144"/>
    </row>
    <row r="9" spans="1:234" ht="15" customHeight="1" x14ac:dyDescent="0.2">
      <c r="A9" s="135"/>
      <c r="B9" s="136"/>
      <c r="C9" s="128"/>
      <c r="D9" s="117"/>
      <c r="E9" s="117"/>
      <c r="F9" s="117"/>
      <c r="G9" s="119"/>
      <c r="H9" s="128"/>
      <c r="I9" s="119"/>
      <c r="J9" s="128"/>
      <c r="K9" s="119"/>
      <c r="L9" s="128"/>
      <c r="M9" s="142"/>
      <c r="N9" s="117"/>
      <c r="O9" s="117"/>
      <c r="P9" s="117"/>
      <c r="Q9" s="117"/>
      <c r="R9" s="117"/>
      <c r="S9" s="146"/>
      <c r="T9" s="128"/>
      <c r="U9" s="152" t="s">
        <v>55</v>
      </c>
      <c r="V9" s="119"/>
      <c r="W9" s="128"/>
      <c r="X9" s="117"/>
      <c r="Y9" s="117"/>
      <c r="Z9" s="119"/>
      <c r="AA9" s="128"/>
      <c r="AB9" s="142"/>
      <c r="AC9" s="119"/>
      <c r="AD9" s="149"/>
      <c r="AE9" s="140"/>
      <c r="AF9" s="140"/>
      <c r="AG9" s="140"/>
      <c r="AH9" s="117"/>
      <c r="AI9" s="144"/>
      <c r="AJ9" s="128"/>
      <c r="AK9" s="117"/>
      <c r="AL9" s="117"/>
      <c r="AM9" s="117"/>
      <c r="AN9" s="119"/>
      <c r="AO9" s="128"/>
      <c r="AP9" s="119"/>
      <c r="AQ9" s="128"/>
      <c r="AR9" s="119"/>
      <c r="AS9" s="128"/>
      <c r="AT9" s="142"/>
      <c r="AU9" s="117"/>
      <c r="AV9" s="117"/>
      <c r="AW9" s="117"/>
      <c r="AX9" s="117"/>
      <c r="AY9" s="117"/>
      <c r="AZ9" s="146"/>
      <c r="BA9" s="128"/>
      <c r="BB9" s="152" t="s">
        <v>55</v>
      </c>
      <c r="BC9" s="119"/>
      <c r="BD9" s="128"/>
      <c r="BE9" s="117"/>
      <c r="BF9" s="117"/>
      <c r="BG9" s="119"/>
      <c r="BH9" s="128"/>
      <c r="BI9" s="142"/>
      <c r="BJ9" s="119"/>
      <c r="BK9" s="149"/>
      <c r="BL9" s="140"/>
      <c r="BM9" s="140"/>
      <c r="BN9" s="140"/>
      <c r="BO9" s="117"/>
      <c r="BP9" s="144"/>
      <c r="BQ9" s="128"/>
      <c r="BR9" s="117"/>
      <c r="BS9" s="117"/>
      <c r="BT9" s="117"/>
      <c r="BU9" s="119"/>
      <c r="BV9" s="128"/>
      <c r="BW9" s="119"/>
      <c r="BX9" s="128"/>
      <c r="BY9" s="119"/>
      <c r="BZ9" s="128"/>
      <c r="CA9" s="142"/>
      <c r="CB9" s="117"/>
      <c r="CC9" s="117"/>
      <c r="CD9" s="117"/>
      <c r="CE9" s="117"/>
      <c r="CF9" s="117"/>
      <c r="CG9" s="146"/>
      <c r="CH9" s="128"/>
      <c r="CI9" s="152" t="s">
        <v>55</v>
      </c>
      <c r="CJ9" s="119"/>
      <c r="CK9" s="128"/>
      <c r="CL9" s="117"/>
      <c r="CM9" s="117"/>
      <c r="CN9" s="119"/>
      <c r="CO9" s="128"/>
      <c r="CP9" s="142"/>
      <c r="CQ9" s="119"/>
      <c r="CR9" s="149"/>
      <c r="CS9" s="140"/>
      <c r="CT9" s="140"/>
      <c r="CU9" s="140"/>
      <c r="CV9" s="117"/>
      <c r="CW9" s="144"/>
      <c r="CX9" s="128"/>
      <c r="CY9" s="117"/>
      <c r="CZ9" s="117"/>
      <c r="DA9" s="117"/>
      <c r="DB9" s="119"/>
      <c r="DC9" s="128"/>
      <c r="DD9" s="119"/>
      <c r="DE9" s="128"/>
      <c r="DF9" s="119"/>
      <c r="DG9" s="128"/>
      <c r="DH9" s="142"/>
      <c r="DI9" s="117"/>
      <c r="DJ9" s="117"/>
      <c r="DK9" s="117"/>
      <c r="DL9" s="117"/>
      <c r="DM9" s="117"/>
      <c r="DN9" s="146"/>
      <c r="DO9" s="128"/>
      <c r="DP9" s="152" t="s">
        <v>55</v>
      </c>
      <c r="DQ9" s="119"/>
      <c r="DR9" s="128"/>
      <c r="DS9" s="117"/>
      <c r="DT9" s="117"/>
      <c r="DU9" s="119"/>
      <c r="DV9" s="128"/>
      <c r="DW9" s="142"/>
      <c r="DX9" s="119"/>
      <c r="DY9" s="149"/>
      <c r="DZ9" s="140"/>
      <c r="EA9" s="140"/>
      <c r="EB9" s="140"/>
      <c r="EC9" s="117"/>
      <c r="ED9" s="144"/>
      <c r="EE9" s="128"/>
      <c r="EF9" s="117"/>
      <c r="EG9" s="117"/>
      <c r="EH9" s="117"/>
      <c r="EI9" s="119"/>
      <c r="EJ9" s="128"/>
      <c r="EK9" s="119"/>
      <c r="EL9" s="128"/>
      <c r="EM9" s="119"/>
      <c r="EN9" s="128"/>
      <c r="EO9" s="142"/>
      <c r="EP9" s="117"/>
      <c r="EQ9" s="117"/>
      <c r="ER9" s="117"/>
      <c r="ES9" s="117"/>
      <c r="ET9" s="117"/>
      <c r="EU9" s="146"/>
      <c r="EV9" s="128"/>
      <c r="EW9" s="152" t="s">
        <v>55</v>
      </c>
      <c r="EX9" s="119"/>
      <c r="EY9" s="128"/>
      <c r="EZ9" s="117"/>
      <c r="FA9" s="117"/>
      <c r="FB9" s="119"/>
      <c r="FC9" s="128"/>
      <c r="FD9" s="142"/>
      <c r="FE9" s="119"/>
      <c r="FF9" s="149"/>
      <c r="FG9" s="140"/>
      <c r="FH9" s="140"/>
      <c r="FI9" s="140"/>
      <c r="FJ9" s="117"/>
      <c r="FK9" s="144"/>
      <c r="FL9" s="128"/>
      <c r="FM9" s="117"/>
      <c r="FN9" s="117"/>
      <c r="FO9" s="117"/>
      <c r="FP9" s="119"/>
      <c r="FQ9" s="128"/>
      <c r="FR9" s="119"/>
      <c r="FS9" s="128"/>
      <c r="FT9" s="119"/>
      <c r="FU9" s="128"/>
      <c r="FV9" s="142"/>
      <c r="FW9" s="117"/>
      <c r="FX9" s="117"/>
      <c r="FY9" s="117"/>
      <c r="FZ9" s="117"/>
      <c r="GA9" s="117"/>
      <c r="GB9" s="146"/>
      <c r="GC9" s="128"/>
      <c r="GD9" s="152" t="s">
        <v>55</v>
      </c>
      <c r="GE9" s="119"/>
      <c r="GF9" s="128"/>
      <c r="GG9" s="117"/>
      <c r="GH9" s="117"/>
      <c r="GI9" s="119"/>
      <c r="GJ9" s="128"/>
      <c r="GK9" s="142"/>
      <c r="GL9" s="119"/>
      <c r="GM9" s="149"/>
      <c r="GN9" s="140"/>
      <c r="GO9" s="140"/>
      <c r="GP9" s="140"/>
      <c r="GQ9" s="117"/>
      <c r="GR9" s="144"/>
      <c r="GS9" s="128"/>
      <c r="GT9" s="117"/>
      <c r="GU9" s="117"/>
      <c r="GV9" s="117"/>
      <c r="GW9" s="119"/>
      <c r="GX9" s="128"/>
      <c r="GY9" s="119"/>
      <c r="GZ9" s="128"/>
      <c r="HA9" s="119"/>
      <c r="HB9" s="128"/>
      <c r="HC9" s="142"/>
      <c r="HD9" s="117"/>
      <c r="HE9" s="117"/>
      <c r="HF9" s="117"/>
      <c r="HG9" s="117"/>
      <c r="HH9" s="117"/>
      <c r="HI9" s="146"/>
      <c r="HJ9" s="128"/>
      <c r="HK9" s="152" t="s">
        <v>55</v>
      </c>
      <c r="HL9" s="119"/>
      <c r="HM9" s="128"/>
      <c r="HN9" s="117"/>
      <c r="HO9" s="117"/>
      <c r="HP9" s="119"/>
      <c r="HQ9" s="128"/>
      <c r="HR9" s="142"/>
      <c r="HS9" s="119"/>
      <c r="HT9" s="149"/>
      <c r="HU9" s="140"/>
      <c r="HV9" s="140"/>
      <c r="HW9" s="140"/>
      <c r="HX9" s="117"/>
      <c r="HY9" s="144"/>
    </row>
    <row r="10" spans="1:234" ht="15" customHeight="1" x14ac:dyDescent="0.2">
      <c r="A10" s="135"/>
      <c r="B10" s="136"/>
      <c r="C10" s="128"/>
      <c r="D10" s="117"/>
      <c r="E10" s="117"/>
      <c r="F10" s="117"/>
      <c r="G10" s="119"/>
      <c r="H10" s="128"/>
      <c r="I10" s="119"/>
      <c r="J10" s="128"/>
      <c r="K10" s="119"/>
      <c r="L10" s="128"/>
      <c r="M10" s="142"/>
      <c r="N10" s="117"/>
      <c r="O10" s="117"/>
      <c r="P10" s="117"/>
      <c r="Q10" s="117"/>
      <c r="R10" s="117"/>
      <c r="S10" s="146"/>
      <c r="T10" s="128"/>
      <c r="U10" s="153"/>
      <c r="V10" s="119"/>
      <c r="W10" s="128"/>
      <c r="X10" s="117"/>
      <c r="Y10" s="117"/>
      <c r="Z10" s="119"/>
      <c r="AA10" s="128"/>
      <c r="AB10" s="142"/>
      <c r="AC10" s="119"/>
      <c r="AD10" s="149"/>
      <c r="AE10" s="140"/>
      <c r="AF10" s="140"/>
      <c r="AG10" s="140"/>
      <c r="AH10" s="117"/>
      <c r="AI10" s="144"/>
      <c r="AJ10" s="128"/>
      <c r="AK10" s="117"/>
      <c r="AL10" s="117"/>
      <c r="AM10" s="117"/>
      <c r="AN10" s="119"/>
      <c r="AO10" s="128"/>
      <c r="AP10" s="119"/>
      <c r="AQ10" s="128"/>
      <c r="AR10" s="119"/>
      <c r="AS10" s="128"/>
      <c r="AT10" s="142"/>
      <c r="AU10" s="117"/>
      <c r="AV10" s="117"/>
      <c r="AW10" s="117"/>
      <c r="AX10" s="117"/>
      <c r="AY10" s="117"/>
      <c r="AZ10" s="146"/>
      <c r="BA10" s="128"/>
      <c r="BB10" s="153"/>
      <c r="BC10" s="119"/>
      <c r="BD10" s="128"/>
      <c r="BE10" s="117"/>
      <c r="BF10" s="117"/>
      <c r="BG10" s="119"/>
      <c r="BH10" s="128"/>
      <c r="BI10" s="142"/>
      <c r="BJ10" s="119"/>
      <c r="BK10" s="149"/>
      <c r="BL10" s="140"/>
      <c r="BM10" s="140"/>
      <c r="BN10" s="140"/>
      <c r="BO10" s="117"/>
      <c r="BP10" s="144"/>
      <c r="BQ10" s="128"/>
      <c r="BR10" s="117"/>
      <c r="BS10" s="117"/>
      <c r="BT10" s="117"/>
      <c r="BU10" s="119"/>
      <c r="BV10" s="128"/>
      <c r="BW10" s="119"/>
      <c r="BX10" s="128"/>
      <c r="BY10" s="119"/>
      <c r="BZ10" s="128"/>
      <c r="CA10" s="142"/>
      <c r="CB10" s="117"/>
      <c r="CC10" s="117"/>
      <c r="CD10" s="117"/>
      <c r="CE10" s="117"/>
      <c r="CF10" s="117"/>
      <c r="CG10" s="146"/>
      <c r="CH10" s="128"/>
      <c r="CI10" s="153"/>
      <c r="CJ10" s="119"/>
      <c r="CK10" s="128"/>
      <c r="CL10" s="117"/>
      <c r="CM10" s="117"/>
      <c r="CN10" s="119"/>
      <c r="CO10" s="128"/>
      <c r="CP10" s="142"/>
      <c r="CQ10" s="119"/>
      <c r="CR10" s="149"/>
      <c r="CS10" s="140"/>
      <c r="CT10" s="140"/>
      <c r="CU10" s="140"/>
      <c r="CV10" s="117"/>
      <c r="CW10" s="144"/>
      <c r="CX10" s="128"/>
      <c r="CY10" s="117"/>
      <c r="CZ10" s="117"/>
      <c r="DA10" s="117"/>
      <c r="DB10" s="119"/>
      <c r="DC10" s="128"/>
      <c r="DD10" s="119"/>
      <c r="DE10" s="128"/>
      <c r="DF10" s="119"/>
      <c r="DG10" s="128"/>
      <c r="DH10" s="142"/>
      <c r="DI10" s="117"/>
      <c r="DJ10" s="117"/>
      <c r="DK10" s="117"/>
      <c r="DL10" s="117"/>
      <c r="DM10" s="117"/>
      <c r="DN10" s="146"/>
      <c r="DO10" s="128"/>
      <c r="DP10" s="153"/>
      <c r="DQ10" s="119"/>
      <c r="DR10" s="128"/>
      <c r="DS10" s="117"/>
      <c r="DT10" s="117"/>
      <c r="DU10" s="119"/>
      <c r="DV10" s="128"/>
      <c r="DW10" s="142"/>
      <c r="DX10" s="119"/>
      <c r="DY10" s="149"/>
      <c r="DZ10" s="140"/>
      <c r="EA10" s="140"/>
      <c r="EB10" s="140"/>
      <c r="EC10" s="117"/>
      <c r="ED10" s="144"/>
      <c r="EE10" s="128"/>
      <c r="EF10" s="117"/>
      <c r="EG10" s="117"/>
      <c r="EH10" s="117"/>
      <c r="EI10" s="119"/>
      <c r="EJ10" s="128"/>
      <c r="EK10" s="119"/>
      <c r="EL10" s="128"/>
      <c r="EM10" s="119"/>
      <c r="EN10" s="128"/>
      <c r="EO10" s="142"/>
      <c r="EP10" s="117"/>
      <c r="EQ10" s="117"/>
      <c r="ER10" s="117"/>
      <c r="ES10" s="117"/>
      <c r="ET10" s="117"/>
      <c r="EU10" s="146"/>
      <c r="EV10" s="128"/>
      <c r="EW10" s="153"/>
      <c r="EX10" s="119"/>
      <c r="EY10" s="128"/>
      <c r="EZ10" s="117"/>
      <c r="FA10" s="117"/>
      <c r="FB10" s="119"/>
      <c r="FC10" s="128"/>
      <c r="FD10" s="142"/>
      <c r="FE10" s="119"/>
      <c r="FF10" s="149"/>
      <c r="FG10" s="140"/>
      <c r="FH10" s="140"/>
      <c r="FI10" s="140"/>
      <c r="FJ10" s="117"/>
      <c r="FK10" s="144"/>
      <c r="FL10" s="128"/>
      <c r="FM10" s="117"/>
      <c r="FN10" s="117"/>
      <c r="FO10" s="117"/>
      <c r="FP10" s="119"/>
      <c r="FQ10" s="128"/>
      <c r="FR10" s="119"/>
      <c r="FS10" s="128"/>
      <c r="FT10" s="119"/>
      <c r="FU10" s="128"/>
      <c r="FV10" s="142"/>
      <c r="FW10" s="117"/>
      <c r="FX10" s="117"/>
      <c r="FY10" s="117"/>
      <c r="FZ10" s="117"/>
      <c r="GA10" s="117"/>
      <c r="GB10" s="146"/>
      <c r="GC10" s="128"/>
      <c r="GD10" s="153"/>
      <c r="GE10" s="119"/>
      <c r="GF10" s="128"/>
      <c r="GG10" s="117"/>
      <c r="GH10" s="117"/>
      <c r="GI10" s="119"/>
      <c r="GJ10" s="128"/>
      <c r="GK10" s="142"/>
      <c r="GL10" s="119"/>
      <c r="GM10" s="149"/>
      <c r="GN10" s="140"/>
      <c r="GO10" s="140"/>
      <c r="GP10" s="140"/>
      <c r="GQ10" s="117"/>
      <c r="GR10" s="144"/>
      <c r="GS10" s="128"/>
      <c r="GT10" s="117"/>
      <c r="GU10" s="117"/>
      <c r="GV10" s="117"/>
      <c r="GW10" s="119"/>
      <c r="GX10" s="128"/>
      <c r="GY10" s="119"/>
      <c r="GZ10" s="128"/>
      <c r="HA10" s="119"/>
      <c r="HB10" s="128"/>
      <c r="HC10" s="142"/>
      <c r="HD10" s="117"/>
      <c r="HE10" s="117"/>
      <c r="HF10" s="117"/>
      <c r="HG10" s="117"/>
      <c r="HH10" s="117"/>
      <c r="HI10" s="146"/>
      <c r="HJ10" s="128"/>
      <c r="HK10" s="153"/>
      <c r="HL10" s="119"/>
      <c r="HM10" s="128"/>
      <c r="HN10" s="117"/>
      <c r="HO10" s="117"/>
      <c r="HP10" s="119"/>
      <c r="HQ10" s="128"/>
      <c r="HR10" s="142"/>
      <c r="HS10" s="119"/>
      <c r="HT10" s="149"/>
      <c r="HU10" s="140"/>
      <c r="HV10" s="140"/>
      <c r="HW10" s="140"/>
      <c r="HX10" s="117"/>
      <c r="HY10" s="144"/>
    </row>
    <row r="11" spans="1:234" ht="15" customHeight="1" x14ac:dyDescent="0.2">
      <c r="A11" s="135"/>
      <c r="B11" s="136"/>
      <c r="C11" s="128"/>
      <c r="D11" s="117"/>
      <c r="E11" s="117"/>
      <c r="F11" s="117"/>
      <c r="G11" s="119"/>
      <c r="H11" s="128"/>
      <c r="I11" s="119"/>
      <c r="J11" s="128"/>
      <c r="K11" s="119"/>
      <c r="L11" s="128"/>
      <c r="M11" s="142"/>
      <c r="N11" s="117"/>
      <c r="O11" s="117"/>
      <c r="P11" s="117"/>
      <c r="Q11" s="117"/>
      <c r="R11" s="117"/>
      <c r="S11" s="146"/>
      <c r="T11" s="128"/>
      <c r="U11" s="153"/>
      <c r="V11" s="119"/>
      <c r="W11" s="128"/>
      <c r="X11" s="117"/>
      <c r="Y11" s="117"/>
      <c r="Z11" s="119"/>
      <c r="AA11" s="128"/>
      <c r="AB11" s="142"/>
      <c r="AC11" s="119"/>
      <c r="AD11" s="149"/>
      <c r="AE11" s="140"/>
      <c r="AF11" s="140"/>
      <c r="AG11" s="140"/>
      <c r="AH11" s="117"/>
      <c r="AI11" s="144"/>
      <c r="AJ11" s="128"/>
      <c r="AK11" s="117"/>
      <c r="AL11" s="117"/>
      <c r="AM11" s="117"/>
      <c r="AN11" s="119"/>
      <c r="AO11" s="128"/>
      <c r="AP11" s="119"/>
      <c r="AQ11" s="128"/>
      <c r="AR11" s="119"/>
      <c r="AS11" s="128"/>
      <c r="AT11" s="142"/>
      <c r="AU11" s="117"/>
      <c r="AV11" s="117"/>
      <c r="AW11" s="117"/>
      <c r="AX11" s="117"/>
      <c r="AY11" s="117"/>
      <c r="AZ11" s="146"/>
      <c r="BA11" s="128"/>
      <c r="BB11" s="153"/>
      <c r="BC11" s="119"/>
      <c r="BD11" s="128"/>
      <c r="BE11" s="117"/>
      <c r="BF11" s="117"/>
      <c r="BG11" s="119"/>
      <c r="BH11" s="128"/>
      <c r="BI11" s="142"/>
      <c r="BJ11" s="119"/>
      <c r="BK11" s="149"/>
      <c r="BL11" s="140"/>
      <c r="BM11" s="140"/>
      <c r="BN11" s="140"/>
      <c r="BO11" s="117"/>
      <c r="BP11" s="144"/>
      <c r="BQ11" s="128"/>
      <c r="BR11" s="117"/>
      <c r="BS11" s="117"/>
      <c r="BT11" s="117"/>
      <c r="BU11" s="119"/>
      <c r="BV11" s="128"/>
      <c r="BW11" s="119"/>
      <c r="BX11" s="128"/>
      <c r="BY11" s="119"/>
      <c r="BZ11" s="128"/>
      <c r="CA11" s="142"/>
      <c r="CB11" s="117"/>
      <c r="CC11" s="117"/>
      <c r="CD11" s="117"/>
      <c r="CE11" s="117"/>
      <c r="CF11" s="117"/>
      <c r="CG11" s="146"/>
      <c r="CH11" s="128"/>
      <c r="CI11" s="153"/>
      <c r="CJ11" s="119"/>
      <c r="CK11" s="128"/>
      <c r="CL11" s="117"/>
      <c r="CM11" s="117"/>
      <c r="CN11" s="119"/>
      <c r="CO11" s="128"/>
      <c r="CP11" s="142"/>
      <c r="CQ11" s="119"/>
      <c r="CR11" s="149"/>
      <c r="CS11" s="140"/>
      <c r="CT11" s="140"/>
      <c r="CU11" s="140"/>
      <c r="CV11" s="117"/>
      <c r="CW11" s="144"/>
      <c r="CX11" s="128"/>
      <c r="CY11" s="117"/>
      <c r="CZ11" s="117"/>
      <c r="DA11" s="117"/>
      <c r="DB11" s="119"/>
      <c r="DC11" s="128"/>
      <c r="DD11" s="119"/>
      <c r="DE11" s="128"/>
      <c r="DF11" s="119"/>
      <c r="DG11" s="128"/>
      <c r="DH11" s="142"/>
      <c r="DI11" s="117"/>
      <c r="DJ11" s="117"/>
      <c r="DK11" s="117"/>
      <c r="DL11" s="117"/>
      <c r="DM11" s="117"/>
      <c r="DN11" s="146"/>
      <c r="DO11" s="128"/>
      <c r="DP11" s="153"/>
      <c r="DQ11" s="119"/>
      <c r="DR11" s="128"/>
      <c r="DS11" s="117"/>
      <c r="DT11" s="117"/>
      <c r="DU11" s="119"/>
      <c r="DV11" s="128"/>
      <c r="DW11" s="142"/>
      <c r="DX11" s="119"/>
      <c r="DY11" s="149"/>
      <c r="DZ11" s="140"/>
      <c r="EA11" s="140"/>
      <c r="EB11" s="140"/>
      <c r="EC11" s="117"/>
      <c r="ED11" s="144"/>
      <c r="EE11" s="128"/>
      <c r="EF11" s="117"/>
      <c r="EG11" s="117"/>
      <c r="EH11" s="117"/>
      <c r="EI11" s="119"/>
      <c r="EJ11" s="128"/>
      <c r="EK11" s="119"/>
      <c r="EL11" s="128"/>
      <c r="EM11" s="119"/>
      <c r="EN11" s="128"/>
      <c r="EO11" s="142"/>
      <c r="EP11" s="117"/>
      <c r="EQ11" s="117"/>
      <c r="ER11" s="117"/>
      <c r="ES11" s="117"/>
      <c r="ET11" s="117"/>
      <c r="EU11" s="146"/>
      <c r="EV11" s="128"/>
      <c r="EW11" s="153"/>
      <c r="EX11" s="119"/>
      <c r="EY11" s="128"/>
      <c r="EZ11" s="117"/>
      <c r="FA11" s="117"/>
      <c r="FB11" s="119"/>
      <c r="FC11" s="128"/>
      <c r="FD11" s="142"/>
      <c r="FE11" s="119"/>
      <c r="FF11" s="149"/>
      <c r="FG11" s="140"/>
      <c r="FH11" s="140"/>
      <c r="FI11" s="140"/>
      <c r="FJ11" s="117"/>
      <c r="FK11" s="144"/>
      <c r="FL11" s="128"/>
      <c r="FM11" s="117"/>
      <c r="FN11" s="117"/>
      <c r="FO11" s="117"/>
      <c r="FP11" s="119"/>
      <c r="FQ11" s="128"/>
      <c r="FR11" s="119"/>
      <c r="FS11" s="128"/>
      <c r="FT11" s="119"/>
      <c r="FU11" s="128"/>
      <c r="FV11" s="142"/>
      <c r="FW11" s="117"/>
      <c r="FX11" s="117"/>
      <c r="FY11" s="117"/>
      <c r="FZ11" s="117"/>
      <c r="GA11" s="117"/>
      <c r="GB11" s="146"/>
      <c r="GC11" s="128"/>
      <c r="GD11" s="153"/>
      <c r="GE11" s="119"/>
      <c r="GF11" s="128"/>
      <c r="GG11" s="117"/>
      <c r="GH11" s="117"/>
      <c r="GI11" s="119"/>
      <c r="GJ11" s="128"/>
      <c r="GK11" s="142"/>
      <c r="GL11" s="119"/>
      <c r="GM11" s="149"/>
      <c r="GN11" s="140"/>
      <c r="GO11" s="140"/>
      <c r="GP11" s="140"/>
      <c r="GQ11" s="117"/>
      <c r="GR11" s="144"/>
      <c r="GS11" s="128"/>
      <c r="GT11" s="117"/>
      <c r="GU11" s="117"/>
      <c r="GV11" s="117"/>
      <c r="GW11" s="119"/>
      <c r="GX11" s="128"/>
      <c r="GY11" s="119"/>
      <c r="GZ11" s="128"/>
      <c r="HA11" s="119"/>
      <c r="HB11" s="128"/>
      <c r="HC11" s="142"/>
      <c r="HD11" s="117"/>
      <c r="HE11" s="117"/>
      <c r="HF11" s="117"/>
      <c r="HG11" s="117"/>
      <c r="HH11" s="117"/>
      <c r="HI11" s="146"/>
      <c r="HJ11" s="128"/>
      <c r="HK11" s="153"/>
      <c r="HL11" s="119"/>
      <c r="HM11" s="128"/>
      <c r="HN11" s="117"/>
      <c r="HO11" s="117"/>
      <c r="HP11" s="119"/>
      <c r="HQ11" s="128"/>
      <c r="HR11" s="142"/>
      <c r="HS11" s="119"/>
      <c r="HT11" s="149"/>
      <c r="HU11" s="140"/>
      <c r="HV11" s="140"/>
      <c r="HW11" s="140"/>
      <c r="HX11" s="117"/>
      <c r="HY11" s="144"/>
    </row>
    <row r="12" spans="1:234" ht="15" customHeight="1" x14ac:dyDescent="0.2">
      <c r="A12" s="137"/>
      <c r="B12" s="138"/>
      <c r="C12" s="6" t="s">
        <v>56</v>
      </c>
      <c r="D12" s="7" t="s">
        <v>56</v>
      </c>
      <c r="E12" s="7" t="s">
        <v>56</v>
      </c>
      <c r="F12" s="8" t="s">
        <v>57</v>
      </c>
      <c r="G12" s="9" t="s">
        <v>56</v>
      </c>
      <c r="H12" s="6" t="s">
        <v>56</v>
      </c>
      <c r="I12" s="9" t="s">
        <v>56</v>
      </c>
      <c r="J12" s="6" t="s">
        <v>56</v>
      </c>
      <c r="K12" s="9" t="s">
        <v>56</v>
      </c>
      <c r="L12" s="10" t="s">
        <v>56</v>
      </c>
      <c r="M12" s="11" t="s">
        <v>56</v>
      </c>
      <c r="N12" s="11" t="s">
        <v>56</v>
      </c>
      <c r="O12" s="7" t="s">
        <v>137</v>
      </c>
      <c r="P12" s="7" t="s">
        <v>137</v>
      </c>
      <c r="Q12" s="7" t="s">
        <v>137</v>
      </c>
      <c r="R12" s="7" t="s">
        <v>137</v>
      </c>
      <c r="S12" s="12" t="s">
        <v>56</v>
      </c>
      <c r="T12" s="13" t="s">
        <v>58</v>
      </c>
      <c r="U12" s="14" t="s">
        <v>59</v>
      </c>
      <c r="V12" s="12" t="s">
        <v>60</v>
      </c>
      <c r="W12" s="10" t="s">
        <v>56</v>
      </c>
      <c r="X12" s="11" t="s">
        <v>56</v>
      </c>
      <c r="Y12" s="11" t="s">
        <v>56</v>
      </c>
      <c r="Z12" s="12" t="s">
        <v>56</v>
      </c>
      <c r="AA12" s="10" t="s">
        <v>56</v>
      </c>
      <c r="AB12" s="11" t="s">
        <v>56</v>
      </c>
      <c r="AC12" s="12" t="s">
        <v>56</v>
      </c>
      <c r="AD12" s="15" t="s">
        <v>56</v>
      </c>
      <c r="AE12" s="15" t="s">
        <v>56</v>
      </c>
      <c r="AF12" s="15" t="s">
        <v>56</v>
      </c>
      <c r="AG12" s="15" t="s">
        <v>56</v>
      </c>
      <c r="AH12" s="15" t="s">
        <v>56</v>
      </c>
      <c r="AI12" s="12" t="s">
        <v>61</v>
      </c>
      <c r="AJ12" s="6" t="s">
        <v>56</v>
      </c>
      <c r="AK12" s="7" t="s">
        <v>56</v>
      </c>
      <c r="AL12" s="7" t="s">
        <v>56</v>
      </c>
      <c r="AM12" s="8" t="s">
        <v>57</v>
      </c>
      <c r="AN12" s="9" t="s">
        <v>56</v>
      </c>
      <c r="AO12" s="6" t="s">
        <v>56</v>
      </c>
      <c r="AP12" s="9" t="s">
        <v>56</v>
      </c>
      <c r="AQ12" s="6" t="s">
        <v>56</v>
      </c>
      <c r="AR12" s="9" t="s">
        <v>56</v>
      </c>
      <c r="AS12" s="10" t="s">
        <v>56</v>
      </c>
      <c r="AT12" s="11" t="s">
        <v>56</v>
      </c>
      <c r="AU12" s="11" t="s">
        <v>56</v>
      </c>
      <c r="AV12" s="7" t="s">
        <v>137</v>
      </c>
      <c r="AW12" s="7" t="s">
        <v>137</v>
      </c>
      <c r="AX12" s="7" t="s">
        <v>137</v>
      </c>
      <c r="AY12" s="7" t="s">
        <v>137</v>
      </c>
      <c r="AZ12" s="12" t="s">
        <v>56</v>
      </c>
      <c r="BA12" s="13" t="s">
        <v>58</v>
      </c>
      <c r="BB12" s="14" t="s">
        <v>59</v>
      </c>
      <c r="BC12" s="12" t="s">
        <v>60</v>
      </c>
      <c r="BD12" s="10" t="s">
        <v>56</v>
      </c>
      <c r="BE12" s="11" t="s">
        <v>56</v>
      </c>
      <c r="BF12" s="11" t="s">
        <v>56</v>
      </c>
      <c r="BG12" s="12" t="s">
        <v>56</v>
      </c>
      <c r="BH12" s="10" t="s">
        <v>56</v>
      </c>
      <c r="BI12" s="11" t="s">
        <v>56</v>
      </c>
      <c r="BJ12" s="12" t="s">
        <v>56</v>
      </c>
      <c r="BK12" s="15" t="s">
        <v>56</v>
      </c>
      <c r="BL12" s="15" t="s">
        <v>56</v>
      </c>
      <c r="BM12" s="15" t="s">
        <v>56</v>
      </c>
      <c r="BN12" s="15" t="s">
        <v>56</v>
      </c>
      <c r="BO12" s="15" t="s">
        <v>56</v>
      </c>
      <c r="BP12" s="12" t="s">
        <v>61</v>
      </c>
      <c r="BQ12" s="6" t="s">
        <v>56</v>
      </c>
      <c r="BR12" s="7" t="s">
        <v>56</v>
      </c>
      <c r="BS12" s="7" t="s">
        <v>56</v>
      </c>
      <c r="BT12" s="8" t="s">
        <v>57</v>
      </c>
      <c r="BU12" s="9" t="s">
        <v>56</v>
      </c>
      <c r="BV12" s="6" t="s">
        <v>56</v>
      </c>
      <c r="BW12" s="9" t="s">
        <v>56</v>
      </c>
      <c r="BX12" s="6" t="s">
        <v>56</v>
      </c>
      <c r="BY12" s="9" t="s">
        <v>56</v>
      </c>
      <c r="BZ12" s="10" t="s">
        <v>56</v>
      </c>
      <c r="CA12" s="11" t="s">
        <v>56</v>
      </c>
      <c r="CB12" s="11" t="s">
        <v>56</v>
      </c>
      <c r="CC12" s="7" t="s">
        <v>137</v>
      </c>
      <c r="CD12" s="7" t="s">
        <v>137</v>
      </c>
      <c r="CE12" s="7" t="s">
        <v>137</v>
      </c>
      <c r="CF12" s="7" t="s">
        <v>137</v>
      </c>
      <c r="CG12" s="12" t="s">
        <v>56</v>
      </c>
      <c r="CH12" s="13" t="s">
        <v>58</v>
      </c>
      <c r="CI12" s="14" t="s">
        <v>59</v>
      </c>
      <c r="CJ12" s="12" t="s">
        <v>60</v>
      </c>
      <c r="CK12" s="10" t="s">
        <v>56</v>
      </c>
      <c r="CL12" s="11" t="s">
        <v>56</v>
      </c>
      <c r="CM12" s="11" t="s">
        <v>56</v>
      </c>
      <c r="CN12" s="12" t="s">
        <v>56</v>
      </c>
      <c r="CO12" s="10" t="s">
        <v>56</v>
      </c>
      <c r="CP12" s="11" t="s">
        <v>56</v>
      </c>
      <c r="CQ12" s="12" t="s">
        <v>56</v>
      </c>
      <c r="CR12" s="15" t="s">
        <v>56</v>
      </c>
      <c r="CS12" s="15" t="s">
        <v>56</v>
      </c>
      <c r="CT12" s="15" t="s">
        <v>56</v>
      </c>
      <c r="CU12" s="15" t="s">
        <v>56</v>
      </c>
      <c r="CV12" s="15" t="s">
        <v>56</v>
      </c>
      <c r="CW12" s="12" t="s">
        <v>61</v>
      </c>
      <c r="CX12" s="6" t="s">
        <v>56</v>
      </c>
      <c r="CY12" s="7" t="s">
        <v>56</v>
      </c>
      <c r="CZ12" s="7" t="s">
        <v>56</v>
      </c>
      <c r="DA12" s="8" t="s">
        <v>57</v>
      </c>
      <c r="DB12" s="9" t="s">
        <v>56</v>
      </c>
      <c r="DC12" s="6" t="s">
        <v>56</v>
      </c>
      <c r="DD12" s="9" t="s">
        <v>56</v>
      </c>
      <c r="DE12" s="6" t="s">
        <v>56</v>
      </c>
      <c r="DF12" s="9" t="s">
        <v>56</v>
      </c>
      <c r="DG12" s="10" t="s">
        <v>56</v>
      </c>
      <c r="DH12" s="11" t="s">
        <v>56</v>
      </c>
      <c r="DI12" s="11" t="s">
        <v>56</v>
      </c>
      <c r="DJ12" s="7" t="s">
        <v>137</v>
      </c>
      <c r="DK12" s="7" t="s">
        <v>137</v>
      </c>
      <c r="DL12" s="7" t="s">
        <v>137</v>
      </c>
      <c r="DM12" s="7" t="s">
        <v>137</v>
      </c>
      <c r="DN12" s="12" t="s">
        <v>56</v>
      </c>
      <c r="DO12" s="13" t="s">
        <v>58</v>
      </c>
      <c r="DP12" s="14" t="s">
        <v>59</v>
      </c>
      <c r="DQ12" s="12" t="s">
        <v>60</v>
      </c>
      <c r="DR12" s="10" t="s">
        <v>56</v>
      </c>
      <c r="DS12" s="11" t="s">
        <v>56</v>
      </c>
      <c r="DT12" s="11" t="s">
        <v>56</v>
      </c>
      <c r="DU12" s="12" t="s">
        <v>56</v>
      </c>
      <c r="DV12" s="10" t="s">
        <v>56</v>
      </c>
      <c r="DW12" s="11" t="s">
        <v>56</v>
      </c>
      <c r="DX12" s="12" t="s">
        <v>56</v>
      </c>
      <c r="DY12" s="15" t="s">
        <v>56</v>
      </c>
      <c r="DZ12" s="15" t="s">
        <v>56</v>
      </c>
      <c r="EA12" s="15" t="s">
        <v>56</v>
      </c>
      <c r="EB12" s="15" t="s">
        <v>56</v>
      </c>
      <c r="EC12" s="15" t="s">
        <v>56</v>
      </c>
      <c r="ED12" s="12" t="s">
        <v>61</v>
      </c>
      <c r="EE12" s="6" t="s">
        <v>56</v>
      </c>
      <c r="EF12" s="7" t="s">
        <v>56</v>
      </c>
      <c r="EG12" s="7" t="s">
        <v>56</v>
      </c>
      <c r="EH12" s="8" t="s">
        <v>57</v>
      </c>
      <c r="EI12" s="9" t="s">
        <v>56</v>
      </c>
      <c r="EJ12" s="6" t="s">
        <v>56</v>
      </c>
      <c r="EK12" s="9" t="s">
        <v>56</v>
      </c>
      <c r="EL12" s="6" t="s">
        <v>56</v>
      </c>
      <c r="EM12" s="9" t="s">
        <v>56</v>
      </c>
      <c r="EN12" s="10" t="s">
        <v>56</v>
      </c>
      <c r="EO12" s="11" t="s">
        <v>56</v>
      </c>
      <c r="EP12" s="11" t="s">
        <v>56</v>
      </c>
      <c r="EQ12" s="7" t="s">
        <v>137</v>
      </c>
      <c r="ER12" s="7" t="s">
        <v>137</v>
      </c>
      <c r="ES12" s="7" t="s">
        <v>137</v>
      </c>
      <c r="ET12" s="7" t="s">
        <v>137</v>
      </c>
      <c r="EU12" s="12" t="s">
        <v>56</v>
      </c>
      <c r="EV12" s="13" t="s">
        <v>58</v>
      </c>
      <c r="EW12" s="14" t="s">
        <v>59</v>
      </c>
      <c r="EX12" s="12" t="s">
        <v>60</v>
      </c>
      <c r="EY12" s="10" t="s">
        <v>56</v>
      </c>
      <c r="EZ12" s="11" t="s">
        <v>56</v>
      </c>
      <c r="FA12" s="11" t="s">
        <v>56</v>
      </c>
      <c r="FB12" s="12" t="s">
        <v>56</v>
      </c>
      <c r="FC12" s="10" t="s">
        <v>56</v>
      </c>
      <c r="FD12" s="11" t="s">
        <v>56</v>
      </c>
      <c r="FE12" s="12" t="s">
        <v>56</v>
      </c>
      <c r="FF12" s="15" t="s">
        <v>56</v>
      </c>
      <c r="FG12" s="15" t="s">
        <v>56</v>
      </c>
      <c r="FH12" s="15" t="s">
        <v>56</v>
      </c>
      <c r="FI12" s="15" t="s">
        <v>56</v>
      </c>
      <c r="FJ12" s="15" t="s">
        <v>56</v>
      </c>
      <c r="FK12" s="12" t="s">
        <v>61</v>
      </c>
      <c r="FL12" s="6" t="s">
        <v>56</v>
      </c>
      <c r="FM12" s="7" t="s">
        <v>56</v>
      </c>
      <c r="FN12" s="7" t="s">
        <v>56</v>
      </c>
      <c r="FO12" s="8" t="s">
        <v>57</v>
      </c>
      <c r="FP12" s="9" t="s">
        <v>56</v>
      </c>
      <c r="FQ12" s="6" t="s">
        <v>56</v>
      </c>
      <c r="FR12" s="9" t="s">
        <v>56</v>
      </c>
      <c r="FS12" s="6" t="s">
        <v>56</v>
      </c>
      <c r="FT12" s="9" t="s">
        <v>56</v>
      </c>
      <c r="FU12" s="10" t="s">
        <v>56</v>
      </c>
      <c r="FV12" s="11" t="s">
        <v>56</v>
      </c>
      <c r="FW12" s="11" t="s">
        <v>56</v>
      </c>
      <c r="FX12" s="7" t="s">
        <v>137</v>
      </c>
      <c r="FY12" s="7" t="s">
        <v>137</v>
      </c>
      <c r="FZ12" s="7" t="s">
        <v>137</v>
      </c>
      <c r="GA12" s="7" t="s">
        <v>137</v>
      </c>
      <c r="GB12" s="12" t="s">
        <v>56</v>
      </c>
      <c r="GC12" s="13" t="s">
        <v>58</v>
      </c>
      <c r="GD12" s="14" t="s">
        <v>59</v>
      </c>
      <c r="GE12" s="12" t="s">
        <v>60</v>
      </c>
      <c r="GF12" s="10" t="s">
        <v>56</v>
      </c>
      <c r="GG12" s="11" t="s">
        <v>56</v>
      </c>
      <c r="GH12" s="11" t="s">
        <v>56</v>
      </c>
      <c r="GI12" s="12" t="s">
        <v>56</v>
      </c>
      <c r="GJ12" s="10" t="s">
        <v>56</v>
      </c>
      <c r="GK12" s="11" t="s">
        <v>56</v>
      </c>
      <c r="GL12" s="12" t="s">
        <v>56</v>
      </c>
      <c r="GM12" s="15" t="s">
        <v>56</v>
      </c>
      <c r="GN12" s="15" t="s">
        <v>56</v>
      </c>
      <c r="GO12" s="15" t="s">
        <v>56</v>
      </c>
      <c r="GP12" s="15" t="s">
        <v>56</v>
      </c>
      <c r="GQ12" s="15" t="s">
        <v>56</v>
      </c>
      <c r="GR12" s="12" t="s">
        <v>61</v>
      </c>
      <c r="GS12" s="6" t="s">
        <v>56</v>
      </c>
      <c r="GT12" s="7" t="s">
        <v>56</v>
      </c>
      <c r="GU12" s="7" t="s">
        <v>56</v>
      </c>
      <c r="GV12" s="8" t="s">
        <v>57</v>
      </c>
      <c r="GW12" s="9" t="s">
        <v>56</v>
      </c>
      <c r="GX12" s="6" t="s">
        <v>56</v>
      </c>
      <c r="GY12" s="9" t="s">
        <v>56</v>
      </c>
      <c r="GZ12" s="6" t="s">
        <v>56</v>
      </c>
      <c r="HA12" s="9" t="s">
        <v>56</v>
      </c>
      <c r="HB12" s="10" t="s">
        <v>56</v>
      </c>
      <c r="HC12" s="11" t="s">
        <v>56</v>
      </c>
      <c r="HD12" s="11" t="s">
        <v>56</v>
      </c>
      <c r="HE12" s="7" t="s">
        <v>137</v>
      </c>
      <c r="HF12" s="7" t="s">
        <v>137</v>
      </c>
      <c r="HG12" s="7" t="s">
        <v>137</v>
      </c>
      <c r="HH12" s="7" t="s">
        <v>137</v>
      </c>
      <c r="HI12" s="12" t="s">
        <v>56</v>
      </c>
      <c r="HJ12" s="13" t="s">
        <v>58</v>
      </c>
      <c r="HK12" s="14" t="s">
        <v>59</v>
      </c>
      <c r="HL12" s="12" t="s">
        <v>60</v>
      </c>
      <c r="HM12" s="10" t="s">
        <v>56</v>
      </c>
      <c r="HN12" s="11" t="s">
        <v>56</v>
      </c>
      <c r="HO12" s="11" t="s">
        <v>56</v>
      </c>
      <c r="HP12" s="12" t="s">
        <v>56</v>
      </c>
      <c r="HQ12" s="10" t="s">
        <v>56</v>
      </c>
      <c r="HR12" s="11" t="s">
        <v>56</v>
      </c>
      <c r="HS12" s="12" t="s">
        <v>56</v>
      </c>
      <c r="HT12" s="15" t="s">
        <v>56</v>
      </c>
      <c r="HU12" s="15" t="s">
        <v>56</v>
      </c>
      <c r="HV12" s="15" t="s">
        <v>56</v>
      </c>
      <c r="HW12" s="15" t="s">
        <v>56</v>
      </c>
      <c r="HX12" s="15" t="s">
        <v>56</v>
      </c>
      <c r="HY12" s="12" t="s">
        <v>61</v>
      </c>
    </row>
    <row r="13" spans="1:234" ht="12" customHeight="1" x14ac:dyDescent="0.2">
      <c r="A13" s="16">
        <v>1</v>
      </c>
      <c r="B13" s="17" t="s">
        <v>62</v>
      </c>
      <c r="C13" s="37">
        <v>3592593</v>
      </c>
      <c r="D13" s="33">
        <v>0</v>
      </c>
      <c r="E13" s="33">
        <v>0</v>
      </c>
      <c r="F13" s="34">
        <v>3592593</v>
      </c>
      <c r="G13" s="35">
        <v>0</v>
      </c>
      <c r="H13" s="32">
        <v>12099128</v>
      </c>
      <c r="I13" s="36">
        <v>19192</v>
      </c>
      <c r="J13" s="37">
        <v>2691187</v>
      </c>
      <c r="K13" s="38">
        <v>14809507</v>
      </c>
      <c r="L13" s="32">
        <v>199038</v>
      </c>
      <c r="M13" s="33">
        <v>0</v>
      </c>
      <c r="N13" s="34">
        <v>199038</v>
      </c>
      <c r="O13" s="34">
        <v>3221555</v>
      </c>
      <c r="P13" s="34">
        <v>3831301</v>
      </c>
      <c r="Q13" s="33">
        <v>485899</v>
      </c>
      <c r="R13" s="33">
        <v>1350123</v>
      </c>
      <c r="S13" s="35">
        <v>27490016</v>
      </c>
      <c r="T13" s="37">
        <v>149028</v>
      </c>
      <c r="U13" s="33">
        <v>149028</v>
      </c>
      <c r="V13" s="35">
        <v>0</v>
      </c>
      <c r="W13" s="32">
        <v>241960</v>
      </c>
      <c r="X13" s="33">
        <v>307</v>
      </c>
      <c r="Y13" s="33">
        <v>49289</v>
      </c>
      <c r="Z13" s="35">
        <v>291556</v>
      </c>
      <c r="AA13" s="37">
        <v>7165</v>
      </c>
      <c r="AB13" s="33">
        <v>0</v>
      </c>
      <c r="AC13" s="35">
        <v>7165</v>
      </c>
      <c r="AD13" s="34">
        <v>64425</v>
      </c>
      <c r="AE13" s="34">
        <v>80294</v>
      </c>
      <c r="AF13" s="33">
        <v>11274</v>
      </c>
      <c r="AG13" s="33">
        <v>27000</v>
      </c>
      <c r="AH13" s="34">
        <v>630742</v>
      </c>
      <c r="AI13" s="39">
        <f t="shared" ref="AI13:AI38" si="0">T13/F13</f>
        <v>4.1482015914410565E-2</v>
      </c>
      <c r="AJ13" s="37">
        <v>2327478</v>
      </c>
      <c r="AK13" s="33">
        <v>0</v>
      </c>
      <c r="AL13" s="33">
        <v>0</v>
      </c>
      <c r="AM13" s="34">
        <v>2327478</v>
      </c>
      <c r="AN13" s="35">
        <v>0</v>
      </c>
      <c r="AO13" s="32">
        <v>3081776</v>
      </c>
      <c r="AP13" s="36">
        <v>0</v>
      </c>
      <c r="AQ13" s="37">
        <v>378949</v>
      </c>
      <c r="AR13" s="38">
        <v>3460725</v>
      </c>
      <c r="AS13" s="32">
        <v>77947</v>
      </c>
      <c r="AT13" s="33">
        <v>0</v>
      </c>
      <c r="AU13" s="34">
        <v>77947</v>
      </c>
      <c r="AV13" s="34">
        <v>3603169</v>
      </c>
      <c r="AW13" s="34">
        <v>1253428</v>
      </c>
      <c r="AX13" s="33">
        <v>173268</v>
      </c>
      <c r="AY13" s="33">
        <v>21929</v>
      </c>
      <c r="AZ13" s="35">
        <v>10917944</v>
      </c>
      <c r="BA13" s="37">
        <v>92747</v>
      </c>
      <c r="BB13" s="33">
        <v>92747</v>
      </c>
      <c r="BC13" s="35">
        <v>0</v>
      </c>
      <c r="BD13" s="32">
        <v>61633</v>
      </c>
      <c r="BE13" s="33">
        <v>0</v>
      </c>
      <c r="BF13" s="33">
        <v>7339</v>
      </c>
      <c r="BG13" s="35">
        <v>68972</v>
      </c>
      <c r="BH13" s="37">
        <v>2806</v>
      </c>
      <c r="BI13" s="33">
        <v>0</v>
      </c>
      <c r="BJ13" s="35">
        <v>2806</v>
      </c>
      <c r="BK13" s="34">
        <v>72060</v>
      </c>
      <c r="BL13" s="34">
        <v>24920</v>
      </c>
      <c r="BM13" s="33">
        <v>3273</v>
      </c>
      <c r="BN13" s="33">
        <v>439</v>
      </c>
      <c r="BO13" s="34">
        <v>265217</v>
      </c>
      <c r="BP13" s="39">
        <f t="shared" ref="BP13:BP38" si="1">BA13/AM13</f>
        <v>3.9848711781593639E-2</v>
      </c>
      <c r="BQ13" s="37">
        <v>6933005</v>
      </c>
      <c r="BR13" s="33">
        <v>0</v>
      </c>
      <c r="BS13" s="33">
        <v>0</v>
      </c>
      <c r="BT13" s="34">
        <v>6933005</v>
      </c>
      <c r="BU13" s="35">
        <v>0</v>
      </c>
      <c r="BV13" s="32">
        <v>5079266</v>
      </c>
      <c r="BW13" s="36">
        <v>0</v>
      </c>
      <c r="BX13" s="37">
        <v>1794064</v>
      </c>
      <c r="BY13" s="38">
        <v>6873330</v>
      </c>
      <c r="BZ13" s="32">
        <v>81444</v>
      </c>
      <c r="CA13" s="33">
        <v>0</v>
      </c>
      <c r="CB13" s="34">
        <v>81444</v>
      </c>
      <c r="CC13" s="34">
        <v>7990804</v>
      </c>
      <c r="CD13" s="34">
        <v>3956792</v>
      </c>
      <c r="CE13" s="33">
        <v>630907</v>
      </c>
      <c r="CF13" s="33">
        <v>50771</v>
      </c>
      <c r="CG13" s="35">
        <v>26517053</v>
      </c>
      <c r="CH13" s="37">
        <v>277311</v>
      </c>
      <c r="CI13" s="33">
        <v>277311</v>
      </c>
      <c r="CJ13" s="35">
        <v>0</v>
      </c>
      <c r="CK13" s="32">
        <v>101582</v>
      </c>
      <c r="CL13" s="33">
        <v>0</v>
      </c>
      <c r="CM13" s="33">
        <v>35234</v>
      </c>
      <c r="CN13" s="35">
        <v>136816</v>
      </c>
      <c r="CO13" s="37">
        <v>2932</v>
      </c>
      <c r="CP13" s="33">
        <v>0</v>
      </c>
      <c r="CQ13" s="35">
        <v>2932</v>
      </c>
      <c r="CR13" s="34">
        <v>159810</v>
      </c>
      <c r="CS13" s="34">
        <v>79133</v>
      </c>
      <c r="CT13" s="33">
        <v>12617</v>
      </c>
      <c r="CU13" s="33">
        <v>1015</v>
      </c>
      <c r="CV13" s="34">
        <v>669634</v>
      </c>
      <c r="CW13" s="39">
        <f t="shared" ref="CW13:CW38" si="2">CH13/BT13</f>
        <v>3.9998673014082636E-2</v>
      </c>
      <c r="CX13" s="37">
        <v>11805323</v>
      </c>
      <c r="CY13" s="33">
        <v>0</v>
      </c>
      <c r="CZ13" s="33">
        <v>15923</v>
      </c>
      <c r="DA13" s="34">
        <v>11821246</v>
      </c>
      <c r="DB13" s="35">
        <v>0</v>
      </c>
      <c r="DC13" s="32">
        <v>3463635</v>
      </c>
      <c r="DD13" s="36">
        <v>0</v>
      </c>
      <c r="DE13" s="37">
        <v>340047</v>
      </c>
      <c r="DF13" s="38">
        <v>3803682</v>
      </c>
      <c r="DG13" s="32">
        <v>384925</v>
      </c>
      <c r="DH13" s="33">
        <v>0</v>
      </c>
      <c r="DI13" s="34">
        <v>384925</v>
      </c>
      <c r="DJ13" s="34">
        <v>3499590</v>
      </c>
      <c r="DK13" s="34">
        <v>4176686</v>
      </c>
      <c r="DL13" s="33">
        <v>653490</v>
      </c>
      <c r="DM13" s="33">
        <v>43693</v>
      </c>
      <c r="DN13" s="35">
        <v>24383312</v>
      </c>
      <c r="DO13" s="37">
        <v>473250</v>
      </c>
      <c r="DP13" s="33">
        <v>473250</v>
      </c>
      <c r="DQ13" s="35">
        <v>0</v>
      </c>
      <c r="DR13" s="32">
        <v>69331</v>
      </c>
      <c r="DS13" s="33">
        <v>0</v>
      </c>
      <c r="DT13" s="33">
        <v>6196</v>
      </c>
      <c r="DU13" s="35">
        <v>75527</v>
      </c>
      <c r="DV13" s="37">
        <v>13869</v>
      </c>
      <c r="DW13" s="33">
        <v>0</v>
      </c>
      <c r="DX13" s="35">
        <v>13869</v>
      </c>
      <c r="DY13" s="34">
        <v>70051</v>
      </c>
      <c r="DZ13" s="34">
        <v>83604</v>
      </c>
      <c r="EA13" s="33">
        <v>13081</v>
      </c>
      <c r="EB13" s="33">
        <v>874</v>
      </c>
      <c r="EC13" s="34">
        <v>730256</v>
      </c>
      <c r="ED13" s="39">
        <f t="shared" ref="ED13:ED38" si="3">DO13/DA13</f>
        <v>4.0033850915546468E-2</v>
      </c>
      <c r="EE13" s="37">
        <v>10076823</v>
      </c>
      <c r="EF13" s="33">
        <v>0</v>
      </c>
      <c r="EG13" s="33">
        <v>0</v>
      </c>
      <c r="EH13" s="34">
        <v>10076823</v>
      </c>
      <c r="EI13" s="35">
        <v>0</v>
      </c>
      <c r="EJ13" s="32">
        <v>616250</v>
      </c>
      <c r="EK13" s="36">
        <v>0</v>
      </c>
      <c r="EL13" s="37">
        <v>88209</v>
      </c>
      <c r="EM13" s="38">
        <v>704459</v>
      </c>
      <c r="EN13" s="32">
        <v>81347</v>
      </c>
      <c r="EO13" s="33">
        <v>0</v>
      </c>
      <c r="EP13" s="34">
        <v>81347</v>
      </c>
      <c r="EQ13" s="34">
        <v>4676645</v>
      </c>
      <c r="ER13" s="34">
        <v>1087878</v>
      </c>
      <c r="ES13" s="33">
        <v>514498</v>
      </c>
      <c r="ET13" s="33">
        <v>17820</v>
      </c>
      <c r="EU13" s="35">
        <v>17159470</v>
      </c>
      <c r="EV13" s="37">
        <v>403068</v>
      </c>
      <c r="EW13" s="33">
        <v>403068</v>
      </c>
      <c r="EX13" s="35">
        <v>0</v>
      </c>
      <c r="EY13" s="32">
        <v>12325</v>
      </c>
      <c r="EZ13" s="33">
        <v>0</v>
      </c>
      <c r="FA13" s="33">
        <v>1522</v>
      </c>
      <c r="FB13" s="35">
        <v>13847</v>
      </c>
      <c r="FC13" s="37">
        <v>2929</v>
      </c>
      <c r="FD13" s="33">
        <v>0</v>
      </c>
      <c r="FE13" s="35">
        <v>2929</v>
      </c>
      <c r="FF13" s="34">
        <v>93532</v>
      </c>
      <c r="FG13" s="34">
        <v>21757</v>
      </c>
      <c r="FH13" s="33">
        <v>10290</v>
      </c>
      <c r="FI13" s="33">
        <v>356</v>
      </c>
      <c r="FJ13" s="34">
        <v>545779</v>
      </c>
      <c r="FK13" s="39">
        <f t="shared" ref="FK13:FK38" si="4">EV13/EH13</f>
        <v>3.9999511750876245E-2</v>
      </c>
      <c r="FL13" s="37">
        <v>21325377</v>
      </c>
      <c r="FM13" s="33">
        <v>0</v>
      </c>
      <c r="FN13" s="33">
        <v>0</v>
      </c>
      <c r="FO13" s="34">
        <v>21325377</v>
      </c>
      <c r="FP13" s="35">
        <v>0</v>
      </c>
      <c r="FQ13" s="32">
        <v>1622660</v>
      </c>
      <c r="FR13" s="36">
        <v>0</v>
      </c>
      <c r="FS13" s="37">
        <v>53880</v>
      </c>
      <c r="FT13" s="38">
        <v>1676540</v>
      </c>
      <c r="FU13" s="32">
        <v>68638</v>
      </c>
      <c r="FV13" s="33">
        <v>0</v>
      </c>
      <c r="FW13" s="34">
        <v>68638</v>
      </c>
      <c r="FX13" s="34">
        <v>2422024</v>
      </c>
      <c r="FY13" s="34">
        <v>3356976</v>
      </c>
      <c r="FZ13" s="33">
        <v>432483</v>
      </c>
      <c r="GA13" s="33">
        <v>20276</v>
      </c>
      <c r="GB13" s="35">
        <v>29302314</v>
      </c>
      <c r="GC13" s="37">
        <v>848020</v>
      </c>
      <c r="GD13" s="33">
        <v>848020</v>
      </c>
      <c r="GE13" s="35">
        <v>0</v>
      </c>
      <c r="GF13" s="32">
        <v>32453</v>
      </c>
      <c r="GG13" s="33">
        <v>0</v>
      </c>
      <c r="GH13" s="33">
        <v>862</v>
      </c>
      <c r="GI13" s="35">
        <v>33315</v>
      </c>
      <c r="GJ13" s="37">
        <v>2471</v>
      </c>
      <c r="GK13" s="33">
        <v>0</v>
      </c>
      <c r="GL13" s="35">
        <v>2471</v>
      </c>
      <c r="GM13" s="34">
        <v>48440</v>
      </c>
      <c r="GN13" s="34">
        <v>63612</v>
      </c>
      <c r="GO13" s="33">
        <v>7285</v>
      </c>
      <c r="GP13" s="33">
        <v>406</v>
      </c>
      <c r="GQ13" s="34">
        <v>1003549</v>
      </c>
      <c r="GR13" s="39">
        <f t="shared" ref="GR13:GR38" si="5">GC13/FO13</f>
        <v>3.9765768267543404E-2</v>
      </c>
      <c r="GS13" s="37">
        <v>56060599</v>
      </c>
      <c r="GT13" s="33">
        <v>0</v>
      </c>
      <c r="GU13" s="33">
        <v>15923</v>
      </c>
      <c r="GV13" s="34">
        <v>56076522</v>
      </c>
      <c r="GW13" s="35">
        <v>0</v>
      </c>
      <c r="GX13" s="32">
        <v>25962715</v>
      </c>
      <c r="GY13" s="36">
        <v>19192</v>
      </c>
      <c r="GZ13" s="37">
        <v>5346336</v>
      </c>
      <c r="HA13" s="38">
        <v>31328243</v>
      </c>
      <c r="HB13" s="32">
        <v>893339</v>
      </c>
      <c r="HC13" s="33">
        <v>0</v>
      </c>
      <c r="HD13" s="34">
        <v>893339</v>
      </c>
      <c r="HE13" s="34">
        <v>25413787</v>
      </c>
      <c r="HF13" s="34">
        <v>17663061</v>
      </c>
      <c r="HG13" s="33">
        <v>2890545</v>
      </c>
      <c r="HH13" s="33">
        <v>1504612</v>
      </c>
      <c r="HI13" s="35">
        <v>135770109</v>
      </c>
      <c r="HJ13" s="37">
        <v>2243424</v>
      </c>
      <c r="HK13" s="33">
        <v>2243424</v>
      </c>
      <c r="HL13" s="35">
        <v>0</v>
      </c>
      <c r="HM13" s="32">
        <v>519284</v>
      </c>
      <c r="HN13" s="33">
        <v>307</v>
      </c>
      <c r="HO13" s="33">
        <v>100442</v>
      </c>
      <c r="HP13" s="35">
        <v>620033</v>
      </c>
      <c r="HQ13" s="37">
        <v>32172</v>
      </c>
      <c r="HR13" s="33">
        <v>0</v>
      </c>
      <c r="HS13" s="35">
        <v>32172</v>
      </c>
      <c r="HT13" s="34">
        <v>508318</v>
      </c>
      <c r="HU13" s="34">
        <v>353320</v>
      </c>
      <c r="HV13" s="33">
        <v>57820</v>
      </c>
      <c r="HW13" s="33">
        <v>30090</v>
      </c>
      <c r="HX13" s="34">
        <v>3845177</v>
      </c>
      <c r="HY13" s="39">
        <f t="shared" ref="HY13:HY38" si="6">HJ13/GV13</f>
        <v>4.0006475437260533E-2</v>
      </c>
      <c r="HZ13" s="30"/>
    </row>
    <row r="14" spans="1:234" ht="12" customHeight="1" x14ac:dyDescent="0.2">
      <c r="A14" s="18">
        <v>2</v>
      </c>
      <c r="B14" s="19" t="s">
        <v>63</v>
      </c>
      <c r="C14" s="45">
        <v>8443747</v>
      </c>
      <c r="D14" s="41">
        <v>0</v>
      </c>
      <c r="E14" s="41">
        <v>0</v>
      </c>
      <c r="F14" s="42">
        <v>8443747</v>
      </c>
      <c r="G14" s="43">
        <v>0</v>
      </c>
      <c r="H14" s="40">
        <v>18582943</v>
      </c>
      <c r="I14" s="44">
        <v>26087</v>
      </c>
      <c r="J14" s="45">
        <v>3124558</v>
      </c>
      <c r="K14" s="46">
        <v>21733588</v>
      </c>
      <c r="L14" s="40">
        <v>311962</v>
      </c>
      <c r="M14" s="41">
        <v>0</v>
      </c>
      <c r="N14" s="42">
        <v>311962</v>
      </c>
      <c r="O14" s="42">
        <v>6194709</v>
      </c>
      <c r="P14" s="42">
        <v>6286813</v>
      </c>
      <c r="Q14" s="41">
        <v>1568407</v>
      </c>
      <c r="R14" s="41">
        <v>1573789</v>
      </c>
      <c r="S14" s="43">
        <v>46113015</v>
      </c>
      <c r="T14" s="45">
        <v>337750</v>
      </c>
      <c r="U14" s="41">
        <v>337750</v>
      </c>
      <c r="V14" s="43">
        <v>0</v>
      </c>
      <c r="W14" s="40">
        <v>371529</v>
      </c>
      <c r="X14" s="41">
        <v>522</v>
      </c>
      <c r="Y14" s="41">
        <v>53819</v>
      </c>
      <c r="Z14" s="43">
        <v>425870</v>
      </c>
      <c r="AA14" s="45">
        <v>11231</v>
      </c>
      <c r="AB14" s="41">
        <v>0</v>
      </c>
      <c r="AC14" s="43">
        <v>11231</v>
      </c>
      <c r="AD14" s="42">
        <v>123894</v>
      </c>
      <c r="AE14" s="42">
        <v>125736</v>
      </c>
      <c r="AF14" s="41">
        <v>31368</v>
      </c>
      <c r="AG14" s="41">
        <v>31476</v>
      </c>
      <c r="AH14" s="42">
        <v>1087325</v>
      </c>
      <c r="AI14" s="47">
        <f t="shared" si="0"/>
        <v>4.0000014211700088E-2</v>
      </c>
      <c r="AJ14" s="45">
        <v>5419929</v>
      </c>
      <c r="AK14" s="41">
        <v>5705</v>
      </c>
      <c r="AL14" s="41">
        <v>0</v>
      </c>
      <c r="AM14" s="42">
        <v>5425634</v>
      </c>
      <c r="AN14" s="43">
        <v>0</v>
      </c>
      <c r="AO14" s="40">
        <v>1306014</v>
      </c>
      <c r="AP14" s="44">
        <v>0</v>
      </c>
      <c r="AQ14" s="45">
        <v>148946</v>
      </c>
      <c r="AR14" s="46">
        <v>1454960</v>
      </c>
      <c r="AS14" s="40">
        <v>109507</v>
      </c>
      <c r="AT14" s="41">
        <v>0</v>
      </c>
      <c r="AU14" s="42">
        <v>109507</v>
      </c>
      <c r="AV14" s="42">
        <v>1746943</v>
      </c>
      <c r="AW14" s="42">
        <v>1310408</v>
      </c>
      <c r="AX14" s="41">
        <v>207103</v>
      </c>
      <c r="AY14" s="41">
        <v>110730</v>
      </c>
      <c r="AZ14" s="43">
        <v>10365285</v>
      </c>
      <c r="BA14" s="45">
        <v>217025</v>
      </c>
      <c r="BB14" s="41">
        <v>217025</v>
      </c>
      <c r="BC14" s="43">
        <v>0</v>
      </c>
      <c r="BD14" s="40">
        <v>26089</v>
      </c>
      <c r="BE14" s="41">
        <v>0</v>
      </c>
      <c r="BF14" s="41">
        <v>2518</v>
      </c>
      <c r="BG14" s="43">
        <v>28607</v>
      </c>
      <c r="BH14" s="45">
        <v>3942</v>
      </c>
      <c r="BI14" s="41">
        <v>0</v>
      </c>
      <c r="BJ14" s="43">
        <v>3942</v>
      </c>
      <c r="BK14" s="42">
        <v>34939</v>
      </c>
      <c r="BL14" s="42">
        <v>26208</v>
      </c>
      <c r="BM14" s="41">
        <v>4142</v>
      </c>
      <c r="BN14" s="41">
        <v>2215</v>
      </c>
      <c r="BO14" s="42">
        <v>317078</v>
      </c>
      <c r="BP14" s="47">
        <f t="shared" si="1"/>
        <v>3.9999933648307277E-2</v>
      </c>
      <c r="BQ14" s="45">
        <v>14244440</v>
      </c>
      <c r="BR14" s="41">
        <v>10107</v>
      </c>
      <c r="BS14" s="41">
        <v>0</v>
      </c>
      <c r="BT14" s="42">
        <v>14254547</v>
      </c>
      <c r="BU14" s="43">
        <v>0</v>
      </c>
      <c r="BV14" s="40">
        <v>6246932</v>
      </c>
      <c r="BW14" s="44">
        <v>103424</v>
      </c>
      <c r="BX14" s="45">
        <v>1543007</v>
      </c>
      <c r="BY14" s="46">
        <v>7893363</v>
      </c>
      <c r="BZ14" s="40">
        <v>549732</v>
      </c>
      <c r="CA14" s="41">
        <v>0</v>
      </c>
      <c r="CB14" s="42">
        <v>549732</v>
      </c>
      <c r="CC14" s="42">
        <v>2945504</v>
      </c>
      <c r="CD14" s="42">
        <v>3701191</v>
      </c>
      <c r="CE14" s="41">
        <v>488630</v>
      </c>
      <c r="CF14" s="41">
        <v>178657</v>
      </c>
      <c r="CG14" s="43">
        <v>30011624</v>
      </c>
      <c r="CH14" s="45">
        <v>570182</v>
      </c>
      <c r="CI14" s="41">
        <v>570182</v>
      </c>
      <c r="CJ14" s="43">
        <v>0</v>
      </c>
      <c r="CK14" s="40">
        <v>124889</v>
      </c>
      <c r="CL14" s="41">
        <v>1908</v>
      </c>
      <c r="CM14" s="41">
        <v>29512</v>
      </c>
      <c r="CN14" s="43">
        <v>156309</v>
      </c>
      <c r="CO14" s="45">
        <v>19790</v>
      </c>
      <c r="CP14" s="41">
        <v>0</v>
      </c>
      <c r="CQ14" s="43">
        <v>19790</v>
      </c>
      <c r="CR14" s="42">
        <v>58910</v>
      </c>
      <c r="CS14" s="42">
        <v>74025</v>
      </c>
      <c r="CT14" s="41">
        <v>9773</v>
      </c>
      <c r="CU14" s="41">
        <v>3573</v>
      </c>
      <c r="CV14" s="42">
        <v>892562</v>
      </c>
      <c r="CW14" s="47">
        <f t="shared" si="2"/>
        <v>4.0000008418366435E-2</v>
      </c>
      <c r="CX14" s="45">
        <v>16560956</v>
      </c>
      <c r="CY14" s="41">
        <v>0</v>
      </c>
      <c r="CZ14" s="41">
        <v>0</v>
      </c>
      <c r="DA14" s="42">
        <v>16560956</v>
      </c>
      <c r="DB14" s="43">
        <v>0</v>
      </c>
      <c r="DC14" s="40">
        <v>2165166</v>
      </c>
      <c r="DD14" s="44">
        <v>18890</v>
      </c>
      <c r="DE14" s="45">
        <v>69363</v>
      </c>
      <c r="DF14" s="46">
        <v>2253419</v>
      </c>
      <c r="DG14" s="40">
        <v>216348</v>
      </c>
      <c r="DH14" s="41">
        <v>0</v>
      </c>
      <c r="DI14" s="42">
        <v>216348</v>
      </c>
      <c r="DJ14" s="42">
        <v>10764455</v>
      </c>
      <c r="DK14" s="42">
        <v>2187464</v>
      </c>
      <c r="DL14" s="41">
        <v>756413</v>
      </c>
      <c r="DM14" s="41">
        <v>64055</v>
      </c>
      <c r="DN14" s="43">
        <v>32803110</v>
      </c>
      <c r="DO14" s="45">
        <v>662438</v>
      </c>
      <c r="DP14" s="41">
        <v>662438</v>
      </c>
      <c r="DQ14" s="43">
        <v>0</v>
      </c>
      <c r="DR14" s="40">
        <v>43278</v>
      </c>
      <c r="DS14" s="41">
        <v>302</v>
      </c>
      <c r="DT14" s="41">
        <v>1110</v>
      </c>
      <c r="DU14" s="43">
        <v>44690</v>
      </c>
      <c r="DV14" s="45">
        <v>7789</v>
      </c>
      <c r="DW14" s="41">
        <v>0</v>
      </c>
      <c r="DX14" s="43">
        <v>7789</v>
      </c>
      <c r="DY14" s="42">
        <v>215289</v>
      </c>
      <c r="DZ14" s="42">
        <v>43749</v>
      </c>
      <c r="EA14" s="41">
        <v>15128</v>
      </c>
      <c r="EB14" s="41">
        <v>1281</v>
      </c>
      <c r="EC14" s="42">
        <v>990364</v>
      </c>
      <c r="ED14" s="47">
        <f t="shared" si="3"/>
        <v>3.9999985508082987E-2</v>
      </c>
      <c r="EE14" s="45">
        <v>8015374</v>
      </c>
      <c r="EF14" s="41">
        <v>0</v>
      </c>
      <c r="EG14" s="41">
        <v>0</v>
      </c>
      <c r="EH14" s="42">
        <v>8015374</v>
      </c>
      <c r="EI14" s="43">
        <v>0</v>
      </c>
      <c r="EJ14" s="40">
        <v>1699484</v>
      </c>
      <c r="EK14" s="44">
        <v>0</v>
      </c>
      <c r="EL14" s="45">
        <v>0</v>
      </c>
      <c r="EM14" s="46">
        <v>1699484</v>
      </c>
      <c r="EN14" s="40">
        <v>37806</v>
      </c>
      <c r="EO14" s="41">
        <v>0</v>
      </c>
      <c r="EP14" s="42">
        <v>37806</v>
      </c>
      <c r="EQ14" s="42">
        <v>11413631</v>
      </c>
      <c r="ER14" s="42">
        <v>1670198</v>
      </c>
      <c r="ES14" s="41">
        <v>278951</v>
      </c>
      <c r="ET14" s="41">
        <v>153154</v>
      </c>
      <c r="EU14" s="43">
        <v>23268598</v>
      </c>
      <c r="EV14" s="45">
        <v>320615</v>
      </c>
      <c r="EW14" s="41">
        <v>320615</v>
      </c>
      <c r="EX14" s="43">
        <v>0</v>
      </c>
      <c r="EY14" s="40">
        <v>33983</v>
      </c>
      <c r="EZ14" s="41">
        <v>0</v>
      </c>
      <c r="FA14" s="41">
        <v>0</v>
      </c>
      <c r="FB14" s="43">
        <v>33983</v>
      </c>
      <c r="FC14" s="45">
        <v>1361</v>
      </c>
      <c r="FD14" s="41">
        <v>0</v>
      </c>
      <c r="FE14" s="43">
        <v>1361</v>
      </c>
      <c r="FF14" s="42">
        <v>228273</v>
      </c>
      <c r="FG14" s="42">
        <v>33404</v>
      </c>
      <c r="FH14" s="41">
        <v>5579</v>
      </c>
      <c r="FI14" s="41">
        <v>3063</v>
      </c>
      <c r="FJ14" s="42">
        <v>626278</v>
      </c>
      <c r="FK14" s="47">
        <f t="shared" si="4"/>
        <v>4.0000004990409684E-2</v>
      </c>
      <c r="FL14" s="45">
        <v>16612178</v>
      </c>
      <c r="FM14" s="41">
        <v>0</v>
      </c>
      <c r="FN14" s="41">
        <v>0</v>
      </c>
      <c r="FO14" s="42">
        <v>16612178</v>
      </c>
      <c r="FP14" s="43">
        <v>0</v>
      </c>
      <c r="FQ14" s="40">
        <v>376883</v>
      </c>
      <c r="FR14" s="44">
        <v>0</v>
      </c>
      <c r="FS14" s="45">
        <v>0</v>
      </c>
      <c r="FT14" s="46">
        <v>376883</v>
      </c>
      <c r="FU14" s="40">
        <v>23053</v>
      </c>
      <c r="FV14" s="41">
        <v>0</v>
      </c>
      <c r="FW14" s="42">
        <v>23053</v>
      </c>
      <c r="FX14" s="42">
        <v>1630341</v>
      </c>
      <c r="FY14" s="42">
        <v>3664804</v>
      </c>
      <c r="FZ14" s="41">
        <v>91833</v>
      </c>
      <c r="GA14" s="41">
        <v>451854</v>
      </c>
      <c r="GB14" s="43">
        <v>22850946</v>
      </c>
      <c r="GC14" s="45">
        <v>664487</v>
      </c>
      <c r="GD14" s="41">
        <v>664487</v>
      </c>
      <c r="GE14" s="43">
        <v>0</v>
      </c>
      <c r="GF14" s="40">
        <v>7536</v>
      </c>
      <c r="GG14" s="41">
        <v>0</v>
      </c>
      <c r="GH14" s="41">
        <v>0</v>
      </c>
      <c r="GI14" s="43">
        <v>7536</v>
      </c>
      <c r="GJ14" s="45">
        <v>830</v>
      </c>
      <c r="GK14" s="41">
        <v>0</v>
      </c>
      <c r="GL14" s="43">
        <v>830</v>
      </c>
      <c r="GM14" s="42">
        <v>32607</v>
      </c>
      <c r="GN14" s="42">
        <v>73296</v>
      </c>
      <c r="GO14" s="41">
        <v>1837</v>
      </c>
      <c r="GP14" s="41">
        <v>9037</v>
      </c>
      <c r="GQ14" s="42">
        <v>789630</v>
      </c>
      <c r="GR14" s="47">
        <f t="shared" si="5"/>
        <v>3.9999992776383685E-2</v>
      </c>
      <c r="GS14" s="45">
        <v>69296624</v>
      </c>
      <c r="GT14" s="41">
        <v>15812</v>
      </c>
      <c r="GU14" s="41">
        <v>0</v>
      </c>
      <c r="GV14" s="42">
        <v>69312436</v>
      </c>
      <c r="GW14" s="43">
        <v>0</v>
      </c>
      <c r="GX14" s="40">
        <v>30377422</v>
      </c>
      <c r="GY14" s="44">
        <v>148401</v>
      </c>
      <c r="GZ14" s="45">
        <v>4885874</v>
      </c>
      <c r="HA14" s="46">
        <v>35411697</v>
      </c>
      <c r="HB14" s="40">
        <v>1248408</v>
      </c>
      <c r="HC14" s="41">
        <v>0</v>
      </c>
      <c r="HD14" s="42">
        <v>1248408</v>
      </c>
      <c r="HE14" s="42">
        <v>34695583</v>
      </c>
      <c r="HF14" s="42">
        <v>18820878</v>
      </c>
      <c r="HG14" s="41">
        <v>3391337</v>
      </c>
      <c r="HH14" s="41">
        <v>2532239</v>
      </c>
      <c r="HI14" s="43">
        <v>165412578</v>
      </c>
      <c r="HJ14" s="45">
        <v>2772497</v>
      </c>
      <c r="HK14" s="41">
        <v>2772497</v>
      </c>
      <c r="HL14" s="43">
        <v>0</v>
      </c>
      <c r="HM14" s="40">
        <v>607304</v>
      </c>
      <c r="HN14" s="41">
        <v>2732</v>
      </c>
      <c r="HO14" s="41">
        <v>86959</v>
      </c>
      <c r="HP14" s="43">
        <v>696995</v>
      </c>
      <c r="HQ14" s="45">
        <v>44943</v>
      </c>
      <c r="HR14" s="41">
        <v>0</v>
      </c>
      <c r="HS14" s="43">
        <v>44943</v>
      </c>
      <c r="HT14" s="42">
        <v>693912</v>
      </c>
      <c r="HU14" s="42">
        <v>376418</v>
      </c>
      <c r="HV14" s="41">
        <v>67827</v>
      </c>
      <c r="HW14" s="41">
        <v>50645</v>
      </c>
      <c r="HX14" s="42">
        <v>4703237</v>
      </c>
      <c r="HY14" s="47">
        <f t="shared" si="6"/>
        <v>3.9999993651932825E-2</v>
      </c>
      <c r="HZ14" s="30"/>
    </row>
    <row r="15" spans="1:234" ht="12" customHeight="1" x14ac:dyDescent="0.2">
      <c r="A15" s="20">
        <v>3</v>
      </c>
      <c r="B15" s="21" t="s">
        <v>64</v>
      </c>
      <c r="C15" s="53">
        <v>11984856</v>
      </c>
      <c r="D15" s="49">
        <v>0</v>
      </c>
      <c r="E15" s="49">
        <v>0</v>
      </c>
      <c r="F15" s="50">
        <v>11984856</v>
      </c>
      <c r="G15" s="51">
        <v>0</v>
      </c>
      <c r="H15" s="48">
        <v>45372476</v>
      </c>
      <c r="I15" s="52">
        <v>153713</v>
      </c>
      <c r="J15" s="53">
        <v>10185754</v>
      </c>
      <c r="K15" s="54">
        <v>55711943</v>
      </c>
      <c r="L15" s="48">
        <v>2141540</v>
      </c>
      <c r="M15" s="49">
        <v>0</v>
      </c>
      <c r="N15" s="50">
        <v>2141540</v>
      </c>
      <c r="O15" s="50">
        <v>24787698</v>
      </c>
      <c r="P15" s="50">
        <v>24735337</v>
      </c>
      <c r="Q15" s="49">
        <v>4354751</v>
      </c>
      <c r="R15" s="49">
        <v>2338973</v>
      </c>
      <c r="S15" s="51">
        <v>126055098</v>
      </c>
      <c r="T15" s="53">
        <v>479394</v>
      </c>
      <c r="U15" s="49">
        <v>479394</v>
      </c>
      <c r="V15" s="51">
        <v>0</v>
      </c>
      <c r="W15" s="48">
        <v>907252</v>
      </c>
      <c r="X15" s="49">
        <v>2641</v>
      </c>
      <c r="Y15" s="49">
        <v>184011</v>
      </c>
      <c r="Z15" s="51">
        <v>1093904</v>
      </c>
      <c r="AA15" s="53">
        <v>77095</v>
      </c>
      <c r="AB15" s="49">
        <v>0</v>
      </c>
      <c r="AC15" s="51">
        <v>77095</v>
      </c>
      <c r="AD15" s="50">
        <v>495754</v>
      </c>
      <c r="AE15" s="50">
        <v>494707</v>
      </c>
      <c r="AF15" s="49">
        <v>87095</v>
      </c>
      <c r="AG15" s="49">
        <v>46779</v>
      </c>
      <c r="AH15" s="50">
        <v>2774728</v>
      </c>
      <c r="AI15" s="55">
        <f t="shared" si="0"/>
        <v>3.9999979974728109E-2</v>
      </c>
      <c r="AJ15" s="53">
        <v>8615663</v>
      </c>
      <c r="AK15" s="49">
        <v>0</v>
      </c>
      <c r="AL15" s="49">
        <v>0</v>
      </c>
      <c r="AM15" s="50">
        <v>8615663</v>
      </c>
      <c r="AN15" s="51">
        <v>0</v>
      </c>
      <c r="AO15" s="48">
        <v>6201759</v>
      </c>
      <c r="AP15" s="52">
        <v>0</v>
      </c>
      <c r="AQ15" s="53">
        <v>574327</v>
      </c>
      <c r="AR15" s="54">
        <v>6776086</v>
      </c>
      <c r="AS15" s="48">
        <v>303220</v>
      </c>
      <c r="AT15" s="49">
        <v>0</v>
      </c>
      <c r="AU15" s="50">
        <v>303220</v>
      </c>
      <c r="AV15" s="50">
        <v>17096880</v>
      </c>
      <c r="AW15" s="50">
        <v>8303376</v>
      </c>
      <c r="AX15" s="49">
        <v>710436</v>
      </c>
      <c r="AY15" s="49">
        <v>178702</v>
      </c>
      <c r="AZ15" s="51">
        <v>41984363</v>
      </c>
      <c r="BA15" s="53">
        <v>344627</v>
      </c>
      <c r="BB15" s="49">
        <v>344627</v>
      </c>
      <c r="BC15" s="51">
        <v>0</v>
      </c>
      <c r="BD15" s="48">
        <v>123985</v>
      </c>
      <c r="BE15" s="49">
        <v>0</v>
      </c>
      <c r="BF15" s="49">
        <v>9566</v>
      </c>
      <c r="BG15" s="51">
        <v>133551</v>
      </c>
      <c r="BH15" s="53">
        <v>10916</v>
      </c>
      <c r="BI15" s="49">
        <v>0</v>
      </c>
      <c r="BJ15" s="51">
        <v>10916</v>
      </c>
      <c r="BK15" s="50">
        <v>341938</v>
      </c>
      <c r="BL15" s="50">
        <v>166068</v>
      </c>
      <c r="BM15" s="49">
        <v>14209</v>
      </c>
      <c r="BN15" s="49">
        <v>3574</v>
      </c>
      <c r="BO15" s="50">
        <v>1014883</v>
      </c>
      <c r="BP15" s="55">
        <f t="shared" si="1"/>
        <v>4.0000055712485508E-2</v>
      </c>
      <c r="BQ15" s="53">
        <v>25042744</v>
      </c>
      <c r="BR15" s="49">
        <v>0</v>
      </c>
      <c r="BS15" s="49">
        <v>0</v>
      </c>
      <c r="BT15" s="50">
        <v>25042744</v>
      </c>
      <c r="BU15" s="51">
        <v>0</v>
      </c>
      <c r="BV15" s="48">
        <v>9729860</v>
      </c>
      <c r="BW15" s="52">
        <v>84301</v>
      </c>
      <c r="BX15" s="53">
        <v>1316966</v>
      </c>
      <c r="BY15" s="54">
        <v>11131127</v>
      </c>
      <c r="BZ15" s="48">
        <v>1303074</v>
      </c>
      <c r="CA15" s="49">
        <v>0</v>
      </c>
      <c r="CB15" s="50">
        <v>1303074</v>
      </c>
      <c r="CC15" s="50">
        <v>30894933</v>
      </c>
      <c r="CD15" s="50">
        <v>18013857</v>
      </c>
      <c r="CE15" s="49">
        <v>2319888</v>
      </c>
      <c r="CF15" s="49">
        <v>778928</v>
      </c>
      <c r="CG15" s="51">
        <v>89484551</v>
      </c>
      <c r="CH15" s="53">
        <v>1001709</v>
      </c>
      <c r="CI15" s="49">
        <v>1001709</v>
      </c>
      <c r="CJ15" s="51">
        <v>0</v>
      </c>
      <c r="CK15" s="48">
        <v>194519</v>
      </c>
      <c r="CL15" s="49">
        <v>1513</v>
      </c>
      <c r="CM15" s="49">
        <v>22112</v>
      </c>
      <c r="CN15" s="51">
        <v>218144</v>
      </c>
      <c r="CO15" s="53">
        <v>46910</v>
      </c>
      <c r="CP15" s="49">
        <v>0</v>
      </c>
      <c r="CQ15" s="51">
        <v>46910</v>
      </c>
      <c r="CR15" s="50">
        <v>617898</v>
      </c>
      <c r="CS15" s="50">
        <v>360275</v>
      </c>
      <c r="CT15" s="49">
        <v>46397</v>
      </c>
      <c r="CU15" s="49">
        <v>15579</v>
      </c>
      <c r="CV15" s="50">
        <v>2306912</v>
      </c>
      <c r="CW15" s="55">
        <f t="shared" si="2"/>
        <v>3.9999969651887991E-2</v>
      </c>
      <c r="CX15" s="53">
        <v>51563268</v>
      </c>
      <c r="CY15" s="49">
        <v>0</v>
      </c>
      <c r="CZ15" s="49">
        <v>0</v>
      </c>
      <c r="DA15" s="50">
        <v>51563268</v>
      </c>
      <c r="DB15" s="51">
        <v>0</v>
      </c>
      <c r="DC15" s="48">
        <v>9820015</v>
      </c>
      <c r="DD15" s="52">
        <v>55308</v>
      </c>
      <c r="DE15" s="53">
        <v>1420667</v>
      </c>
      <c r="DF15" s="54">
        <v>11295990</v>
      </c>
      <c r="DG15" s="48">
        <v>801272</v>
      </c>
      <c r="DH15" s="49">
        <v>0</v>
      </c>
      <c r="DI15" s="50">
        <v>801272</v>
      </c>
      <c r="DJ15" s="50">
        <v>40160604</v>
      </c>
      <c r="DK15" s="50">
        <v>60799080</v>
      </c>
      <c r="DL15" s="49">
        <v>4847026</v>
      </c>
      <c r="DM15" s="49">
        <v>588161</v>
      </c>
      <c r="DN15" s="51">
        <v>170055401</v>
      </c>
      <c r="DO15" s="53">
        <v>2062531</v>
      </c>
      <c r="DP15" s="49">
        <v>2062531</v>
      </c>
      <c r="DQ15" s="51">
        <v>0</v>
      </c>
      <c r="DR15" s="48">
        <v>196319</v>
      </c>
      <c r="DS15" s="49">
        <v>946</v>
      </c>
      <c r="DT15" s="49">
        <v>24680</v>
      </c>
      <c r="DU15" s="51">
        <v>221945</v>
      </c>
      <c r="DV15" s="53">
        <v>28846</v>
      </c>
      <c r="DW15" s="49">
        <v>0</v>
      </c>
      <c r="DX15" s="51">
        <v>28846</v>
      </c>
      <c r="DY15" s="50">
        <v>803212</v>
      </c>
      <c r="DZ15" s="50">
        <v>1215982</v>
      </c>
      <c r="EA15" s="49">
        <v>96941</v>
      </c>
      <c r="EB15" s="49">
        <v>11763</v>
      </c>
      <c r="EC15" s="50">
        <v>4441220</v>
      </c>
      <c r="ED15" s="55">
        <f t="shared" si="3"/>
        <v>4.0000005430222148E-2</v>
      </c>
      <c r="EE15" s="53">
        <v>49732904</v>
      </c>
      <c r="EF15" s="49">
        <v>0</v>
      </c>
      <c r="EG15" s="49">
        <v>0</v>
      </c>
      <c r="EH15" s="50">
        <v>49732904</v>
      </c>
      <c r="EI15" s="51">
        <v>0</v>
      </c>
      <c r="EJ15" s="48">
        <v>5779352</v>
      </c>
      <c r="EK15" s="52">
        <v>174273</v>
      </c>
      <c r="EL15" s="53">
        <v>533227</v>
      </c>
      <c r="EM15" s="54">
        <v>6486852</v>
      </c>
      <c r="EN15" s="48">
        <v>1043334</v>
      </c>
      <c r="EO15" s="49">
        <v>0</v>
      </c>
      <c r="EP15" s="50">
        <v>1043334</v>
      </c>
      <c r="EQ15" s="50">
        <v>29181133</v>
      </c>
      <c r="ER15" s="50">
        <v>42656834</v>
      </c>
      <c r="ES15" s="49">
        <v>2719821</v>
      </c>
      <c r="ET15" s="49">
        <v>296203</v>
      </c>
      <c r="EU15" s="51">
        <v>132117081</v>
      </c>
      <c r="EV15" s="53">
        <v>1989316</v>
      </c>
      <c r="EW15" s="49">
        <v>1989316</v>
      </c>
      <c r="EX15" s="51">
        <v>0</v>
      </c>
      <c r="EY15" s="48">
        <v>115553</v>
      </c>
      <c r="EZ15" s="49">
        <v>3325</v>
      </c>
      <c r="FA15" s="49">
        <v>9423</v>
      </c>
      <c r="FB15" s="51">
        <v>128301</v>
      </c>
      <c r="FC15" s="53">
        <v>37560</v>
      </c>
      <c r="FD15" s="49">
        <v>0</v>
      </c>
      <c r="FE15" s="51">
        <v>37560</v>
      </c>
      <c r="FF15" s="50">
        <v>583623</v>
      </c>
      <c r="FG15" s="50">
        <v>853137</v>
      </c>
      <c r="FH15" s="49">
        <v>54396</v>
      </c>
      <c r="FI15" s="49">
        <v>5924</v>
      </c>
      <c r="FJ15" s="50">
        <v>3652257</v>
      </c>
      <c r="FK15" s="55">
        <f t="shared" si="4"/>
        <v>3.9999996782814053E-2</v>
      </c>
      <c r="FL15" s="53">
        <v>196464552</v>
      </c>
      <c r="FM15" s="49">
        <v>0</v>
      </c>
      <c r="FN15" s="49">
        <v>0</v>
      </c>
      <c r="FO15" s="50">
        <v>196464552</v>
      </c>
      <c r="FP15" s="51">
        <v>0</v>
      </c>
      <c r="FQ15" s="48">
        <v>25445835</v>
      </c>
      <c r="FR15" s="52">
        <v>56780</v>
      </c>
      <c r="FS15" s="53">
        <v>873632</v>
      </c>
      <c r="FT15" s="54">
        <v>26376247</v>
      </c>
      <c r="FU15" s="48">
        <v>1143544</v>
      </c>
      <c r="FV15" s="49">
        <v>0</v>
      </c>
      <c r="FW15" s="50">
        <v>1143544</v>
      </c>
      <c r="FX15" s="50">
        <v>198334281</v>
      </c>
      <c r="FY15" s="50">
        <v>257584557</v>
      </c>
      <c r="FZ15" s="49">
        <v>8612751</v>
      </c>
      <c r="GA15" s="49">
        <v>2200853</v>
      </c>
      <c r="GB15" s="51">
        <v>690716785</v>
      </c>
      <c r="GC15" s="53">
        <v>7845882</v>
      </c>
      <c r="GD15" s="49">
        <v>7845882</v>
      </c>
      <c r="GE15" s="51">
        <v>0</v>
      </c>
      <c r="GF15" s="48">
        <v>508889</v>
      </c>
      <c r="GG15" s="49">
        <v>1056</v>
      </c>
      <c r="GH15" s="49">
        <v>15722</v>
      </c>
      <c r="GI15" s="51">
        <v>525667</v>
      </c>
      <c r="GJ15" s="53">
        <v>41168</v>
      </c>
      <c r="GK15" s="49">
        <v>0</v>
      </c>
      <c r="GL15" s="51">
        <v>41168</v>
      </c>
      <c r="GM15" s="50">
        <v>3966686</v>
      </c>
      <c r="GN15" s="50">
        <v>5151691</v>
      </c>
      <c r="GO15" s="49">
        <v>172249</v>
      </c>
      <c r="GP15" s="49">
        <v>44017</v>
      </c>
      <c r="GQ15" s="50">
        <v>17747360</v>
      </c>
      <c r="GR15" s="55">
        <f t="shared" si="5"/>
        <v>3.9935356888198333E-2</v>
      </c>
      <c r="GS15" s="53">
        <v>343403987</v>
      </c>
      <c r="GT15" s="49">
        <v>0</v>
      </c>
      <c r="GU15" s="49">
        <v>0</v>
      </c>
      <c r="GV15" s="50">
        <v>343403987</v>
      </c>
      <c r="GW15" s="51">
        <v>0</v>
      </c>
      <c r="GX15" s="48">
        <v>102349297</v>
      </c>
      <c r="GY15" s="52">
        <v>524375</v>
      </c>
      <c r="GZ15" s="53">
        <v>14904573</v>
      </c>
      <c r="HA15" s="54">
        <v>117778245</v>
      </c>
      <c r="HB15" s="48">
        <v>6735984</v>
      </c>
      <c r="HC15" s="49">
        <v>0</v>
      </c>
      <c r="HD15" s="50">
        <v>6735984</v>
      </c>
      <c r="HE15" s="50">
        <v>340455529</v>
      </c>
      <c r="HF15" s="50">
        <v>412093041</v>
      </c>
      <c r="HG15" s="49">
        <v>23564673</v>
      </c>
      <c r="HH15" s="49">
        <v>6381820</v>
      </c>
      <c r="HI15" s="51">
        <v>1250413279</v>
      </c>
      <c r="HJ15" s="53">
        <v>13723459</v>
      </c>
      <c r="HK15" s="49">
        <v>13723459</v>
      </c>
      <c r="HL15" s="51">
        <v>0</v>
      </c>
      <c r="HM15" s="48">
        <v>2046517</v>
      </c>
      <c r="HN15" s="49">
        <v>9481</v>
      </c>
      <c r="HO15" s="49">
        <v>265514</v>
      </c>
      <c r="HP15" s="51">
        <v>2321512</v>
      </c>
      <c r="HQ15" s="53">
        <v>242495</v>
      </c>
      <c r="HR15" s="49">
        <v>0</v>
      </c>
      <c r="HS15" s="51">
        <v>242495</v>
      </c>
      <c r="HT15" s="50">
        <v>6809111</v>
      </c>
      <c r="HU15" s="50">
        <v>8241860</v>
      </c>
      <c r="HV15" s="49">
        <v>471287</v>
      </c>
      <c r="HW15" s="49">
        <v>127636</v>
      </c>
      <c r="HX15" s="50">
        <v>31937360</v>
      </c>
      <c r="HY15" s="55">
        <f t="shared" si="6"/>
        <v>3.9963015921536171E-2</v>
      </c>
      <c r="HZ15" s="30"/>
    </row>
    <row r="16" spans="1:234" ht="12" customHeight="1" x14ac:dyDescent="0.2">
      <c r="A16" s="18">
        <v>4</v>
      </c>
      <c r="B16" s="19" t="s">
        <v>65</v>
      </c>
      <c r="C16" s="45">
        <v>11410576</v>
      </c>
      <c r="D16" s="41">
        <v>0</v>
      </c>
      <c r="E16" s="41">
        <v>0</v>
      </c>
      <c r="F16" s="42">
        <v>11410576</v>
      </c>
      <c r="G16" s="43">
        <v>0</v>
      </c>
      <c r="H16" s="40">
        <v>29954408</v>
      </c>
      <c r="I16" s="44">
        <v>38794</v>
      </c>
      <c r="J16" s="45">
        <v>5029441</v>
      </c>
      <c r="K16" s="46">
        <v>35022643</v>
      </c>
      <c r="L16" s="40">
        <v>545961</v>
      </c>
      <c r="M16" s="41">
        <v>17020</v>
      </c>
      <c r="N16" s="42">
        <v>562981</v>
      </c>
      <c r="O16" s="42">
        <v>9030168</v>
      </c>
      <c r="P16" s="42">
        <v>10318951</v>
      </c>
      <c r="Q16" s="41">
        <v>1005253</v>
      </c>
      <c r="R16" s="41">
        <v>1300962</v>
      </c>
      <c r="S16" s="43">
        <v>68651534</v>
      </c>
      <c r="T16" s="45">
        <v>456423</v>
      </c>
      <c r="U16" s="41">
        <v>456423</v>
      </c>
      <c r="V16" s="43">
        <v>0</v>
      </c>
      <c r="W16" s="40">
        <v>598755</v>
      </c>
      <c r="X16" s="41">
        <v>621</v>
      </c>
      <c r="Y16" s="41">
        <v>86535</v>
      </c>
      <c r="Z16" s="43">
        <v>685911</v>
      </c>
      <c r="AA16" s="45">
        <v>19655</v>
      </c>
      <c r="AB16" s="41">
        <v>340</v>
      </c>
      <c r="AC16" s="43">
        <v>19995</v>
      </c>
      <c r="AD16" s="42">
        <v>180603</v>
      </c>
      <c r="AE16" s="42">
        <v>206379</v>
      </c>
      <c r="AF16" s="41">
        <v>20105</v>
      </c>
      <c r="AG16" s="41">
        <v>26019</v>
      </c>
      <c r="AH16" s="42">
        <v>1595435</v>
      </c>
      <c r="AI16" s="47">
        <f t="shared" si="0"/>
        <v>3.999999649448021E-2</v>
      </c>
      <c r="AJ16" s="45">
        <v>5508247</v>
      </c>
      <c r="AK16" s="41">
        <v>0</v>
      </c>
      <c r="AL16" s="41">
        <v>0</v>
      </c>
      <c r="AM16" s="42">
        <v>5508247</v>
      </c>
      <c r="AN16" s="43">
        <v>0</v>
      </c>
      <c r="AO16" s="40">
        <v>2818931</v>
      </c>
      <c r="AP16" s="44">
        <v>0</v>
      </c>
      <c r="AQ16" s="45">
        <v>64969</v>
      </c>
      <c r="AR16" s="46">
        <v>2883900</v>
      </c>
      <c r="AS16" s="40">
        <v>60192</v>
      </c>
      <c r="AT16" s="41">
        <v>0</v>
      </c>
      <c r="AU16" s="42">
        <v>60192</v>
      </c>
      <c r="AV16" s="42">
        <v>1485325</v>
      </c>
      <c r="AW16" s="42">
        <v>1311082</v>
      </c>
      <c r="AX16" s="41">
        <v>236279</v>
      </c>
      <c r="AY16" s="41">
        <v>247932</v>
      </c>
      <c r="AZ16" s="43">
        <v>11732957</v>
      </c>
      <c r="BA16" s="45">
        <v>220330</v>
      </c>
      <c r="BB16" s="41">
        <v>220330</v>
      </c>
      <c r="BC16" s="43">
        <v>0</v>
      </c>
      <c r="BD16" s="40">
        <v>56344</v>
      </c>
      <c r="BE16" s="41">
        <v>0</v>
      </c>
      <c r="BF16" s="41">
        <v>1040</v>
      </c>
      <c r="BG16" s="43">
        <v>57384</v>
      </c>
      <c r="BH16" s="45">
        <v>2167</v>
      </c>
      <c r="BI16" s="41">
        <v>0</v>
      </c>
      <c r="BJ16" s="43">
        <v>2167</v>
      </c>
      <c r="BK16" s="42">
        <v>29707</v>
      </c>
      <c r="BL16" s="42">
        <v>26222</v>
      </c>
      <c r="BM16" s="41">
        <v>4726</v>
      </c>
      <c r="BN16" s="41">
        <v>4959</v>
      </c>
      <c r="BO16" s="42">
        <v>345495</v>
      </c>
      <c r="BP16" s="47">
        <f t="shared" si="1"/>
        <v>4.0000021785515427E-2</v>
      </c>
      <c r="BQ16" s="45">
        <v>13775381</v>
      </c>
      <c r="BR16" s="41">
        <v>0</v>
      </c>
      <c r="BS16" s="41">
        <v>0</v>
      </c>
      <c r="BT16" s="42">
        <v>13775381</v>
      </c>
      <c r="BU16" s="43">
        <v>0</v>
      </c>
      <c r="BV16" s="40">
        <v>4502134</v>
      </c>
      <c r="BW16" s="44">
        <v>2698</v>
      </c>
      <c r="BX16" s="45">
        <v>277558</v>
      </c>
      <c r="BY16" s="46">
        <v>4782390</v>
      </c>
      <c r="BZ16" s="40">
        <v>132557</v>
      </c>
      <c r="CA16" s="41">
        <v>0</v>
      </c>
      <c r="CB16" s="42">
        <v>132557</v>
      </c>
      <c r="CC16" s="42">
        <v>2966235</v>
      </c>
      <c r="CD16" s="42">
        <v>2217440</v>
      </c>
      <c r="CE16" s="41">
        <v>477665</v>
      </c>
      <c r="CF16" s="41">
        <v>490854</v>
      </c>
      <c r="CG16" s="43">
        <v>24842522</v>
      </c>
      <c r="CH16" s="45">
        <v>551014</v>
      </c>
      <c r="CI16" s="41">
        <v>551014</v>
      </c>
      <c r="CJ16" s="43">
        <v>0</v>
      </c>
      <c r="CK16" s="40">
        <v>90000</v>
      </c>
      <c r="CL16" s="41">
        <v>43</v>
      </c>
      <c r="CM16" s="41">
        <v>4621</v>
      </c>
      <c r="CN16" s="43">
        <v>94664</v>
      </c>
      <c r="CO16" s="45">
        <v>4772</v>
      </c>
      <c r="CP16" s="41">
        <v>0</v>
      </c>
      <c r="CQ16" s="43">
        <v>4772</v>
      </c>
      <c r="CR16" s="42">
        <v>59325</v>
      </c>
      <c r="CS16" s="42">
        <v>44348</v>
      </c>
      <c r="CT16" s="41">
        <v>9553</v>
      </c>
      <c r="CU16" s="41">
        <v>9817</v>
      </c>
      <c r="CV16" s="42">
        <v>773493</v>
      </c>
      <c r="CW16" s="47">
        <f t="shared" si="2"/>
        <v>3.9999909984340908E-2</v>
      </c>
      <c r="CX16" s="45">
        <v>17133215</v>
      </c>
      <c r="CY16" s="41">
        <v>0</v>
      </c>
      <c r="CZ16" s="41">
        <v>0</v>
      </c>
      <c r="DA16" s="42">
        <v>17133215</v>
      </c>
      <c r="DB16" s="43">
        <v>0</v>
      </c>
      <c r="DC16" s="40">
        <v>4221946</v>
      </c>
      <c r="DD16" s="44">
        <v>28889</v>
      </c>
      <c r="DE16" s="45">
        <v>58438</v>
      </c>
      <c r="DF16" s="46">
        <v>4309273</v>
      </c>
      <c r="DG16" s="40">
        <v>137969</v>
      </c>
      <c r="DH16" s="41">
        <v>0</v>
      </c>
      <c r="DI16" s="42">
        <v>137969</v>
      </c>
      <c r="DJ16" s="42">
        <v>3723290</v>
      </c>
      <c r="DK16" s="42">
        <v>3746543</v>
      </c>
      <c r="DL16" s="41">
        <v>1523953</v>
      </c>
      <c r="DM16" s="41">
        <v>301414</v>
      </c>
      <c r="DN16" s="43">
        <v>30875657</v>
      </c>
      <c r="DO16" s="45">
        <v>685329</v>
      </c>
      <c r="DP16" s="41">
        <v>685329</v>
      </c>
      <c r="DQ16" s="43">
        <v>0</v>
      </c>
      <c r="DR16" s="40">
        <v>84410</v>
      </c>
      <c r="DS16" s="41">
        <v>498</v>
      </c>
      <c r="DT16" s="41">
        <v>935</v>
      </c>
      <c r="DU16" s="43">
        <v>85843</v>
      </c>
      <c r="DV16" s="45">
        <v>4967</v>
      </c>
      <c r="DW16" s="41">
        <v>0</v>
      </c>
      <c r="DX16" s="43">
        <v>4967</v>
      </c>
      <c r="DY16" s="42">
        <v>74466</v>
      </c>
      <c r="DZ16" s="42">
        <v>74931</v>
      </c>
      <c r="EA16" s="41">
        <v>30479</v>
      </c>
      <c r="EB16" s="41">
        <v>6028</v>
      </c>
      <c r="EC16" s="42">
        <v>962043</v>
      </c>
      <c r="ED16" s="47">
        <f t="shared" si="3"/>
        <v>4.0000023346464748E-2</v>
      </c>
      <c r="EE16" s="45">
        <v>10495422</v>
      </c>
      <c r="EF16" s="41">
        <v>0</v>
      </c>
      <c r="EG16" s="41">
        <v>0</v>
      </c>
      <c r="EH16" s="42">
        <v>10495422</v>
      </c>
      <c r="EI16" s="43">
        <v>0</v>
      </c>
      <c r="EJ16" s="40">
        <v>938721</v>
      </c>
      <c r="EK16" s="44">
        <v>0</v>
      </c>
      <c r="EL16" s="45">
        <v>83243</v>
      </c>
      <c r="EM16" s="46">
        <v>1021964</v>
      </c>
      <c r="EN16" s="40">
        <v>27170</v>
      </c>
      <c r="EO16" s="41">
        <v>0</v>
      </c>
      <c r="EP16" s="42">
        <v>27170</v>
      </c>
      <c r="EQ16" s="42">
        <v>4280970</v>
      </c>
      <c r="ER16" s="42">
        <v>898587</v>
      </c>
      <c r="ES16" s="41">
        <v>309826</v>
      </c>
      <c r="ET16" s="41">
        <v>37040</v>
      </c>
      <c r="EU16" s="43">
        <v>17070979</v>
      </c>
      <c r="EV16" s="45">
        <v>419817</v>
      </c>
      <c r="EW16" s="41">
        <v>419817</v>
      </c>
      <c r="EX16" s="43">
        <v>0</v>
      </c>
      <c r="EY16" s="40">
        <v>18766</v>
      </c>
      <c r="EZ16" s="41">
        <v>0</v>
      </c>
      <c r="FA16" s="41">
        <v>1391</v>
      </c>
      <c r="FB16" s="43">
        <v>20157</v>
      </c>
      <c r="FC16" s="45">
        <v>978</v>
      </c>
      <c r="FD16" s="41">
        <v>0</v>
      </c>
      <c r="FE16" s="43">
        <v>978</v>
      </c>
      <c r="FF16" s="42">
        <v>85619</v>
      </c>
      <c r="FG16" s="42">
        <v>17972</v>
      </c>
      <c r="FH16" s="41">
        <v>6197</v>
      </c>
      <c r="FI16" s="41">
        <v>741</v>
      </c>
      <c r="FJ16" s="42">
        <v>551481</v>
      </c>
      <c r="FK16" s="47">
        <f t="shared" si="4"/>
        <v>4.0000011433556457E-2</v>
      </c>
      <c r="FL16" s="45">
        <v>19710339</v>
      </c>
      <c r="FM16" s="41">
        <v>0</v>
      </c>
      <c r="FN16" s="41">
        <v>0</v>
      </c>
      <c r="FO16" s="42">
        <v>19710339</v>
      </c>
      <c r="FP16" s="43">
        <v>0</v>
      </c>
      <c r="FQ16" s="40">
        <v>809825</v>
      </c>
      <c r="FR16" s="44">
        <v>0</v>
      </c>
      <c r="FS16" s="45">
        <v>114820</v>
      </c>
      <c r="FT16" s="46">
        <v>924645</v>
      </c>
      <c r="FU16" s="40">
        <v>32738</v>
      </c>
      <c r="FV16" s="41">
        <v>0</v>
      </c>
      <c r="FW16" s="42">
        <v>32738</v>
      </c>
      <c r="FX16" s="42">
        <v>11156703</v>
      </c>
      <c r="FY16" s="42">
        <v>1844864</v>
      </c>
      <c r="FZ16" s="41">
        <v>550215</v>
      </c>
      <c r="GA16" s="41">
        <v>85327</v>
      </c>
      <c r="GB16" s="43">
        <v>34304831</v>
      </c>
      <c r="GC16" s="45">
        <v>788414</v>
      </c>
      <c r="GD16" s="41">
        <v>788414</v>
      </c>
      <c r="GE16" s="43">
        <v>0</v>
      </c>
      <c r="GF16" s="40">
        <v>16192</v>
      </c>
      <c r="GG16" s="41">
        <v>0</v>
      </c>
      <c r="GH16" s="41">
        <v>2056</v>
      </c>
      <c r="GI16" s="43">
        <v>18248</v>
      </c>
      <c r="GJ16" s="45">
        <v>1179</v>
      </c>
      <c r="GK16" s="41">
        <v>0</v>
      </c>
      <c r="GL16" s="43">
        <v>1179</v>
      </c>
      <c r="GM16" s="42">
        <v>223134</v>
      </c>
      <c r="GN16" s="42">
        <v>36897</v>
      </c>
      <c r="GO16" s="41">
        <v>11004</v>
      </c>
      <c r="GP16" s="41">
        <v>1707</v>
      </c>
      <c r="GQ16" s="42">
        <v>1080583</v>
      </c>
      <c r="GR16" s="47">
        <f t="shared" si="5"/>
        <v>4.0000022323309611E-2</v>
      </c>
      <c r="GS16" s="45">
        <v>78033180</v>
      </c>
      <c r="GT16" s="41">
        <v>0</v>
      </c>
      <c r="GU16" s="41">
        <v>0</v>
      </c>
      <c r="GV16" s="42">
        <v>78033180</v>
      </c>
      <c r="GW16" s="43">
        <v>0</v>
      </c>
      <c r="GX16" s="40">
        <v>43245965</v>
      </c>
      <c r="GY16" s="44">
        <v>70381</v>
      </c>
      <c r="GZ16" s="45">
        <v>5628469</v>
      </c>
      <c r="HA16" s="46">
        <v>48944815</v>
      </c>
      <c r="HB16" s="40">
        <v>936587</v>
      </c>
      <c r="HC16" s="41">
        <v>17020</v>
      </c>
      <c r="HD16" s="42">
        <v>953607</v>
      </c>
      <c r="HE16" s="42">
        <v>32642691</v>
      </c>
      <c r="HF16" s="42">
        <v>20337467</v>
      </c>
      <c r="HG16" s="41">
        <v>4103191</v>
      </c>
      <c r="HH16" s="41">
        <v>2463529</v>
      </c>
      <c r="HI16" s="43">
        <v>187478480</v>
      </c>
      <c r="HJ16" s="45">
        <v>3121327</v>
      </c>
      <c r="HK16" s="41">
        <v>3121327</v>
      </c>
      <c r="HL16" s="43">
        <v>0</v>
      </c>
      <c r="HM16" s="40">
        <v>864467</v>
      </c>
      <c r="HN16" s="41">
        <v>1162</v>
      </c>
      <c r="HO16" s="41">
        <v>96578</v>
      </c>
      <c r="HP16" s="43">
        <v>962207</v>
      </c>
      <c r="HQ16" s="45">
        <v>33718</v>
      </c>
      <c r="HR16" s="41">
        <v>340</v>
      </c>
      <c r="HS16" s="43">
        <v>34058</v>
      </c>
      <c r="HT16" s="42">
        <v>652854</v>
      </c>
      <c r="HU16" s="42">
        <v>406749</v>
      </c>
      <c r="HV16" s="41">
        <v>82064</v>
      </c>
      <c r="HW16" s="41">
        <v>49271</v>
      </c>
      <c r="HX16" s="42">
        <v>5308530</v>
      </c>
      <c r="HY16" s="47">
        <f t="shared" si="6"/>
        <v>3.9999997436987698E-2</v>
      </c>
      <c r="HZ16" s="30"/>
    </row>
    <row r="17" spans="1:234" ht="12" customHeight="1" x14ac:dyDescent="0.2">
      <c r="A17" s="20">
        <v>5</v>
      </c>
      <c r="B17" s="21" t="s">
        <v>66</v>
      </c>
      <c r="C17" s="53">
        <v>9516207</v>
      </c>
      <c r="D17" s="49">
        <v>0</v>
      </c>
      <c r="E17" s="49">
        <v>0</v>
      </c>
      <c r="F17" s="50">
        <v>9516207</v>
      </c>
      <c r="G17" s="51">
        <v>0</v>
      </c>
      <c r="H17" s="48">
        <v>28358894</v>
      </c>
      <c r="I17" s="52">
        <v>267787</v>
      </c>
      <c r="J17" s="53">
        <v>3656736</v>
      </c>
      <c r="K17" s="54">
        <v>32283417</v>
      </c>
      <c r="L17" s="48">
        <v>308448</v>
      </c>
      <c r="M17" s="49">
        <v>0</v>
      </c>
      <c r="N17" s="50">
        <v>308448</v>
      </c>
      <c r="O17" s="50">
        <v>6187246</v>
      </c>
      <c r="P17" s="50">
        <v>6942467</v>
      </c>
      <c r="Q17" s="49">
        <v>923839</v>
      </c>
      <c r="R17" s="49">
        <v>1003451</v>
      </c>
      <c r="S17" s="51">
        <v>57165075</v>
      </c>
      <c r="T17" s="53">
        <v>380512</v>
      </c>
      <c r="U17" s="49">
        <v>380512</v>
      </c>
      <c r="V17" s="51">
        <v>0</v>
      </c>
      <c r="W17" s="48">
        <v>567170</v>
      </c>
      <c r="X17" s="49">
        <v>4965</v>
      </c>
      <c r="Y17" s="49">
        <v>62188</v>
      </c>
      <c r="Z17" s="51">
        <v>634323</v>
      </c>
      <c r="AA17" s="53">
        <v>11104</v>
      </c>
      <c r="AB17" s="49">
        <v>0</v>
      </c>
      <c r="AC17" s="51">
        <v>11104</v>
      </c>
      <c r="AD17" s="50">
        <v>123744</v>
      </c>
      <c r="AE17" s="50">
        <v>138847</v>
      </c>
      <c r="AF17" s="49">
        <v>18476</v>
      </c>
      <c r="AG17" s="49">
        <v>20069</v>
      </c>
      <c r="AH17" s="50">
        <v>1327075</v>
      </c>
      <c r="AI17" s="55">
        <f t="shared" si="0"/>
        <v>3.9985679168181187E-2</v>
      </c>
      <c r="AJ17" s="53">
        <v>5553066</v>
      </c>
      <c r="AK17" s="49">
        <v>0</v>
      </c>
      <c r="AL17" s="49">
        <v>0</v>
      </c>
      <c r="AM17" s="50">
        <v>5553066</v>
      </c>
      <c r="AN17" s="51">
        <v>0</v>
      </c>
      <c r="AO17" s="48">
        <v>3867063</v>
      </c>
      <c r="AP17" s="52">
        <v>30028</v>
      </c>
      <c r="AQ17" s="53">
        <v>565825</v>
      </c>
      <c r="AR17" s="54">
        <v>4462916</v>
      </c>
      <c r="AS17" s="48">
        <v>66923</v>
      </c>
      <c r="AT17" s="49">
        <v>0</v>
      </c>
      <c r="AU17" s="50">
        <v>66923</v>
      </c>
      <c r="AV17" s="50">
        <v>1649131</v>
      </c>
      <c r="AW17" s="50">
        <v>1008066</v>
      </c>
      <c r="AX17" s="49">
        <v>215172</v>
      </c>
      <c r="AY17" s="49">
        <v>119062</v>
      </c>
      <c r="AZ17" s="51">
        <v>13074336</v>
      </c>
      <c r="BA17" s="53">
        <v>222090</v>
      </c>
      <c r="BB17" s="49">
        <v>222090</v>
      </c>
      <c r="BC17" s="51">
        <v>0</v>
      </c>
      <c r="BD17" s="48">
        <v>77341</v>
      </c>
      <c r="BE17" s="49">
        <v>521</v>
      </c>
      <c r="BF17" s="49">
        <v>9882</v>
      </c>
      <c r="BG17" s="51">
        <v>87744</v>
      </c>
      <c r="BH17" s="53">
        <v>2409</v>
      </c>
      <c r="BI17" s="49">
        <v>0</v>
      </c>
      <c r="BJ17" s="51">
        <v>2409</v>
      </c>
      <c r="BK17" s="50">
        <v>32983</v>
      </c>
      <c r="BL17" s="50">
        <v>20161</v>
      </c>
      <c r="BM17" s="49">
        <v>4304</v>
      </c>
      <c r="BN17" s="49">
        <v>2381</v>
      </c>
      <c r="BO17" s="50">
        <v>372072</v>
      </c>
      <c r="BP17" s="55">
        <f t="shared" si="1"/>
        <v>3.9994122166025041E-2</v>
      </c>
      <c r="BQ17" s="53">
        <v>13986442</v>
      </c>
      <c r="BR17" s="49">
        <v>0</v>
      </c>
      <c r="BS17" s="49">
        <v>0</v>
      </c>
      <c r="BT17" s="50">
        <v>13986442</v>
      </c>
      <c r="BU17" s="51">
        <v>0</v>
      </c>
      <c r="BV17" s="48">
        <v>2392751</v>
      </c>
      <c r="BW17" s="52">
        <v>5847</v>
      </c>
      <c r="BX17" s="53">
        <v>228360</v>
      </c>
      <c r="BY17" s="54">
        <v>2626958</v>
      </c>
      <c r="BZ17" s="48">
        <v>205780</v>
      </c>
      <c r="CA17" s="49">
        <v>27589</v>
      </c>
      <c r="CB17" s="50">
        <v>233369</v>
      </c>
      <c r="CC17" s="50">
        <v>3908869</v>
      </c>
      <c r="CD17" s="50">
        <v>3164306</v>
      </c>
      <c r="CE17" s="49">
        <v>529063</v>
      </c>
      <c r="CF17" s="49">
        <v>174584</v>
      </c>
      <c r="CG17" s="51">
        <v>24623591</v>
      </c>
      <c r="CH17" s="53">
        <v>559409</v>
      </c>
      <c r="CI17" s="49">
        <v>559409</v>
      </c>
      <c r="CJ17" s="51">
        <v>0</v>
      </c>
      <c r="CK17" s="48">
        <v>47855</v>
      </c>
      <c r="CL17" s="49">
        <v>93</v>
      </c>
      <c r="CM17" s="49">
        <v>4013</v>
      </c>
      <c r="CN17" s="51">
        <v>51961</v>
      </c>
      <c r="CO17" s="53">
        <v>7408</v>
      </c>
      <c r="CP17" s="49">
        <v>552</v>
      </c>
      <c r="CQ17" s="51">
        <v>7960</v>
      </c>
      <c r="CR17" s="50">
        <v>78177</v>
      </c>
      <c r="CS17" s="50">
        <v>63286</v>
      </c>
      <c r="CT17" s="49">
        <v>10581</v>
      </c>
      <c r="CU17" s="49">
        <v>3492</v>
      </c>
      <c r="CV17" s="50">
        <v>774866</v>
      </c>
      <c r="CW17" s="55">
        <f t="shared" si="2"/>
        <v>3.9996519486514157E-2</v>
      </c>
      <c r="CX17" s="53">
        <v>15289254</v>
      </c>
      <c r="CY17" s="49">
        <v>0</v>
      </c>
      <c r="CZ17" s="49">
        <v>0</v>
      </c>
      <c r="DA17" s="50">
        <v>15289254</v>
      </c>
      <c r="DB17" s="51">
        <v>0</v>
      </c>
      <c r="DC17" s="48">
        <v>6153669</v>
      </c>
      <c r="DD17" s="52">
        <v>335676</v>
      </c>
      <c r="DE17" s="53">
        <v>157483</v>
      </c>
      <c r="DF17" s="54">
        <v>6646828</v>
      </c>
      <c r="DG17" s="48">
        <v>83787</v>
      </c>
      <c r="DH17" s="49">
        <v>0</v>
      </c>
      <c r="DI17" s="50">
        <v>83787</v>
      </c>
      <c r="DJ17" s="50">
        <v>13126058</v>
      </c>
      <c r="DK17" s="50">
        <v>3307008</v>
      </c>
      <c r="DL17" s="49">
        <v>525609</v>
      </c>
      <c r="DM17" s="49">
        <v>134276</v>
      </c>
      <c r="DN17" s="51">
        <v>39112820</v>
      </c>
      <c r="DO17" s="53">
        <v>611546</v>
      </c>
      <c r="DP17" s="49">
        <v>611546</v>
      </c>
      <c r="DQ17" s="51">
        <v>0</v>
      </c>
      <c r="DR17" s="48">
        <v>123073</v>
      </c>
      <c r="DS17" s="49">
        <v>6634</v>
      </c>
      <c r="DT17" s="49">
        <v>2520</v>
      </c>
      <c r="DU17" s="51">
        <v>132227</v>
      </c>
      <c r="DV17" s="53">
        <v>3016</v>
      </c>
      <c r="DW17" s="49">
        <v>0</v>
      </c>
      <c r="DX17" s="51">
        <v>3016</v>
      </c>
      <c r="DY17" s="50">
        <v>262521</v>
      </c>
      <c r="DZ17" s="50">
        <v>66140</v>
      </c>
      <c r="EA17" s="49">
        <v>10512</v>
      </c>
      <c r="EB17" s="49">
        <v>2686</v>
      </c>
      <c r="EC17" s="50">
        <v>1088648</v>
      </c>
      <c r="ED17" s="55">
        <f t="shared" si="3"/>
        <v>3.9998419805178202E-2</v>
      </c>
      <c r="EE17" s="53">
        <v>7915037</v>
      </c>
      <c r="EF17" s="49">
        <v>0</v>
      </c>
      <c r="EG17" s="49">
        <v>0</v>
      </c>
      <c r="EH17" s="50">
        <v>7915037</v>
      </c>
      <c r="EI17" s="51">
        <v>0</v>
      </c>
      <c r="EJ17" s="48">
        <v>138802</v>
      </c>
      <c r="EK17" s="52">
        <v>29783</v>
      </c>
      <c r="EL17" s="53">
        <v>15595</v>
      </c>
      <c r="EM17" s="54">
        <v>184180</v>
      </c>
      <c r="EN17" s="48">
        <v>99939</v>
      </c>
      <c r="EO17" s="49">
        <v>0</v>
      </c>
      <c r="EP17" s="50">
        <v>99939</v>
      </c>
      <c r="EQ17" s="50">
        <v>2651361</v>
      </c>
      <c r="ER17" s="50">
        <v>318796</v>
      </c>
      <c r="ES17" s="49">
        <v>229298</v>
      </c>
      <c r="ET17" s="49">
        <v>1696</v>
      </c>
      <c r="EU17" s="51">
        <v>11400307</v>
      </c>
      <c r="EV17" s="53">
        <v>316595</v>
      </c>
      <c r="EW17" s="49">
        <v>316595</v>
      </c>
      <c r="EX17" s="51">
        <v>0</v>
      </c>
      <c r="EY17" s="48">
        <v>2776</v>
      </c>
      <c r="EZ17" s="49">
        <v>516</v>
      </c>
      <c r="FA17" s="49">
        <v>249</v>
      </c>
      <c r="FB17" s="51">
        <v>3541</v>
      </c>
      <c r="FC17" s="53">
        <v>3598</v>
      </c>
      <c r="FD17" s="49">
        <v>0</v>
      </c>
      <c r="FE17" s="51">
        <v>3598</v>
      </c>
      <c r="FF17" s="50">
        <v>53027</v>
      </c>
      <c r="FG17" s="50">
        <v>6376</v>
      </c>
      <c r="FH17" s="49">
        <v>4586</v>
      </c>
      <c r="FI17" s="49">
        <v>34</v>
      </c>
      <c r="FJ17" s="50">
        <v>387757</v>
      </c>
      <c r="FK17" s="55">
        <f t="shared" si="4"/>
        <v>3.9999181305153723E-2</v>
      </c>
      <c r="FL17" s="53">
        <v>11418328</v>
      </c>
      <c r="FM17" s="49">
        <v>0</v>
      </c>
      <c r="FN17" s="49">
        <v>0</v>
      </c>
      <c r="FO17" s="50">
        <v>11418328</v>
      </c>
      <c r="FP17" s="51">
        <v>0</v>
      </c>
      <c r="FQ17" s="48">
        <v>351927</v>
      </c>
      <c r="FR17" s="52">
        <v>0</v>
      </c>
      <c r="FS17" s="53">
        <v>97405</v>
      </c>
      <c r="FT17" s="54">
        <v>449332</v>
      </c>
      <c r="FU17" s="48">
        <v>0</v>
      </c>
      <c r="FV17" s="49">
        <v>0</v>
      </c>
      <c r="FW17" s="50">
        <v>0</v>
      </c>
      <c r="FX17" s="50">
        <v>7147519</v>
      </c>
      <c r="FY17" s="50">
        <v>5761301</v>
      </c>
      <c r="FZ17" s="49">
        <v>1269372</v>
      </c>
      <c r="GA17" s="49">
        <v>6845</v>
      </c>
      <c r="GB17" s="51">
        <v>26052697</v>
      </c>
      <c r="GC17" s="53">
        <v>456730</v>
      </c>
      <c r="GD17" s="49">
        <v>456730</v>
      </c>
      <c r="GE17" s="51">
        <v>0</v>
      </c>
      <c r="GF17" s="48">
        <v>7038</v>
      </c>
      <c r="GG17" s="49">
        <v>0</v>
      </c>
      <c r="GH17" s="49">
        <v>1634</v>
      </c>
      <c r="GI17" s="51">
        <v>8672</v>
      </c>
      <c r="GJ17" s="53">
        <v>0</v>
      </c>
      <c r="GK17" s="49">
        <v>0</v>
      </c>
      <c r="GL17" s="51">
        <v>0</v>
      </c>
      <c r="GM17" s="50">
        <v>142950</v>
      </c>
      <c r="GN17" s="50">
        <v>115226</v>
      </c>
      <c r="GO17" s="49">
        <v>25388</v>
      </c>
      <c r="GP17" s="49">
        <v>137</v>
      </c>
      <c r="GQ17" s="50">
        <v>749103</v>
      </c>
      <c r="GR17" s="55">
        <f t="shared" si="5"/>
        <v>3.9999726755090587E-2</v>
      </c>
      <c r="GS17" s="53">
        <v>63678334</v>
      </c>
      <c r="GT17" s="49">
        <v>0</v>
      </c>
      <c r="GU17" s="49">
        <v>0</v>
      </c>
      <c r="GV17" s="50">
        <v>63678334</v>
      </c>
      <c r="GW17" s="51">
        <v>0</v>
      </c>
      <c r="GX17" s="48">
        <v>41263106</v>
      </c>
      <c r="GY17" s="52">
        <v>669121</v>
      </c>
      <c r="GZ17" s="53">
        <v>4721404</v>
      </c>
      <c r="HA17" s="54">
        <v>46653631</v>
      </c>
      <c r="HB17" s="48">
        <v>764877</v>
      </c>
      <c r="HC17" s="49">
        <v>27589</v>
      </c>
      <c r="HD17" s="50">
        <v>792466</v>
      </c>
      <c r="HE17" s="50">
        <v>34670184</v>
      </c>
      <c r="HF17" s="50">
        <v>20501944</v>
      </c>
      <c r="HG17" s="49">
        <v>3692353</v>
      </c>
      <c r="HH17" s="49">
        <v>1439914</v>
      </c>
      <c r="HI17" s="51">
        <v>171428826</v>
      </c>
      <c r="HJ17" s="53">
        <v>2546882</v>
      </c>
      <c r="HK17" s="49">
        <v>2546882</v>
      </c>
      <c r="HL17" s="51">
        <v>0</v>
      </c>
      <c r="HM17" s="48">
        <v>825253</v>
      </c>
      <c r="HN17" s="49">
        <v>12729</v>
      </c>
      <c r="HO17" s="49">
        <v>80486</v>
      </c>
      <c r="HP17" s="51">
        <v>918468</v>
      </c>
      <c r="HQ17" s="53">
        <v>27535</v>
      </c>
      <c r="HR17" s="49">
        <v>552</v>
      </c>
      <c r="HS17" s="51">
        <v>28087</v>
      </c>
      <c r="HT17" s="50">
        <v>693402</v>
      </c>
      <c r="HU17" s="50">
        <v>410036</v>
      </c>
      <c r="HV17" s="49">
        <v>73847</v>
      </c>
      <c r="HW17" s="49">
        <v>28799</v>
      </c>
      <c r="HX17" s="50">
        <v>4699521</v>
      </c>
      <c r="HY17" s="55">
        <f t="shared" si="6"/>
        <v>3.9996052660548564E-2</v>
      </c>
      <c r="HZ17" s="30"/>
    </row>
    <row r="18" spans="1:234" ht="12" customHeight="1" x14ac:dyDescent="0.2">
      <c r="A18" s="18">
        <v>6</v>
      </c>
      <c r="B18" s="19" t="s">
        <v>67</v>
      </c>
      <c r="C18" s="45">
        <v>6939430</v>
      </c>
      <c r="D18" s="41">
        <v>0</v>
      </c>
      <c r="E18" s="41">
        <v>0</v>
      </c>
      <c r="F18" s="42">
        <v>6939430</v>
      </c>
      <c r="G18" s="43">
        <v>0</v>
      </c>
      <c r="H18" s="40">
        <v>20770413</v>
      </c>
      <c r="I18" s="44">
        <v>123166</v>
      </c>
      <c r="J18" s="45">
        <v>3774836</v>
      </c>
      <c r="K18" s="46">
        <v>24668415</v>
      </c>
      <c r="L18" s="40">
        <v>303619</v>
      </c>
      <c r="M18" s="41">
        <v>0</v>
      </c>
      <c r="N18" s="42">
        <v>303619</v>
      </c>
      <c r="O18" s="42">
        <v>2562131</v>
      </c>
      <c r="P18" s="42">
        <v>2502428</v>
      </c>
      <c r="Q18" s="41">
        <v>361983</v>
      </c>
      <c r="R18" s="41">
        <v>508002</v>
      </c>
      <c r="S18" s="43">
        <v>37846008</v>
      </c>
      <c r="T18" s="45">
        <v>277460</v>
      </c>
      <c r="U18" s="41">
        <v>277460</v>
      </c>
      <c r="V18" s="43">
        <v>0</v>
      </c>
      <c r="W18" s="40">
        <v>415408</v>
      </c>
      <c r="X18" s="41">
        <v>2202</v>
      </c>
      <c r="Y18" s="41">
        <v>66143</v>
      </c>
      <c r="Z18" s="43">
        <v>483753</v>
      </c>
      <c r="AA18" s="45">
        <v>10931</v>
      </c>
      <c r="AB18" s="41">
        <v>0</v>
      </c>
      <c r="AC18" s="43">
        <v>10931</v>
      </c>
      <c r="AD18" s="42">
        <v>51242</v>
      </c>
      <c r="AE18" s="42">
        <v>50049</v>
      </c>
      <c r="AF18" s="41">
        <v>7240</v>
      </c>
      <c r="AG18" s="41">
        <v>10160</v>
      </c>
      <c r="AH18" s="42">
        <v>890835</v>
      </c>
      <c r="AI18" s="47">
        <f t="shared" si="0"/>
        <v>3.998311100479434E-2</v>
      </c>
      <c r="AJ18" s="45">
        <v>2691397</v>
      </c>
      <c r="AK18" s="41">
        <v>0</v>
      </c>
      <c r="AL18" s="41">
        <v>0</v>
      </c>
      <c r="AM18" s="42">
        <v>2691397</v>
      </c>
      <c r="AN18" s="43">
        <v>0</v>
      </c>
      <c r="AO18" s="40">
        <v>868864</v>
      </c>
      <c r="AP18" s="44">
        <v>0</v>
      </c>
      <c r="AQ18" s="45">
        <v>116512</v>
      </c>
      <c r="AR18" s="46">
        <v>985376</v>
      </c>
      <c r="AS18" s="40">
        <v>0</v>
      </c>
      <c r="AT18" s="41">
        <v>0</v>
      </c>
      <c r="AU18" s="42">
        <v>0</v>
      </c>
      <c r="AV18" s="42">
        <v>706468</v>
      </c>
      <c r="AW18" s="42">
        <v>421432</v>
      </c>
      <c r="AX18" s="41">
        <v>166720</v>
      </c>
      <c r="AY18" s="41">
        <v>25968</v>
      </c>
      <c r="AZ18" s="43">
        <v>4997361</v>
      </c>
      <c r="BA18" s="45">
        <v>107643</v>
      </c>
      <c r="BB18" s="41">
        <v>107643</v>
      </c>
      <c r="BC18" s="43">
        <v>0</v>
      </c>
      <c r="BD18" s="40">
        <v>17377</v>
      </c>
      <c r="BE18" s="41">
        <v>0</v>
      </c>
      <c r="BF18" s="41">
        <v>1864</v>
      </c>
      <c r="BG18" s="43">
        <v>19241</v>
      </c>
      <c r="BH18" s="45">
        <v>0</v>
      </c>
      <c r="BI18" s="41">
        <v>0</v>
      </c>
      <c r="BJ18" s="43">
        <v>0</v>
      </c>
      <c r="BK18" s="42">
        <v>14129</v>
      </c>
      <c r="BL18" s="42">
        <v>8429</v>
      </c>
      <c r="BM18" s="41">
        <v>3334</v>
      </c>
      <c r="BN18" s="41">
        <v>519</v>
      </c>
      <c r="BO18" s="42">
        <v>153295</v>
      </c>
      <c r="BP18" s="47">
        <f t="shared" si="1"/>
        <v>3.9995214381230271E-2</v>
      </c>
      <c r="BQ18" s="45">
        <v>5030238</v>
      </c>
      <c r="BR18" s="41">
        <v>0</v>
      </c>
      <c r="BS18" s="41">
        <v>5570</v>
      </c>
      <c r="BT18" s="42">
        <v>5035808</v>
      </c>
      <c r="BU18" s="43">
        <v>0</v>
      </c>
      <c r="BV18" s="40">
        <v>773857</v>
      </c>
      <c r="BW18" s="44">
        <v>1867</v>
      </c>
      <c r="BX18" s="45">
        <v>157922</v>
      </c>
      <c r="BY18" s="46">
        <v>933646</v>
      </c>
      <c r="BZ18" s="40">
        <v>69120</v>
      </c>
      <c r="CA18" s="41">
        <v>0</v>
      </c>
      <c r="CB18" s="42">
        <v>69120</v>
      </c>
      <c r="CC18" s="42">
        <v>316379</v>
      </c>
      <c r="CD18" s="42">
        <v>458414</v>
      </c>
      <c r="CE18" s="41">
        <v>132300</v>
      </c>
      <c r="CF18" s="41">
        <v>45356</v>
      </c>
      <c r="CG18" s="43">
        <v>6991023</v>
      </c>
      <c r="CH18" s="45">
        <v>201415</v>
      </c>
      <c r="CI18" s="41">
        <v>201415</v>
      </c>
      <c r="CJ18" s="43">
        <v>0</v>
      </c>
      <c r="CK18" s="40">
        <v>15477</v>
      </c>
      <c r="CL18" s="41">
        <v>30</v>
      </c>
      <c r="CM18" s="41">
        <v>2600</v>
      </c>
      <c r="CN18" s="43">
        <v>18107</v>
      </c>
      <c r="CO18" s="45">
        <v>2488</v>
      </c>
      <c r="CP18" s="41">
        <v>0</v>
      </c>
      <c r="CQ18" s="43">
        <v>2488</v>
      </c>
      <c r="CR18" s="42">
        <v>6328</v>
      </c>
      <c r="CS18" s="42">
        <v>9168</v>
      </c>
      <c r="CT18" s="41">
        <v>2646</v>
      </c>
      <c r="CU18" s="41">
        <v>907</v>
      </c>
      <c r="CV18" s="42">
        <v>241059</v>
      </c>
      <c r="CW18" s="47">
        <f t="shared" si="2"/>
        <v>3.9996560631382294E-2</v>
      </c>
      <c r="CX18" s="45">
        <v>5510319</v>
      </c>
      <c r="CY18" s="41">
        <v>0</v>
      </c>
      <c r="CZ18" s="41">
        <v>0</v>
      </c>
      <c r="DA18" s="42">
        <v>5510319</v>
      </c>
      <c r="DB18" s="43">
        <v>0</v>
      </c>
      <c r="DC18" s="40">
        <v>1489625</v>
      </c>
      <c r="DD18" s="44">
        <v>0</v>
      </c>
      <c r="DE18" s="45">
        <v>37801</v>
      </c>
      <c r="DF18" s="46">
        <v>1527426</v>
      </c>
      <c r="DG18" s="40">
        <v>38768</v>
      </c>
      <c r="DH18" s="41">
        <v>0</v>
      </c>
      <c r="DI18" s="42">
        <v>38768</v>
      </c>
      <c r="DJ18" s="42">
        <v>4084649</v>
      </c>
      <c r="DK18" s="42">
        <v>662871</v>
      </c>
      <c r="DL18" s="41">
        <v>144162</v>
      </c>
      <c r="DM18" s="41">
        <v>9136</v>
      </c>
      <c r="DN18" s="43">
        <v>11977331</v>
      </c>
      <c r="DO18" s="45">
        <v>220404</v>
      </c>
      <c r="DP18" s="41">
        <v>220404</v>
      </c>
      <c r="DQ18" s="43">
        <v>0</v>
      </c>
      <c r="DR18" s="40">
        <v>29793</v>
      </c>
      <c r="DS18" s="41">
        <v>0</v>
      </c>
      <c r="DT18" s="41">
        <v>605</v>
      </c>
      <c r="DU18" s="43">
        <v>30398</v>
      </c>
      <c r="DV18" s="45">
        <v>1396</v>
      </c>
      <c r="DW18" s="41">
        <v>0</v>
      </c>
      <c r="DX18" s="43">
        <v>1396</v>
      </c>
      <c r="DY18" s="42">
        <v>81693</v>
      </c>
      <c r="DZ18" s="42">
        <v>13257</v>
      </c>
      <c r="EA18" s="41">
        <v>2883</v>
      </c>
      <c r="EB18" s="41">
        <v>183</v>
      </c>
      <c r="EC18" s="42">
        <v>350214</v>
      </c>
      <c r="ED18" s="47">
        <f t="shared" si="3"/>
        <v>3.9998410255377231E-2</v>
      </c>
      <c r="EE18" s="45">
        <v>1287329</v>
      </c>
      <c r="EF18" s="41">
        <v>0</v>
      </c>
      <c r="EG18" s="41">
        <v>0</v>
      </c>
      <c r="EH18" s="42">
        <v>1287329</v>
      </c>
      <c r="EI18" s="43">
        <v>0</v>
      </c>
      <c r="EJ18" s="40">
        <v>47500</v>
      </c>
      <c r="EK18" s="44">
        <v>0</v>
      </c>
      <c r="EL18" s="45">
        <v>0</v>
      </c>
      <c r="EM18" s="46">
        <v>47500</v>
      </c>
      <c r="EN18" s="40">
        <v>151</v>
      </c>
      <c r="EO18" s="41">
        <v>0</v>
      </c>
      <c r="EP18" s="42">
        <v>151</v>
      </c>
      <c r="EQ18" s="42">
        <v>47500</v>
      </c>
      <c r="ER18" s="42">
        <v>132429</v>
      </c>
      <c r="ES18" s="41">
        <v>36764</v>
      </c>
      <c r="ET18" s="41">
        <v>375265</v>
      </c>
      <c r="EU18" s="43">
        <v>1926938</v>
      </c>
      <c r="EV18" s="45">
        <v>51493</v>
      </c>
      <c r="EW18" s="41">
        <v>51493</v>
      </c>
      <c r="EX18" s="43">
        <v>0</v>
      </c>
      <c r="EY18" s="40">
        <v>950</v>
      </c>
      <c r="EZ18" s="41">
        <v>0</v>
      </c>
      <c r="FA18" s="41">
        <v>0</v>
      </c>
      <c r="FB18" s="43">
        <v>950</v>
      </c>
      <c r="FC18" s="45">
        <v>5</v>
      </c>
      <c r="FD18" s="41">
        <v>0</v>
      </c>
      <c r="FE18" s="43">
        <v>5</v>
      </c>
      <c r="FF18" s="42">
        <v>950</v>
      </c>
      <c r="FG18" s="42">
        <v>2649</v>
      </c>
      <c r="FH18" s="41">
        <v>735</v>
      </c>
      <c r="FI18" s="41">
        <v>7505</v>
      </c>
      <c r="FJ18" s="42">
        <v>64287</v>
      </c>
      <c r="FK18" s="47">
        <f t="shared" si="4"/>
        <v>3.9999875711647918E-2</v>
      </c>
      <c r="FL18" s="45">
        <v>1333104</v>
      </c>
      <c r="FM18" s="41">
        <v>0</v>
      </c>
      <c r="FN18" s="41">
        <v>0</v>
      </c>
      <c r="FO18" s="42">
        <v>1333104</v>
      </c>
      <c r="FP18" s="43">
        <v>0</v>
      </c>
      <c r="FQ18" s="40">
        <v>11839</v>
      </c>
      <c r="FR18" s="44">
        <v>0</v>
      </c>
      <c r="FS18" s="45">
        <v>0</v>
      </c>
      <c r="FT18" s="46">
        <v>11839</v>
      </c>
      <c r="FU18" s="40">
        <v>0</v>
      </c>
      <c r="FV18" s="41">
        <v>0</v>
      </c>
      <c r="FW18" s="42">
        <v>0</v>
      </c>
      <c r="FX18" s="42">
        <v>289732</v>
      </c>
      <c r="FY18" s="42">
        <v>307195</v>
      </c>
      <c r="FZ18" s="41">
        <v>9393</v>
      </c>
      <c r="GA18" s="41">
        <v>0</v>
      </c>
      <c r="GB18" s="43">
        <v>1951263</v>
      </c>
      <c r="GC18" s="45">
        <v>53322</v>
      </c>
      <c r="GD18" s="41">
        <v>53322</v>
      </c>
      <c r="GE18" s="43">
        <v>0</v>
      </c>
      <c r="GF18" s="40">
        <v>237</v>
      </c>
      <c r="GG18" s="41">
        <v>0</v>
      </c>
      <c r="GH18" s="41">
        <v>0</v>
      </c>
      <c r="GI18" s="43">
        <v>237</v>
      </c>
      <c r="GJ18" s="45">
        <v>0</v>
      </c>
      <c r="GK18" s="41">
        <v>0</v>
      </c>
      <c r="GL18" s="43">
        <v>0</v>
      </c>
      <c r="GM18" s="42">
        <v>5795</v>
      </c>
      <c r="GN18" s="42">
        <v>6144</v>
      </c>
      <c r="GO18" s="41">
        <v>188</v>
      </c>
      <c r="GP18" s="41">
        <v>0</v>
      </c>
      <c r="GQ18" s="42">
        <v>65686</v>
      </c>
      <c r="GR18" s="47">
        <f t="shared" si="5"/>
        <v>3.9998379721312066E-2</v>
      </c>
      <c r="GS18" s="45">
        <v>22791817</v>
      </c>
      <c r="GT18" s="41">
        <v>0</v>
      </c>
      <c r="GU18" s="41">
        <v>5570</v>
      </c>
      <c r="GV18" s="42">
        <v>22797387</v>
      </c>
      <c r="GW18" s="43">
        <v>0</v>
      </c>
      <c r="GX18" s="40">
        <v>23962098</v>
      </c>
      <c r="GY18" s="44">
        <v>125033</v>
      </c>
      <c r="GZ18" s="45">
        <v>4087071</v>
      </c>
      <c r="HA18" s="46">
        <v>28174202</v>
      </c>
      <c r="HB18" s="40">
        <v>411658</v>
      </c>
      <c r="HC18" s="41">
        <v>0</v>
      </c>
      <c r="HD18" s="42">
        <v>411658</v>
      </c>
      <c r="HE18" s="42">
        <v>8006859</v>
      </c>
      <c r="HF18" s="42">
        <v>4484769</v>
      </c>
      <c r="HG18" s="41">
        <v>851322</v>
      </c>
      <c r="HH18" s="41">
        <v>963727</v>
      </c>
      <c r="HI18" s="43">
        <v>65689924</v>
      </c>
      <c r="HJ18" s="45">
        <v>911737</v>
      </c>
      <c r="HK18" s="41">
        <v>911737</v>
      </c>
      <c r="HL18" s="43">
        <v>0</v>
      </c>
      <c r="HM18" s="40">
        <v>479242</v>
      </c>
      <c r="HN18" s="41">
        <v>2232</v>
      </c>
      <c r="HO18" s="41">
        <v>71212</v>
      </c>
      <c r="HP18" s="43">
        <v>552686</v>
      </c>
      <c r="HQ18" s="45">
        <v>14820</v>
      </c>
      <c r="HR18" s="41">
        <v>0</v>
      </c>
      <c r="HS18" s="43">
        <v>14820</v>
      </c>
      <c r="HT18" s="42">
        <v>160137</v>
      </c>
      <c r="HU18" s="42">
        <v>89696</v>
      </c>
      <c r="HV18" s="41">
        <v>17026</v>
      </c>
      <c r="HW18" s="41">
        <v>19274</v>
      </c>
      <c r="HX18" s="42">
        <v>1765376</v>
      </c>
      <c r="HY18" s="47">
        <f t="shared" si="6"/>
        <v>3.9993048326108602E-2</v>
      </c>
      <c r="HZ18" s="30"/>
    </row>
    <row r="19" spans="1:234" ht="12" customHeight="1" x14ac:dyDescent="0.2">
      <c r="A19" s="20">
        <v>7</v>
      </c>
      <c r="B19" s="21" t="s">
        <v>68</v>
      </c>
      <c r="C19" s="53">
        <v>7171059</v>
      </c>
      <c r="D19" s="49">
        <v>0</v>
      </c>
      <c r="E19" s="49">
        <v>0</v>
      </c>
      <c r="F19" s="50">
        <v>7171059</v>
      </c>
      <c r="G19" s="51">
        <v>0</v>
      </c>
      <c r="H19" s="48">
        <v>16380109</v>
      </c>
      <c r="I19" s="52">
        <v>15453</v>
      </c>
      <c r="J19" s="53">
        <v>3079738</v>
      </c>
      <c r="K19" s="54">
        <v>19475300</v>
      </c>
      <c r="L19" s="48">
        <v>170334</v>
      </c>
      <c r="M19" s="49">
        <v>0</v>
      </c>
      <c r="N19" s="50">
        <v>170334</v>
      </c>
      <c r="O19" s="50">
        <v>2597744</v>
      </c>
      <c r="P19" s="50">
        <v>1899276</v>
      </c>
      <c r="Q19" s="49">
        <v>268673</v>
      </c>
      <c r="R19" s="49">
        <v>822943</v>
      </c>
      <c r="S19" s="51">
        <v>32405329</v>
      </c>
      <c r="T19" s="53">
        <v>286842</v>
      </c>
      <c r="U19" s="49">
        <v>286842</v>
      </c>
      <c r="V19" s="51">
        <v>0</v>
      </c>
      <c r="W19" s="48">
        <v>327483</v>
      </c>
      <c r="X19" s="49">
        <v>247</v>
      </c>
      <c r="Y19" s="49">
        <v>54010</v>
      </c>
      <c r="Z19" s="51">
        <v>381740</v>
      </c>
      <c r="AA19" s="53">
        <v>6132</v>
      </c>
      <c r="AB19" s="49">
        <v>0</v>
      </c>
      <c r="AC19" s="51">
        <v>6132</v>
      </c>
      <c r="AD19" s="50">
        <v>51955</v>
      </c>
      <c r="AE19" s="50">
        <v>37986</v>
      </c>
      <c r="AF19" s="49">
        <v>5373</v>
      </c>
      <c r="AG19" s="49">
        <v>16459</v>
      </c>
      <c r="AH19" s="50">
        <v>786487</v>
      </c>
      <c r="AI19" s="55">
        <f t="shared" si="0"/>
        <v>3.999994979820972E-2</v>
      </c>
      <c r="AJ19" s="53">
        <v>2606398</v>
      </c>
      <c r="AK19" s="49">
        <v>0</v>
      </c>
      <c r="AL19" s="49">
        <v>0</v>
      </c>
      <c r="AM19" s="50">
        <v>2606398</v>
      </c>
      <c r="AN19" s="51">
        <v>0</v>
      </c>
      <c r="AO19" s="48">
        <v>2316330</v>
      </c>
      <c r="AP19" s="52">
        <v>0</v>
      </c>
      <c r="AQ19" s="53">
        <v>96990</v>
      </c>
      <c r="AR19" s="54">
        <v>2413320</v>
      </c>
      <c r="AS19" s="48">
        <v>20375</v>
      </c>
      <c r="AT19" s="49">
        <v>0</v>
      </c>
      <c r="AU19" s="50">
        <v>20375</v>
      </c>
      <c r="AV19" s="50">
        <v>215126</v>
      </c>
      <c r="AW19" s="50">
        <v>509048</v>
      </c>
      <c r="AX19" s="49">
        <v>39901</v>
      </c>
      <c r="AY19" s="49">
        <v>20286</v>
      </c>
      <c r="AZ19" s="51">
        <v>5824454</v>
      </c>
      <c r="BA19" s="53">
        <v>104256</v>
      </c>
      <c r="BB19" s="49">
        <v>104256</v>
      </c>
      <c r="BC19" s="51">
        <v>0</v>
      </c>
      <c r="BD19" s="48">
        <v>46311</v>
      </c>
      <c r="BE19" s="49">
        <v>0</v>
      </c>
      <c r="BF19" s="49">
        <v>1630</v>
      </c>
      <c r="BG19" s="51">
        <v>47941</v>
      </c>
      <c r="BH19" s="53">
        <v>734</v>
      </c>
      <c r="BI19" s="49">
        <v>0</v>
      </c>
      <c r="BJ19" s="51">
        <v>734</v>
      </c>
      <c r="BK19" s="50">
        <v>4303</v>
      </c>
      <c r="BL19" s="50">
        <v>10181</v>
      </c>
      <c r="BM19" s="49">
        <v>798</v>
      </c>
      <c r="BN19" s="49">
        <v>406</v>
      </c>
      <c r="BO19" s="50">
        <v>168619</v>
      </c>
      <c r="BP19" s="55">
        <f t="shared" si="1"/>
        <v>4.0000030693700658E-2</v>
      </c>
      <c r="BQ19" s="53">
        <v>4045232</v>
      </c>
      <c r="BR19" s="49">
        <v>0</v>
      </c>
      <c r="BS19" s="49">
        <v>0</v>
      </c>
      <c r="BT19" s="50">
        <v>4045232</v>
      </c>
      <c r="BU19" s="51">
        <v>0</v>
      </c>
      <c r="BV19" s="48">
        <v>1698415</v>
      </c>
      <c r="BW19" s="52">
        <v>0</v>
      </c>
      <c r="BX19" s="53">
        <v>112084</v>
      </c>
      <c r="BY19" s="54">
        <v>1810499</v>
      </c>
      <c r="BZ19" s="48">
        <v>45522</v>
      </c>
      <c r="CA19" s="49">
        <v>0</v>
      </c>
      <c r="CB19" s="50">
        <v>45522</v>
      </c>
      <c r="CC19" s="50">
        <v>2960979</v>
      </c>
      <c r="CD19" s="50">
        <v>523785</v>
      </c>
      <c r="CE19" s="49">
        <v>89693</v>
      </c>
      <c r="CF19" s="49">
        <v>34275</v>
      </c>
      <c r="CG19" s="51">
        <v>9509985</v>
      </c>
      <c r="CH19" s="53">
        <v>161809</v>
      </c>
      <c r="CI19" s="49">
        <v>161809</v>
      </c>
      <c r="CJ19" s="51">
        <v>0</v>
      </c>
      <c r="CK19" s="48">
        <v>33954</v>
      </c>
      <c r="CL19" s="49">
        <v>0</v>
      </c>
      <c r="CM19" s="49">
        <v>1906</v>
      </c>
      <c r="CN19" s="51">
        <v>35860</v>
      </c>
      <c r="CO19" s="53">
        <v>1638</v>
      </c>
      <c r="CP19" s="49">
        <v>0</v>
      </c>
      <c r="CQ19" s="51">
        <v>1638</v>
      </c>
      <c r="CR19" s="50">
        <v>59219</v>
      </c>
      <c r="CS19" s="50">
        <v>10475</v>
      </c>
      <c r="CT19" s="49">
        <v>1795</v>
      </c>
      <c r="CU19" s="49">
        <v>684</v>
      </c>
      <c r="CV19" s="50">
        <v>271480</v>
      </c>
      <c r="CW19" s="55">
        <f t="shared" si="2"/>
        <v>3.9999930782709123E-2</v>
      </c>
      <c r="CX19" s="53">
        <v>2956828</v>
      </c>
      <c r="CY19" s="49">
        <v>0</v>
      </c>
      <c r="CZ19" s="49">
        <v>0</v>
      </c>
      <c r="DA19" s="50">
        <v>2956828</v>
      </c>
      <c r="DB19" s="51">
        <v>0</v>
      </c>
      <c r="DC19" s="48">
        <v>2691269</v>
      </c>
      <c r="DD19" s="52">
        <v>0</v>
      </c>
      <c r="DE19" s="53">
        <v>0</v>
      </c>
      <c r="DF19" s="54">
        <v>2691269</v>
      </c>
      <c r="DG19" s="48">
        <v>196035</v>
      </c>
      <c r="DH19" s="49">
        <v>0</v>
      </c>
      <c r="DI19" s="50">
        <v>196035</v>
      </c>
      <c r="DJ19" s="50">
        <v>545640</v>
      </c>
      <c r="DK19" s="50">
        <v>681222</v>
      </c>
      <c r="DL19" s="49">
        <v>55224</v>
      </c>
      <c r="DM19" s="49">
        <v>4079</v>
      </c>
      <c r="DN19" s="51">
        <v>7130297</v>
      </c>
      <c r="DO19" s="53">
        <v>118273</v>
      </c>
      <c r="DP19" s="49">
        <v>118273</v>
      </c>
      <c r="DQ19" s="51">
        <v>0</v>
      </c>
      <c r="DR19" s="48">
        <v>53821</v>
      </c>
      <c r="DS19" s="49">
        <v>0</v>
      </c>
      <c r="DT19" s="49">
        <v>0</v>
      </c>
      <c r="DU19" s="51">
        <v>53821</v>
      </c>
      <c r="DV19" s="53">
        <v>7057</v>
      </c>
      <c r="DW19" s="49">
        <v>0</v>
      </c>
      <c r="DX19" s="51">
        <v>7057</v>
      </c>
      <c r="DY19" s="50">
        <v>10913</v>
      </c>
      <c r="DZ19" s="50">
        <v>13624</v>
      </c>
      <c r="EA19" s="49">
        <v>1104</v>
      </c>
      <c r="EB19" s="49">
        <v>82</v>
      </c>
      <c r="EC19" s="50">
        <v>204874</v>
      </c>
      <c r="ED19" s="55">
        <f t="shared" si="3"/>
        <v>3.9999959415968733E-2</v>
      </c>
      <c r="EE19" s="53">
        <v>820818</v>
      </c>
      <c r="EF19" s="49">
        <v>0</v>
      </c>
      <c r="EG19" s="49">
        <v>0</v>
      </c>
      <c r="EH19" s="50">
        <v>820818</v>
      </c>
      <c r="EI19" s="51">
        <v>0</v>
      </c>
      <c r="EJ19" s="48">
        <v>89</v>
      </c>
      <c r="EK19" s="52">
        <v>0</v>
      </c>
      <c r="EL19" s="53">
        <v>0</v>
      </c>
      <c r="EM19" s="54">
        <v>89</v>
      </c>
      <c r="EN19" s="48">
        <v>30157</v>
      </c>
      <c r="EO19" s="49">
        <v>0</v>
      </c>
      <c r="EP19" s="50">
        <v>30157</v>
      </c>
      <c r="EQ19" s="50">
        <v>170143</v>
      </c>
      <c r="ER19" s="50">
        <v>251804</v>
      </c>
      <c r="ES19" s="49">
        <v>2372</v>
      </c>
      <c r="ET19" s="49">
        <v>41</v>
      </c>
      <c r="EU19" s="51">
        <v>1275424</v>
      </c>
      <c r="EV19" s="53">
        <v>32833</v>
      </c>
      <c r="EW19" s="49">
        <v>32833</v>
      </c>
      <c r="EX19" s="51">
        <v>0</v>
      </c>
      <c r="EY19" s="48">
        <v>1</v>
      </c>
      <c r="EZ19" s="49">
        <v>0</v>
      </c>
      <c r="FA19" s="49">
        <v>0</v>
      </c>
      <c r="FB19" s="51">
        <v>1</v>
      </c>
      <c r="FC19" s="53">
        <v>1086</v>
      </c>
      <c r="FD19" s="49">
        <v>0</v>
      </c>
      <c r="FE19" s="51">
        <v>1086</v>
      </c>
      <c r="FF19" s="50">
        <v>3403</v>
      </c>
      <c r="FG19" s="50">
        <v>5036</v>
      </c>
      <c r="FH19" s="49">
        <v>47</v>
      </c>
      <c r="FI19" s="49">
        <v>1</v>
      </c>
      <c r="FJ19" s="50">
        <v>42407</v>
      </c>
      <c r="FK19" s="55">
        <f t="shared" si="4"/>
        <v>4.000034112312352E-2</v>
      </c>
      <c r="FL19" s="53">
        <v>1214118</v>
      </c>
      <c r="FM19" s="49">
        <v>0</v>
      </c>
      <c r="FN19" s="49">
        <v>0</v>
      </c>
      <c r="FO19" s="50">
        <v>1214118</v>
      </c>
      <c r="FP19" s="51">
        <v>0</v>
      </c>
      <c r="FQ19" s="48">
        <v>0</v>
      </c>
      <c r="FR19" s="52">
        <v>0</v>
      </c>
      <c r="FS19" s="53">
        <v>0</v>
      </c>
      <c r="FT19" s="54">
        <v>0</v>
      </c>
      <c r="FU19" s="48">
        <v>0</v>
      </c>
      <c r="FV19" s="49">
        <v>0</v>
      </c>
      <c r="FW19" s="50">
        <v>0</v>
      </c>
      <c r="FX19" s="50">
        <v>425856</v>
      </c>
      <c r="FY19" s="50">
        <v>22729</v>
      </c>
      <c r="FZ19" s="49">
        <v>1161393</v>
      </c>
      <c r="GA19" s="49">
        <v>0</v>
      </c>
      <c r="GB19" s="51">
        <v>2824096</v>
      </c>
      <c r="GC19" s="53">
        <v>48565</v>
      </c>
      <c r="GD19" s="49">
        <v>48565</v>
      </c>
      <c r="GE19" s="51">
        <v>0</v>
      </c>
      <c r="GF19" s="48">
        <v>0</v>
      </c>
      <c r="GG19" s="49">
        <v>0</v>
      </c>
      <c r="GH19" s="49">
        <v>0</v>
      </c>
      <c r="GI19" s="51">
        <v>0</v>
      </c>
      <c r="GJ19" s="53">
        <v>0</v>
      </c>
      <c r="GK19" s="49">
        <v>0</v>
      </c>
      <c r="GL19" s="51">
        <v>0</v>
      </c>
      <c r="GM19" s="50">
        <v>8516</v>
      </c>
      <c r="GN19" s="50">
        <v>455</v>
      </c>
      <c r="GO19" s="49">
        <v>23228</v>
      </c>
      <c r="GP19" s="49">
        <v>0</v>
      </c>
      <c r="GQ19" s="50">
        <v>80764</v>
      </c>
      <c r="GR19" s="55">
        <f t="shared" si="5"/>
        <v>4.0000230620088E-2</v>
      </c>
      <c r="GS19" s="53">
        <v>18814453</v>
      </c>
      <c r="GT19" s="49">
        <v>0</v>
      </c>
      <c r="GU19" s="49">
        <v>0</v>
      </c>
      <c r="GV19" s="50">
        <v>18814453</v>
      </c>
      <c r="GW19" s="51">
        <v>0</v>
      </c>
      <c r="GX19" s="48">
        <v>23086212</v>
      </c>
      <c r="GY19" s="52">
        <v>15453</v>
      </c>
      <c r="GZ19" s="53">
        <v>3288812</v>
      </c>
      <c r="HA19" s="54">
        <v>26390477</v>
      </c>
      <c r="HB19" s="48">
        <v>462423</v>
      </c>
      <c r="HC19" s="49">
        <v>0</v>
      </c>
      <c r="HD19" s="50">
        <v>462423</v>
      </c>
      <c r="HE19" s="50">
        <v>6915488</v>
      </c>
      <c r="HF19" s="50">
        <v>3887864</v>
      </c>
      <c r="HG19" s="49">
        <v>1617256</v>
      </c>
      <c r="HH19" s="49">
        <v>881624</v>
      </c>
      <c r="HI19" s="51">
        <v>58969585</v>
      </c>
      <c r="HJ19" s="53">
        <v>752578</v>
      </c>
      <c r="HK19" s="49">
        <v>752578</v>
      </c>
      <c r="HL19" s="51">
        <v>0</v>
      </c>
      <c r="HM19" s="48">
        <v>461570</v>
      </c>
      <c r="HN19" s="49">
        <v>247</v>
      </c>
      <c r="HO19" s="49">
        <v>57546</v>
      </c>
      <c r="HP19" s="51">
        <v>519363</v>
      </c>
      <c r="HQ19" s="53">
        <v>16647</v>
      </c>
      <c r="HR19" s="49">
        <v>0</v>
      </c>
      <c r="HS19" s="51">
        <v>16647</v>
      </c>
      <c r="HT19" s="50">
        <v>138309</v>
      </c>
      <c r="HU19" s="50">
        <v>77757</v>
      </c>
      <c r="HV19" s="49">
        <v>32345</v>
      </c>
      <c r="HW19" s="49">
        <v>17632</v>
      </c>
      <c r="HX19" s="50">
        <v>1554631</v>
      </c>
      <c r="HY19" s="55">
        <f t="shared" si="6"/>
        <v>3.9999993621924593E-2</v>
      </c>
      <c r="HZ19" s="30"/>
    </row>
    <row r="20" spans="1:234" ht="12" customHeight="1" x14ac:dyDescent="0.2">
      <c r="A20" s="18">
        <v>8</v>
      </c>
      <c r="B20" s="19" t="s">
        <v>69</v>
      </c>
      <c r="C20" s="45">
        <v>15268441</v>
      </c>
      <c r="D20" s="41">
        <v>0</v>
      </c>
      <c r="E20" s="41">
        <v>0</v>
      </c>
      <c r="F20" s="42">
        <v>15268441</v>
      </c>
      <c r="G20" s="43">
        <v>0</v>
      </c>
      <c r="H20" s="40">
        <v>29585006</v>
      </c>
      <c r="I20" s="44">
        <v>62074</v>
      </c>
      <c r="J20" s="45">
        <v>3235759</v>
      </c>
      <c r="K20" s="46">
        <v>32882839</v>
      </c>
      <c r="L20" s="40">
        <v>502996</v>
      </c>
      <c r="M20" s="41">
        <v>4544</v>
      </c>
      <c r="N20" s="42">
        <v>507540</v>
      </c>
      <c r="O20" s="42">
        <v>3009847</v>
      </c>
      <c r="P20" s="42">
        <v>6727650</v>
      </c>
      <c r="Q20" s="41">
        <v>916376</v>
      </c>
      <c r="R20" s="41">
        <v>1355143</v>
      </c>
      <c r="S20" s="43">
        <v>60667836</v>
      </c>
      <c r="T20" s="45">
        <v>610492</v>
      </c>
      <c r="U20" s="41">
        <v>610492</v>
      </c>
      <c r="V20" s="43">
        <v>0</v>
      </c>
      <c r="W20" s="40">
        <v>591699</v>
      </c>
      <c r="X20" s="41">
        <v>1107</v>
      </c>
      <c r="Y20" s="41">
        <v>55599</v>
      </c>
      <c r="Z20" s="43">
        <v>648405</v>
      </c>
      <c r="AA20" s="45">
        <v>18109</v>
      </c>
      <c r="AB20" s="41">
        <v>91</v>
      </c>
      <c r="AC20" s="43">
        <v>18200</v>
      </c>
      <c r="AD20" s="42">
        <v>60196</v>
      </c>
      <c r="AE20" s="42">
        <v>134553</v>
      </c>
      <c r="AF20" s="41">
        <v>18327</v>
      </c>
      <c r="AG20" s="41">
        <v>27103</v>
      </c>
      <c r="AH20" s="42">
        <v>1517276</v>
      </c>
      <c r="AI20" s="47">
        <f t="shared" si="0"/>
        <v>3.9983911913469096E-2</v>
      </c>
      <c r="AJ20" s="45">
        <v>7931644</v>
      </c>
      <c r="AK20" s="41">
        <v>0</v>
      </c>
      <c r="AL20" s="41">
        <v>0</v>
      </c>
      <c r="AM20" s="42">
        <v>7931644</v>
      </c>
      <c r="AN20" s="43">
        <v>0</v>
      </c>
      <c r="AO20" s="40">
        <v>2049986</v>
      </c>
      <c r="AP20" s="44">
        <v>27924</v>
      </c>
      <c r="AQ20" s="45">
        <v>171599</v>
      </c>
      <c r="AR20" s="46">
        <v>2249509</v>
      </c>
      <c r="AS20" s="40">
        <v>67005</v>
      </c>
      <c r="AT20" s="41">
        <v>0</v>
      </c>
      <c r="AU20" s="42">
        <v>67005</v>
      </c>
      <c r="AV20" s="42">
        <v>1741736</v>
      </c>
      <c r="AW20" s="42">
        <v>2272562</v>
      </c>
      <c r="AX20" s="41">
        <v>239478</v>
      </c>
      <c r="AY20" s="41">
        <v>183845</v>
      </c>
      <c r="AZ20" s="43">
        <v>14685779</v>
      </c>
      <c r="BA20" s="45">
        <v>317221</v>
      </c>
      <c r="BB20" s="41">
        <v>317221</v>
      </c>
      <c r="BC20" s="43">
        <v>0</v>
      </c>
      <c r="BD20" s="40">
        <v>41000</v>
      </c>
      <c r="BE20" s="41">
        <v>478</v>
      </c>
      <c r="BF20" s="41">
        <v>3139</v>
      </c>
      <c r="BG20" s="43">
        <v>44617</v>
      </c>
      <c r="BH20" s="45">
        <v>2412</v>
      </c>
      <c r="BI20" s="41">
        <v>0</v>
      </c>
      <c r="BJ20" s="43">
        <v>2412</v>
      </c>
      <c r="BK20" s="42">
        <v>34835</v>
      </c>
      <c r="BL20" s="42">
        <v>45451</v>
      </c>
      <c r="BM20" s="41">
        <v>4790</v>
      </c>
      <c r="BN20" s="41">
        <v>3677</v>
      </c>
      <c r="BO20" s="42">
        <v>453003</v>
      </c>
      <c r="BP20" s="47">
        <f t="shared" si="1"/>
        <v>3.9994356781519698E-2</v>
      </c>
      <c r="BQ20" s="45">
        <v>14561650</v>
      </c>
      <c r="BR20" s="41">
        <v>0</v>
      </c>
      <c r="BS20" s="41">
        <v>0</v>
      </c>
      <c r="BT20" s="42">
        <v>14561650</v>
      </c>
      <c r="BU20" s="43">
        <v>0</v>
      </c>
      <c r="BV20" s="40">
        <v>2489619</v>
      </c>
      <c r="BW20" s="44">
        <v>20000</v>
      </c>
      <c r="BX20" s="45">
        <v>341451</v>
      </c>
      <c r="BY20" s="46">
        <v>2851070</v>
      </c>
      <c r="BZ20" s="40">
        <v>92399</v>
      </c>
      <c r="CA20" s="41">
        <v>0</v>
      </c>
      <c r="CB20" s="42">
        <v>92399</v>
      </c>
      <c r="CC20" s="42">
        <v>4003726</v>
      </c>
      <c r="CD20" s="42">
        <v>2730201</v>
      </c>
      <c r="CE20" s="41">
        <v>317184</v>
      </c>
      <c r="CF20" s="41">
        <v>228511</v>
      </c>
      <c r="CG20" s="43">
        <v>24784741</v>
      </c>
      <c r="CH20" s="45">
        <v>582414</v>
      </c>
      <c r="CI20" s="41">
        <v>582414</v>
      </c>
      <c r="CJ20" s="43">
        <v>0</v>
      </c>
      <c r="CK20" s="40">
        <v>49793</v>
      </c>
      <c r="CL20" s="41">
        <v>320</v>
      </c>
      <c r="CM20" s="41">
        <v>5828</v>
      </c>
      <c r="CN20" s="43">
        <v>55941</v>
      </c>
      <c r="CO20" s="45">
        <v>3326</v>
      </c>
      <c r="CP20" s="41">
        <v>0</v>
      </c>
      <c r="CQ20" s="43">
        <v>3326</v>
      </c>
      <c r="CR20" s="42">
        <v>80075</v>
      </c>
      <c r="CS20" s="42">
        <v>54604</v>
      </c>
      <c r="CT20" s="41">
        <v>6344</v>
      </c>
      <c r="CU20" s="41">
        <v>4570</v>
      </c>
      <c r="CV20" s="42">
        <v>787274</v>
      </c>
      <c r="CW20" s="47">
        <f t="shared" si="2"/>
        <v>3.9996428976111907E-2</v>
      </c>
      <c r="CX20" s="45">
        <v>13659357</v>
      </c>
      <c r="CY20" s="41">
        <v>0</v>
      </c>
      <c r="CZ20" s="41">
        <v>0</v>
      </c>
      <c r="DA20" s="42">
        <v>13659357</v>
      </c>
      <c r="DB20" s="43">
        <v>0</v>
      </c>
      <c r="DC20" s="40">
        <v>3101508</v>
      </c>
      <c r="DD20" s="44">
        <v>0</v>
      </c>
      <c r="DE20" s="45">
        <v>532352</v>
      </c>
      <c r="DF20" s="46">
        <v>3633860</v>
      </c>
      <c r="DG20" s="40">
        <v>120318</v>
      </c>
      <c r="DH20" s="41">
        <v>0</v>
      </c>
      <c r="DI20" s="42">
        <v>120318</v>
      </c>
      <c r="DJ20" s="42">
        <v>6810300</v>
      </c>
      <c r="DK20" s="42">
        <v>2621550</v>
      </c>
      <c r="DL20" s="41">
        <v>246109</v>
      </c>
      <c r="DM20" s="41">
        <v>140262</v>
      </c>
      <c r="DN20" s="43">
        <v>27231756</v>
      </c>
      <c r="DO20" s="45">
        <v>546353</v>
      </c>
      <c r="DP20" s="41">
        <v>546353</v>
      </c>
      <c r="DQ20" s="43">
        <v>0</v>
      </c>
      <c r="DR20" s="40">
        <v>62030</v>
      </c>
      <c r="DS20" s="41">
        <v>0</v>
      </c>
      <c r="DT20" s="41">
        <v>10325</v>
      </c>
      <c r="DU20" s="43">
        <v>72355</v>
      </c>
      <c r="DV20" s="45">
        <v>4331</v>
      </c>
      <c r="DW20" s="41">
        <v>0</v>
      </c>
      <c r="DX20" s="43">
        <v>4331</v>
      </c>
      <c r="DY20" s="42">
        <v>136206</v>
      </c>
      <c r="DZ20" s="42">
        <v>52431</v>
      </c>
      <c r="EA20" s="41">
        <v>4922</v>
      </c>
      <c r="EB20" s="41">
        <v>2805</v>
      </c>
      <c r="EC20" s="42">
        <v>819403</v>
      </c>
      <c r="ED20" s="47">
        <f t="shared" si="3"/>
        <v>3.9998442093577322E-2</v>
      </c>
      <c r="EE20" s="45">
        <v>3854250</v>
      </c>
      <c r="EF20" s="41">
        <v>0</v>
      </c>
      <c r="EG20" s="41">
        <v>0</v>
      </c>
      <c r="EH20" s="42">
        <v>3854250</v>
      </c>
      <c r="EI20" s="43">
        <v>0</v>
      </c>
      <c r="EJ20" s="40">
        <v>180578</v>
      </c>
      <c r="EK20" s="44">
        <v>0</v>
      </c>
      <c r="EL20" s="45">
        <v>0</v>
      </c>
      <c r="EM20" s="46">
        <v>180578</v>
      </c>
      <c r="EN20" s="40">
        <v>0</v>
      </c>
      <c r="EO20" s="41">
        <v>0</v>
      </c>
      <c r="EP20" s="42">
        <v>0</v>
      </c>
      <c r="EQ20" s="42">
        <v>2378301</v>
      </c>
      <c r="ER20" s="42">
        <v>1960044</v>
      </c>
      <c r="ES20" s="41">
        <v>56106</v>
      </c>
      <c r="ET20" s="41">
        <v>4280</v>
      </c>
      <c r="EU20" s="43">
        <v>8433559</v>
      </c>
      <c r="EV20" s="45">
        <v>154166</v>
      </c>
      <c r="EW20" s="41">
        <v>154166</v>
      </c>
      <c r="EX20" s="43">
        <v>0</v>
      </c>
      <c r="EY20" s="40">
        <v>3612</v>
      </c>
      <c r="EZ20" s="41">
        <v>0</v>
      </c>
      <c r="FA20" s="41">
        <v>0</v>
      </c>
      <c r="FB20" s="43">
        <v>3612</v>
      </c>
      <c r="FC20" s="45">
        <v>0</v>
      </c>
      <c r="FD20" s="41">
        <v>0</v>
      </c>
      <c r="FE20" s="43">
        <v>0</v>
      </c>
      <c r="FF20" s="42">
        <v>47566</v>
      </c>
      <c r="FG20" s="42">
        <v>39201</v>
      </c>
      <c r="FH20" s="41">
        <v>1122</v>
      </c>
      <c r="FI20" s="41">
        <v>86</v>
      </c>
      <c r="FJ20" s="42">
        <v>245753</v>
      </c>
      <c r="FK20" s="47">
        <f t="shared" si="4"/>
        <v>3.9998962184601417E-2</v>
      </c>
      <c r="FL20" s="45">
        <v>3438971</v>
      </c>
      <c r="FM20" s="41">
        <v>0</v>
      </c>
      <c r="FN20" s="41">
        <v>0</v>
      </c>
      <c r="FO20" s="42">
        <v>3438971</v>
      </c>
      <c r="FP20" s="43">
        <v>0</v>
      </c>
      <c r="FQ20" s="40">
        <v>73786</v>
      </c>
      <c r="FR20" s="44">
        <v>0</v>
      </c>
      <c r="FS20" s="45">
        <v>547</v>
      </c>
      <c r="FT20" s="46">
        <v>74333</v>
      </c>
      <c r="FU20" s="40">
        <v>441</v>
      </c>
      <c r="FV20" s="41">
        <v>0</v>
      </c>
      <c r="FW20" s="42">
        <v>441</v>
      </c>
      <c r="FX20" s="42">
        <v>3215446</v>
      </c>
      <c r="FY20" s="42">
        <v>328380</v>
      </c>
      <c r="FZ20" s="41">
        <v>234327</v>
      </c>
      <c r="GA20" s="41">
        <v>1575596</v>
      </c>
      <c r="GB20" s="43">
        <v>8867494</v>
      </c>
      <c r="GC20" s="45">
        <v>137557</v>
      </c>
      <c r="GD20" s="41">
        <v>137557</v>
      </c>
      <c r="GE20" s="43">
        <v>0</v>
      </c>
      <c r="GF20" s="40">
        <v>1475</v>
      </c>
      <c r="GG20" s="41">
        <v>0</v>
      </c>
      <c r="GH20" s="41">
        <v>9</v>
      </c>
      <c r="GI20" s="43">
        <v>1484</v>
      </c>
      <c r="GJ20" s="45">
        <v>16</v>
      </c>
      <c r="GK20" s="41">
        <v>0</v>
      </c>
      <c r="GL20" s="43">
        <v>16</v>
      </c>
      <c r="GM20" s="42">
        <v>64309</v>
      </c>
      <c r="GN20" s="42">
        <v>6568</v>
      </c>
      <c r="GO20" s="41">
        <v>4687</v>
      </c>
      <c r="GP20" s="41">
        <v>31512</v>
      </c>
      <c r="GQ20" s="42">
        <v>246133</v>
      </c>
      <c r="GR20" s="47">
        <f t="shared" si="5"/>
        <v>3.999946495623255E-2</v>
      </c>
      <c r="GS20" s="45">
        <v>58714313</v>
      </c>
      <c r="GT20" s="41">
        <v>0</v>
      </c>
      <c r="GU20" s="41">
        <v>0</v>
      </c>
      <c r="GV20" s="42">
        <v>58714313</v>
      </c>
      <c r="GW20" s="43">
        <v>0</v>
      </c>
      <c r="GX20" s="40">
        <v>37480483</v>
      </c>
      <c r="GY20" s="44">
        <v>109998</v>
      </c>
      <c r="GZ20" s="45">
        <v>4281708</v>
      </c>
      <c r="HA20" s="46">
        <v>41872189</v>
      </c>
      <c r="HB20" s="40">
        <v>783159</v>
      </c>
      <c r="HC20" s="41">
        <v>4544</v>
      </c>
      <c r="HD20" s="42">
        <v>787703</v>
      </c>
      <c r="HE20" s="42">
        <v>21159356</v>
      </c>
      <c r="HF20" s="42">
        <v>16640387</v>
      </c>
      <c r="HG20" s="41">
        <v>2009580</v>
      </c>
      <c r="HH20" s="41">
        <v>3487637</v>
      </c>
      <c r="HI20" s="43">
        <v>144671165</v>
      </c>
      <c r="HJ20" s="45">
        <v>2348203</v>
      </c>
      <c r="HK20" s="41">
        <v>2348203</v>
      </c>
      <c r="HL20" s="43">
        <v>0</v>
      </c>
      <c r="HM20" s="40">
        <v>749609</v>
      </c>
      <c r="HN20" s="41">
        <v>1905</v>
      </c>
      <c r="HO20" s="41">
        <v>74900</v>
      </c>
      <c r="HP20" s="43">
        <v>826414</v>
      </c>
      <c r="HQ20" s="45">
        <v>28194</v>
      </c>
      <c r="HR20" s="41">
        <v>91</v>
      </c>
      <c r="HS20" s="43">
        <v>28285</v>
      </c>
      <c r="HT20" s="42">
        <v>423187</v>
      </c>
      <c r="HU20" s="42">
        <v>332808</v>
      </c>
      <c r="HV20" s="41">
        <v>40192</v>
      </c>
      <c r="HW20" s="41">
        <v>69753</v>
      </c>
      <c r="HX20" s="42">
        <v>4068842</v>
      </c>
      <c r="HY20" s="47">
        <f t="shared" si="6"/>
        <v>3.9993706474944192E-2</v>
      </c>
      <c r="HZ20" s="30"/>
    </row>
    <row r="21" spans="1:234" ht="12" customHeight="1" x14ac:dyDescent="0.2">
      <c r="A21" s="20">
        <v>9</v>
      </c>
      <c r="B21" s="21" t="s">
        <v>70</v>
      </c>
      <c r="C21" s="53">
        <v>14401433</v>
      </c>
      <c r="D21" s="49">
        <v>628</v>
      </c>
      <c r="E21" s="49">
        <v>0</v>
      </c>
      <c r="F21" s="50">
        <v>14402061</v>
      </c>
      <c r="G21" s="51">
        <v>0</v>
      </c>
      <c r="H21" s="48">
        <v>32063935</v>
      </c>
      <c r="I21" s="52">
        <v>250772</v>
      </c>
      <c r="J21" s="53">
        <v>5354159</v>
      </c>
      <c r="K21" s="54">
        <v>37668866</v>
      </c>
      <c r="L21" s="48">
        <v>810959</v>
      </c>
      <c r="M21" s="49">
        <v>0</v>
      </c>
      <c r="N21" s="50">
        <v>810959</v>
      </c>
      <c r="O21" s="50">
        <v>9380879</v>
      </c>
      <c r="P21" s="50">
        <v>8074767</v>
      </c>
      <c r="Q21" s="49">
        <v>964530</v>
      </c>
      <c r="R21" s="49">
        <v>623909</v>
      </c>
      <c r="S21" s="51">
        <v>71925971</v>
      </c>
      <c r="T21" s="53">
        <v>576082</v>
      </c>
      <c r="U21" s="49">
        <v>576082</v>
      </c>
      <c r="V21" s="51">
        <v>0</v>
      </c>
      <c r="W21" s="48">
        <v>641042</v>
      </c>
      <c r="X21" s="49">
        <v>4727</v>
      </c>
      <c r="Y21" s="49">
        <v>92983</v>
      </c>
      <c r="Z21" s="51">
        <v>738752</v>
      </c>
      <c r="AA21" s="53">
        <v>29195</v>
      </c>
      <c r="AB21" s="49">
        <v>0</v>
      </c>
      <c r="AC21" s="51">
        <v>29195</v>
      </c>
      <c r="AD21" s="50">
        <v>187618</v>
      </c>
      <c r="AE21" s="50">
        <v>161495</v>
      </c>
      <c r="AF21" s="49">
        <v>19291</v>
      </c>
      <c r="AG21" s="49">
        <v>12478</v>
      </c>
      <c r="AH21" s="50">
        <v>1724911</v>
      </c>
      <c r="AI21" s="55">
        <f t="shared" si="0"/>
        <v>3.9999969448817084E-2</v>
      </c>
      <c r="AJ21" s="53">
        <v>7924907</v>
      </c>
      <c r="AK21" s="49">
        <v>0</v>
      </c>
      <c r="AL21" s="49">
        <v>0</v>
      </c>
      <c r="AM21" s="50">
        <v>7924907</v>
      </c>
      <c r="AN21" s="51">
        <v>0</v>
      </c>
      <c r="AO21" s="48">
        <v>2979526</v>
      </c>
      <c r="AP21" s="52">
        <v>0</v>
      </c>
      <c r="AQ21" s="53">
        <v>529645</v>
      </c>
      <c r="AR21" s="54">
        <v>3509171</v>
      </c>
      <c r="AS21" s="48">
        <v>100454</v>
      </c>
      <c r="AT21" s="49">
        <v>0</v>
      </c>
      <c r="AU21" s="50">
        <v>100454</v>
      </c>
      <c r="AV21" s="50">
        <v>1434414</v>
      </c>
      <c r="AW21" s="50">
        <v>2076787</v>
      </c>
      <c r="AX21" s="49">
        <v>368827</v>
      </c>
      <c r="AY21" s="49">
        <v>148117</v>
      </c>
      <c r="AZ21" s="51">
        <v>15562677</v>
      </c>
      <c r="BA21" s="53">
        <v>316996</v>
      </c>
      <c r="BB21" s="49">
        <v>316996</v>
      </c>
      <c r="BC21" s="51">
        <v>0</v>
      </c>
      <c r="BD21" s="48">
        <v>59547</v>
      </c>
      <c r="BE21" s="49">
        <v>0</v>
      </c>
      <c r="BF21" s="49">
        <v>9754</v>
      </c>
      <c r="BG21" s="51">
        <v>69301</v>
      </c>
      <c r="BH21" s="53">
        <v>3616</v>
      </c>
      <c r="BI21" s="49">
        <v>0</v>
      </c>
      <c r="BJ21" s="51">
        <v>3616</v>
      </c>
      <c r="BK21" s="50">
        <v>28688</v>
      </c>
      <c r="BL21" s="50">
        <v>41536</v>
      </c>
      <c r="BM21" s="49">
        <v>7377</v>
      </c>
      <c r="BN21" s="49">
        <v>2962</v>
      </c>
      <c r="BO21" s="50">
        <v>470476</v>
      </c>
      <c r="BP21" s="55">
        <f t="shared" si="1"/>
        <v>3.9999964668355099E-2</v>
      </c>
      <c r="BQ21" s="53">
        <v>17580132</v>
      </c>
      <c r="BR21" s="49">
        <v>0</v>
      </c>
      <c r="BS21" s="49">
        <v>0</v>
      </c>
      <c r="BT21" s="50">
        <v>17580132</v>
      </c>
      <c r="BU21" s="51">
        <v>0</v>
      </c>
      <c r="BV21" s="48">
        <v>6215814</v>
      </c>
      <c r="BW21" s="52">
        <v>274</v>
      </c>
      <c r="BX21" s="53">
        <v>426077</v>
      </c>
      <c r="BY21" s="54">
        <v>6642165</v>
      </c>
      <c r="BZ21" s="48">
        <v>39347</v>
      </c>
      <c r="CA21" s="49">
        <v>0</v>
      </c>
      <c r="CB21" s="50">
        <v>39347</v>
      </c>
      <c r="CC21" s="50">
        <v>7771852</v>
      </c>
      <c r="CD21" s="50">
        <v>3323995</v>
      </c>
      <c r="CE21" s="49">
        <v>690657</v>
      </c>
      <c r="CF21" s="49">
        <v>219325</v>
      </c>
      <c r="CG21" s="51">
        <v>36267473</v>
      </c>
      <c r="CH21" s="53">
        <v>703207</v>
      </c>
      <c r="CI21" s="49">
        <v>703207</v>
      </c>
      <c r="CJ21" s="51">
        <v>0</v>
      </c>
      <c r="CK21" s="48">
        <v>124255</v>
      </c>
      <c r="CL21" s="49">
        <v>5</v>
      </c>
      <c r="CM21" s="49">
        <v>7242</v>
      </c>
      <c r="CN21" s="51">
        <v>131502</v>
      </c>
      <c r="CO21" s="53">
        <v>1416</v>
      </c>
      <c r="CP21" s="49">
        <v>0</v>
      </c>
      <c r="CQ21" s="51">
        <v>1416</v>
      </c>
      <c r="CR21" s="50">
        <v>155438</v>
      </c>
      <c r="CS21" s="50">
        <v>66480</v>
      </c>
      <c r="CT21" s="49">
        <v>13812</v>
      </c>
      <c r="CU21" s="49">
        <v>4387</v>
      </c>
      <c r="CV21" s="50">
        <v>1076242</v>
      </c>
      <c r="CW21" s="55">
        <f t="shared" si="2"/>
        <v>4.0000097837718171E-2</v>
      </c>
      <c r="CX21" s="53">
        <v>17975354</v>
      </c>
      <c r="CY21" s="49">
        <v>0</v>
      </c>
      <c r="CZ21" s="49">
        <v>0</v>
      </c>
      <c r="DA21" s="50">
        <v>17975354</v>
      </c>
      <c r="DB21" s="51">
        <v>0</v>
      </c>
      <c r="DC21" s="48">
        <v>2881489</v>
      </c>
      <c r="DD21" s="52">
        <v>72621</v>
      </c>
      <c r="DE21" s="53">
        <v>174816</v>
      </c>
      <c r="DF21" s="54">
        <v>3128926</v>
      </c>
      <c r="DG21" s="48">
        <v>129158</v>
      </c>
      <c r="DH21" s="49">
        <v>0</v>
      </c>
      <c r="DI21" s="50">
        <v>129158</v>
      </c>
      <c r="DJ21" s="50">
        <v>10162421</v>
      </c>
      <c r="DK21" s="50">
        <v>5698995</v>
      </c>
      <c r="DL21" s="49">
        <v>710601</v>
      </c>
      <c r="DM21" s="49">
        <v>150487</v>
      </c>
      <c r="DN21" s="51">
        <v>37955942</v>
      </c>
      <c r="DO21" s="53">
        <v>719014</v>
      </c>
      <c r="DP21" s="49">
        <v>719014</v>
      </c>
      <c r="DQ21" s="51">
        <v>0</v>
      </c>
      <c r="DR21" s="48">
        <v>57600</v>
      </c>
      <c r="DS21" s="49">
        <v>1372</v>
      </c>
      <c r="DT21" s="49">
        <v>2797</v>
      </c>
      <c r="DU21" s="51">
        <v>61769</v>
      </c>
      <c r="DV21" s="53">
        <v>4650</v>
      </c>
      <c r="DW21" s="49">
        <v>0</v>
      </c>
      <c r="DX21" s="51">
        <v>4650</v>
      </c>
      <c r="DY21" s="50">
        <v>203248</v>
      </c>
      <c r="DZ21" s="50">
        <v>113980</v>
      </c>
      <c r="EA21" s="49">
        <v>14212</v>
      </c>
      <c r="EB21" s="49">
        <v>3010</v>
      </c>
      <c r="EC21" s="50">
        <v>1119883</v>
      </c>
      <c r="ED21" s="55">
        <f t="shared" si="3"/>
        <v>3.9999991098923562E-2</v>
      </c>
      <c r="EE21" s="53">
        <v>8488927</v>
      </c>
      <c r="EF21" s="49">
        <v>0</v>
      </c>
      <c r="EG21" s="49">
        <v>0</v>
      </c>
      <c r="EH21" s="50">
        <v>8488927</v>
      </c>
      <c r="EI21" s="51">
        <v>0</v>
      </c>
      <c r="EJ21" s="48">
        <v>853909</v>
      </c>
      <c r="EK21" s="52">
        <v>0</v>
      </c>
      <c r="EL21" s="53">
        <v>0</v>
      </c>
      <c r="EM21" s="54">
        <v>853909</v>
      </c>
      <c r="EN21" s="48">
        <v>4958</v>
      </c>
      <c r="EO21" s="49">
        <v>0</v>
      </c>
      <c r="EP21" s="50">
        <v>4958</v>
      </c>
      <c r="EQ21" s="50">
        <v>1819015</v>
      </c>
      <c r="ER21" s="50">
        <v>5041115</v>
      </c>
      <c r="ES21" s="49">
        <v>302834</v>
      </c>
      <c r="ET21" s="49">
        <v>20701</v>
      </c>
      <c r="EU21" s="51">
        <v>16531459</v>
      </c>
      <c r="EV21" s="53">
        <v>339557</v>
      </c>
      <c r="EW21" s="49">
        <v>339557</v>
      </c>
      <c r="EX21" s="51">
        <v>0</v>
      </c>
      <c r="EY21" s="48">
        <v>17073</v>
      </c>
      <c r="EZ21" s="49">
        <v>0</v>
      </c>
      <c r="FA21" s="49">
        <v>0</v>
      </c>
      <c r="FB21" s="51">
        <v>17073</v>
      </c>
      <c r="FC21" s="53">
        <v>178</v>
      </c>
      <c r="FD21" s="49">
        <v>0</v>
      </c>
      <c r="FE21" s="51">
        <v>178</v>
      </c>
      <c r="FF21" s="50">
        <v>36380</v>
      </c>
      <c r="FG21" s="50">
        <v>100822</v>
      </c>
      <c r="FH21" s="49">
        <v>6057</v>
      </c>
      <c r="FI21" s="49">
        <v>414</v>
      </c>
      <c r="FJ21" s="50">
        <v>500481</v>
      </c>
      <c r="FK21" s="55">
        <f t="shared" si="4"/>
        <v>3.9999990575958537E-2</v>
      </c>
      <c r="FL21" s="53">
        <v>18233608</v>
      </c>
      <c r="FM21" s="49">
        <v>0</v>
      </c>
      <c r="FN21" s="49">
        <v>0</v>
      </c>
      <c r="FO21" s="50">
        <v>18233608</v>
      </c>
      <c r="FP21" s="51">
        <v>0</v>
      </c>
      <c r="FQ21" s="48">
        <v>186627</v>
      </c>
      <c r="FR21" s="52">
        <v>0</v>
      </c>
      <c r="FS21" s="53">
        <v>0</v>
      </c>
      <c r="FT21" s="54">
        <v>186627</v>
      </c>
      <c r="FU21" s="48">
        <v>3914</v>
      </c>
      <c r="FV21" s="49">
        <v>0</v>
      </c>
      <c r="FW21" s="50">
        <v>3914</v>
      </c>
      <c r="FX21" s="50">
        <v>391456</v>
      </c>
      <c r="FY21" s="50">
        <v>2029237</v>
      </c>
      <c r="FZ21" s="49">
        <v>491529</v>
      </c>
      <c r="GA21" s="49">
        <v>0</v>
      </c>
      <c r="GB21" s="51">
        <v>21336371</v>
      </c>
      <c r="GC21" s="53">
        <v>729344</v>
      </c>
      <c r="GD21" s="49">
        <v>729344</v>
      </c>
      <c r="GE21" s="51">
        <v>0</v>
      </c>
      <c r="GF21" s="48">
        <v>3730</v>
      </c>
      <c r="GG21" s="49">
        <v>0</v>
      </c>
      <c r="GH21" s="49">
        <v>0</v>
      </c>
      <c r="GI21" s="51">
        <v>3730</v>
      </c>
      <c r="GJ21" s="53">
        <v>141</v>
      </c>
      <c r="GK21" s="49">
        <v>0</v>
      </c>
      <c r="GL21" s="51">
        <v>141</v>
      </c>
      <c r="GM21" s="50">
        <v>7829</v>
      </c>
      <c r="GN21" s="50">
        <v>40585</v>
      </c>
      <c r="GO21" s="49">
        <v>9831</v>
      </c>
      <c r="GP21" s="49">
        <v>0</v>
      </c>
      <c r="GQ21" s="50">
        <v>791460</v>
      </c>
      <c r="GR21" s="55">
        <f t="shared" si="5"/>
        <v>3.9999982449990153E-2</v>
      </c>
      <c r="GS21" s="53">
        <v>84604361</v>
      </c>
      <c r="GT21" s="49">
        <v>628</v>
      </c>
      <c r="GU21" s="49">
        <v>0</v>
      </c>
      <c r="GV21" s="50">
        <v>84604989</v>
      </c>
      <c r="GW21" s="51">
        <v>0</v>
      </c>
      <c r="GX21" s="48">
        <v>45181300</v>
      </c>
      <c r="GY21" s="52">
        <v>323667</v>
      </c>
      <c r="GZ21" s="53">
        <v>6484697</v>
      </c>
      <c r="HA21" s="54">
        <v>51989664</v>
      </c>
      <c r="HB21" s="48">
        <v>1088790</v>
      </c>
      <c r="HC21" s="49">
        <v>0</v>
      </c>
      <c r="HD21" s="50">
        <v>1088790</v>
      </c>
      <c r="HE21" s="50">
        <v>30960037</v>
      </c>
      <c r="HF21" s="50">
        <v>26244896</v>
      </c>
      <c r="HG21" s="49">
        <v>3528978</v>
      </c>
      <c r="HH21" s="49">
        <v>1162539</v>
      </c>
      <c r="HI21" s="51">
        <v>199579893</v>
      </c>
      <c r="HJ21" s="53">
        <v>3384200</v>
      </c>
      <c r="HK21" s="49">
        <v>3384200</v>
      </c>
      <c r="HL21" s="51">
        <v>0</v>
      </c>
      <c r="HM21" s="48">
        <v>903247</v>
      </c>
      <c r="HN21" s="49">
        <v>6104</v>
      </c>
      <c r="HO21" s="49">
        <v>112776</v>
      </c>
      <c r="HP21" s="51">
        <v>1022127</v>
      </c>
      <c r="HQ21" s="53">
        <v>39196</v>
      </c>
      <c r="HR21" s="49">
        <v>0</v>
      </c>
      <c r="HS21" s="51">
        <v>39196</v>
      </c>
      <c r="HT21" s="50">
        <v>619201</v>
      </c>
      <c r="HU21" s="50">
        <v>524898</v>
      </c>
      <c r="HV21" s="49">
        <v>70580</v>
      </c>
      <c r="HW21" s="49">
        <v>23251</v>
      </c>
      <c r="HX21" s="50">
        <v>5683453</v>
      </c>
      <c r="HY21" s="55">
        <f t="shared" si="6"/>
        <v>4.0000005200638934E-2</v>
      </c>
      <c r="HZ21" s="30"/>
    </row>
    <row r="22" spans="1:234" ht="12" customHeight="1" x14ac:dyDescent="0.2">
      <c r="A22" s="18">
        <v>10</v>
      </c>
      <c r="B22" s="19" t="s">
        <v>71</v>
      </c>
      <c r="C22" s="45">
        <v>9372495</v>
      </c>
      <c r="D22" s="41">
        <v>368</v>
      </c>
      <c r="E22" s="41">
        <v>0</v>
      </c>
      <c r="F22" s="42">
        <v>9372863</v>
      </c>
      <c r="G22" s="43">
        <v>0</v>
      </c>
      <c r="H22" s="40">
        <v>30938794</v>
      </c>
      <c r="I22" s="44">
        <v>166581</v>
      </c>
      <c r="J22" s="45">
        <v>5972178</v>
      </c>
      <c r="K22" s="46">
        <v>37077553</v>
      </c>
      <c r="L22" s="40">
        <v>597663</v>
      </c>
      <c r="M22" s="41">
        <v>0</v>
      </c>
      <c r="N22" s="42">
        <v>597663</v>
      </c>
      <c r="O22" s="42">
        <v>8939713</v>
      </c>
      <c r="P22" s="42">
        <v>5435926</v>
      </c>
      <c r="Q22" s="41">
        <v>1003375</v>
      </c>
      <c r="R22" s="41">
        <v>1066351</v>
      </c>
      <c r="S22" s="43">
        <v>63493444</v>
      </c>
      <c r="T22" s="45">
        <v>374753</v>
      </c>
      <c r="U22" s="41">
        <v>374753</v>
      </c>
      <c r="V22" s="43">
        <v>0</v>
      </c>
      <c r="W22" s="40">
        <v>618776</v>
      </c>
      <c r="X22" s="41">
        <v>3020</v>
      </c>
      <c r="Y22" s="41">
        <v>106541</v>
      </c>
      <c r="Z22" s="43">
        <v>728337</v>
      </c>
      <c r="AA22" s="45">
        <v>21517</v>
      </c>
      <c r="AB22" s="41">
        <v>0</v>
      </c>
      <c r="AC22" s="43">
        <v>21517</v>
      </c>
      <c r="AD22" s="42">
        <v>178793</v>
      </c>
      <c r="AE22" s="42">
        <v>108719</v>
      </c>
      <c r="AF22" s="41">
        <v>20068</v>
      </c>
      <c r="AG22" s="41">
        <v>21327</v>
      </c>
      <c r="AH22" s="42">
        <v>1453514</v>
      </c>
      <c r="AI22" s="47">
        <f t="shared" si="0"/>
        <v>3.998276727185706E-2</v>
      </c>
      <c r="AJ22" s="45">
        <v>5680722</v>
      </c>
      <c r="AK22" s="41">
        <v>0</v>
      </c>
      <c r="AL22" s="41">
        <v>0</v>
      </c>
      <c r="AM22" s="42">
        <v>5680722</v>
      </c>
      <c r="AN22" s="43">
        <v>0</v>
      </c>
      <c r="AO22" s="40">
        <v>5368435</v>
      </c>
      <c r="AP22" s="44">
        <v>26025</v>
      </c>
      <c r="AQ22" s="45">
        <v>256804</v>
      </c>
      <c r="AR22" s="46">
        <v>5651264</v>
      </c>
      <c r="AS22" s="40">
        <v>134387</v>
      </c>
      <c r="AT22" s="41">
        <v>0</v>
      </c>
      <c r="AU22" s="42">
        <v>134387</v>
      </c>
      <c r="AV22" s="42">
        <v>6917984</v>
      </c>
      <c r="AW22" s="42">
        <v>4945854</v>
      </c>
      <c r="AX22" s="41">
        <v>263132</v>
      </c>
      <c r="AY22" s="41">
        <v>278575</v>
      </c>
      <c r="AZ22" s="43">
        <v>23871918</v>
      </c>
      <c r="BA22" s="45">
        <v>227195</v>
      </c>
      <c r="BB22" s="41">
        <v>227195</v>
      </c>
      <c r="BC22" s="43">
        <v>0</v>
      </c>
      <c r="BD22" s="40">
        <v>107368</v>
      </c>
      <c r="BE22" s="41">
        <v>441</v>
      </c>
      <c r="BF22" s="41">
        <v>4637</v>
      </c>
      <c r="BG22" s="43">
        <v>112446</v>
      </c>
      <c r="BH22" s="45">
        <v>4838</v>
      </c>
      <c r="BI22" s="41">
        <v>0</v>
      </c>
      <c r="BJ22" s="43">
        <v>4838</v>
      </c>
      <c r="BK22" s="42">
        <v>138360</v>
      </c>
      <c r="BL22" s="42">
        <v>98917</v>
      </c>
      <c r="BM22" s="41">
        <v>5263</v>
      </c>
      <c r="BN22" s="41">
        <v>5572</v>
      </c>
      <c r="BO22" s="42">
        <v>592591</v>
      </c>
      <c r="BP22" s="47">
        <f t="shared" si="1"/>
        <v>3.9994035969371497E-2</v>
      </c>
      <c r="BQ22" s="45">
        <v>15081313</v>
      </c>
      <c r="BR22" s="41">
        <v>0</v>
      </c>
      <c r="BS22" s="41">
        <v>0</v>
      </c>
      <c r="BT22" s="42">
        <v>15081313</v>
      </c>
      <c r="BU22" s="43">
        <v>0</v>
      </c>
      <c r="BV22" s="40">
        <v>5177663</v>
      </c>
      <c r="BW22" s="44">
        <v>0</v>
      </c>
      <c r="BX22" s="45">
        <v>267326</v>
      </c>
      <c r="BY22" s="46">
        <v>5444989</v>
      </c>
      <c r="BZ22" s="40">
        <v>139480</v>
      </c>
      <c r="CA22" s="41">
        <v>0</v>
      </c>
      <c r="CB22" s="42">
        <v>139480</v>
      </c>
      <c r="CC22" s="42">
        <v>3779558</v>
      </c>
      <c r="CD22" s="42">
        <v>4631932</v>
      </c>
      <c r="CE22" s="41">
        <v>610407</v>
      </c>
      <c r="CF22" s="41">
        <v>120361</v>
      </c>
      <c r="CG22" s="43">
        <v>29808040</v>
      </c>
      <c r="CH22" s="45">
        <v>603202</v>
      </c>
      <c r="CI22" s="41">
        <v>603202</v>
      </c>
      <c r="CJ22" s="43">
        <v>0</v>
      </c>
      <c r="CK22" s="40">
        <v>103554</v>
      </c>
      <c r="CL22" s="41">
        <v>0</v>
      </c>
      <c r="CM22" s="41">
        <v>4417</v>
      </c>
      <c r="CN22" s="43">
        <v>107971</v>
      </c>
      <c r="CO22" s="45">
        <v>5021</v>
      </c>
      <c r="CP22" s="41">
        <v>0</v>
      </c>
      <c r="CQ22" s="43">
        <v>5021</v>
      </c>
      <c r="CR22" s="42">
        <v>75591</v>
      </c>
      <c r="CS22" s="42">
        <v>92639</v>
      </c>
      <c r="CT22" s="41">
        <v>12208</v>
      </c>
      <c r="CU22" s="41">
        <v>2407</v>
      </c>
      <c r="CV22" s="42">
        <v>899039</v>
      </c>
      <c r="CW22" s="47">
        <f t="shared" si="2"/>
        <v>3.9996650159041192E-2</v>
      </c>
      <c r="CX22" s="45">
        <v>23149388</v>
      </c>
      <c r="CY22" s="41">
        <v>2423</v>
      </c>
      <c r="CZ22" s="41">
        <v>0</v>
      </c>
      <c r="DA22" s="42">
        <v>23151811</v>
      </c>
      <c r="DB22" s="43">
        <v>0</v>
      </c>
      <c r="DC22" s="40">
        <v>6277187</v>
      </c>
      <c r="DD22" s="44">
        <v>0</v>
      </c>
      <c r="DE22" s="45">
        <v>325756</v>
      </c>
      <c r="DF22" s="46">
        <v>6602943</v>
      </c>
      <c r="DG22" s="40">
        <v>333590</v>
      </c>
      <c r="DH22" s="41">
        <v>0</v>
      </c>
      <c r="DI22" s="42">
        <v>333590</v>
      </c>
      <c r="DJ22" s="42">
        <v>10494179</v>
      </c>
      <c r="DK22" s="42">
        <v>5981750</v>
      </c>
      <c r="DL22" s="41">
        <v>848869</v>
      </c>
      <c r="DM22" s="41">
        <v>142973</v>
      </c>
      <c r="DN22" s="43">
        <v>47556115</v>
      </c>
      <c r="DO22" s="45">
        <v>926038</v>
      </c>
      <c r="DP22" s="41">
        <v>926038</v>
      </c>
      <c r="DQ22" s="43">
        <v>0</v>
      </c>
      <c r="DR22" s="40">
        <v>125544</v>
      </c>
      <c r="DS22" s="41">
        <v>0</v>
      </c>
      <c r="DT22" s="41">
        <v>5885</v>
      </c>
      <c r="DU22" s="43">
        <v>131429</v>
      </c>
      <c r="DV22" s="45">
        <v>12009</v>
      </c>
      <c r="DW22" s="41">
        <v>0</v>
      </c>
      <c r="DX22" s="43">
        <v>12009</v>
      </c>
      <c r="DY22" s="42">
        <v>209884</v>
      </c>
      <c r="DZ22" s="42">
        <v>119635</v>
      </c>
      <c r="EA22" s="41">
        <v>16977</v>
      </c>
      <c r="EB22" s="41">
        <v>2859</v>
      </c>
      <c r="EC22" s="42">
        <v>1418831</v>
      </c>
      <c r="ED22" s="47">
        <f t="shared" si="3"/>
        <v>3.9998512427386348E-2</v>
      </c>
      <c r="EE22" s="45">
        <v>16110990</v>
      </c>
      <c r="EF22" s="41">
        <v>0</v>
      </c>
      <c r="EG22" s="41">
        <v>0</v>
      </c>
      <c r="EH22" s="42">
        <v>16110990</v>
      </c>
      <c r="EI22" s="43">
        <v>0</v>
      </c>
      <c r="EJ22" s="40">
        <v>1540675</v>
      </c>
      <c r="EK22" s="44">
        <v>0</v>
      </c>
      <c r="EL22" s="45">
        <v>170919</v>
      </c>
      <c r="EM22" s="46">
        <v>1711594</v>
      </c>
      <c r="EN22" s="40">
        <v>60149</v>
      </c>
      <c r="EO22" s="41">
        <v>0</v>
      </c>
      <c r="EP22" s="42">
        <v>60149</v>
      </c>
      <c r="EQ22" s="42">
        <v>10678995</v>
      </c>
      <c r="ER22" s="42">
        <v>3158112</v>
      </c>
      <c r="ES22" s="41">
        <v>407486</v>
      </c>
      <c r="ET22" s="41">
        <v>73818</v>
      </c>
      <c r="EU22" s="43">
        <v>32201144</v>
      </c>
      <c r="EV22" s="45">
        <v>644430</v>
      </c>
      <c r="EW22" s="41">
        <v>644430</v>
      </c>
      <c r="EX22" s="43">
        <v>0</v>
      </c>
      <c r="EY22" s="40">
        <v>30813</v>
      </c>
      <c r="EZ22" s="41">
        <v>0</v>
      </c>
      <c r="FA22" s="41">
        <v>2930</v>
      </c>
      <c r="FB22" s="43">
        <v>33743</v>
      </c>
      <c r="FC22" s="45">
        <v>2165</v>
      </c>
      <c r="FD22" s="41">
        <v>0</v>
      </c>
      <c r="FE22" s="43">
        <v>2165</v>
      </c>
      <c r="FF22" s="42">
        <v>213580</v>
      </c>
      <c r="FG22" s="42">
        <v>63162</v>
      </c>
      <c r="FH22" s="41">
        <v>8150</v>
      </c>
      <c r="FI22" s="41">
        <v>1476</v>
      </c>
      <c r="FJ22" s="42">
        <v>966706</v>
      </c>
      <c r="FK22" s="47">
        <f t="shared" si="4"/>
        <v>3.9999404133451759E-2</v>
      </c>
      <c r="FL22" s="45">
        <v>25862851</v>
      </c>
      <c r="FM22" s="41">
        <v>0</v>
      </c>
      <c r="FN22" s="41">
        <v>0</v>
      </c>
      <c r="FO22" s="42">
        <v>25862851</v>
      </c>
      <c r="FP22" s="43">
        <v>0</v>
      </c>
      <c r="FQ22" s="40">
        <v>1882590</v>
      </c>
      <c r="FR22" s="44">
        <v>0</v>
      </c>
      <c r="FS22" s="45">
        <v>6391</v>
      </c>
      <c r="FT22" s="46">
        <v>1888981</v>
      </c>
      <c r="FU22" s="40">
        <v>130362</v>
      </c>
      <c r="FV22" s="41">
        <v>0</v>
      </c>
      <c r="FW22" s="42">
        <v>130362</v>
      </c>
      <c r="FX22" s="42">
        <v>15468994</v>
      </c>
      <c r="FY22" s="42">
        <v>44555670</v>
      </c>
      <c r="FZ22" s="41">
        <v>811609</v>
      </c>
      <c r="GA22" s="41">
        <v>14982</v>
      </c>
      <c r="GB22" s="43">
        <v>88733449</v>
      </c>
      <c r="GC22" s="45">
        <v>1034508</v>
      </c>
      <c r="GD22" s="41">
        <v>1034508</v>
      </c>
      <c r="GE22" s="43">
        <v>0</v>
      </c>
      <c r="GF22" s="40">
        <v>37652</v>
      </c>
      <c r="GG22" s="41">
        <v>0</v>
      </c>
      <c r="GH22" s="41">
        <v>102</v>
      </c>
      <c r="GI22" s="43">
        <v>37754</v>
      </c>
      <c r="GJ22" s="45">
        <v>4693</v>
      </c>
      <c r="GK22" s="41">
        <v>0</v>
      </c>
      <c r="GL22" s="43">
        <v>4693</v>
      </c>
      <c r="GM22" s="42">
        <v>309380</v>
      </c>
      <c r="GN22" s="42">
        <v>891113</v>
      </c>
      <c r="GO22" s="41">
        <v>16232</v>
      </c>
      <c r="GP22" s="41">
        <v>300</v>
      </c>
      <c r="GQ22" s="42">
        <v>2293980</v>
      </c>
      <c r="GR22" s="47">
        <f t="shared" si="5"/>
        <v>3.9999766460395263E-2</v>
      </c>
      <c r="GS22" s="45">
        <v>95257759</v>
      </c>
      <c r="GT22" s="41">
        <v>2791</v>
      </c>
      <c r="GU22" s="41">
        <v>0</v>
      </c>
      <c r="GV22" s="42">
        <v>95260550</v>
      </c>
      <c r="GW22" s="43">
        <v>0</v>
      </c>
      <c r="GX22" s="40">
        <v>51185344</v>
      </c>
      <c r="GY22" s="44">
        <v>192606</v>
      </c>
      <c r="GZ22" s="45">
        <v>6999374</v>
      </c>
      <c r="HA22" s="46">
        <v>58377324</v>
      </c>
      <c r="HB22" s="40">
        <v>1395631</v>
      </c>
      <c r="HC22" s="41">
        <v>0</v>
      </c>
      <c r="HD22" s="42">
        <v>1395631</v>
      </c>
      <c r="HE22" s="42">
        <v>56279423</v>
      </c>
      <c r="HF22" s="42">
        <v>68709244</v>
      </c>
      <c r="HG22" s="41">
        <v>3944878</v>
      </c>
      <c r="HH22" s="41">
        <v>1697060</v>
      </c>
      <c r="HI22" s="43">
        <v>285664110</v>
      </c>
      <c r="HJ22" s="45">
        <v>3810126</v>
      </c>
      <c r="HK22" s="41">
        <v>3810126</v>
      </c>
      <c r="HL22" s="43">
        <v>0</v>
      </c>
      <c r="HM22" s="40">
        <v>1023707</v>
      </c>
      <c r="HN22" s="41">
        <v>3461</v>
      </c>
      <c r="HO22" s="41">
        <v>124512</v>
      </c>
      <c r="HP22" s="43">
        <v>1151680</v>
      </c>
      <c r="HQ22" s="45">
        <v>50243</v>
      </c>
      <c r="HR22" s="41">
        <v>0</v>
      </c>
      <c r="HS22" s="43">
        <v>50243</v>
      </c>
      <c r="HT22" s="42">
        <v>1125588</v>
      </c>
      <c r="HU22" s="42">
        <v>1374185</v>
      </c>
      <c r="HV22" s="41">
        <v>78898</v>
      </c>
      <c r="HW22" s="41">
        <v>33941</v>
      </c>
      <c r="HX22" s="42">
        <v>7624661</v>
      </c>
      <c r="HY22" s="47">
        <f t="shared" si="6"/>
        <v>3.9996892732615967E-2</v>
      </c>
      <c r="HZ22" s="30"/>
    </row>
    <row r="23" spans="1:234" ht="12" customHeight="1" x14ac:dyDescent="0.2">
      <c r="A23" s="20">
        <v>11</v>
      </c>
      <c r="B23" s="21" t="s">
        <v>72</v>
      </c>
      <c r="C23" s="53">
        <v>19794225</v>
      </c>
      <c r="D23" s="49">
        <v>426</v>
      </c>
      <c r="E23" s="49">
        <v>0</v>
      </c>
      <c r="F23" s="50">
        <v>19794651</v>
      </c>
      <c r="G23" s="51">
        <v>0</v>
      </c>
      <c r="H23" s="48">
        <v>43022389</v>
      </c>
      <c r="I23" s="52">
        <v>324579</v>
      </c>
      <c r="J23" s="53">
        <v>6292032</v>
      </c>
      <c r="K23" s="54">
        <v>49639000</v>
      </c>
      <c r="L23" s="48">
        <v>448721</v>
      </c>
      <c r="M23" s="49">
        <v>0</v>
      </c>
      <c r="N23" s="50">
        <v>448721</v>
      </c>
      <c r="O23" s="50">
        <v>12118422</v>
      </c>
      <c r="P23" s="50">
        <v>12210974</v>
      </c>
      <c r="Q23" s="49">
        <v>1973470</v>
      </c>
      <c r="R23" s="49">
        <v>3257475</v>
      </c>
      <c r="S23" s="51">
        <v>99442713</v>
      </c>
      <c r="T23" s="53">
        <v>791474</v>
      </c>
      <c r="U23" s="49">
        <v>791474</v>
      </c>
      <c r="V23" s="51">
        <v>0</v>
      </c>
      <c r="W23" s="48">
        <v>860427</v>
      </c>
      <c r="X23" s="49">
        <v>6234</v>
      </c>
      <c r="Y23" s="49">
        <v>108150</v>
      </c>
      <c r="Z23" s="51">
        <v>974811</v>
      </c>
      <c r="AA23" s="53">
        <v>16154</v>
      </c>
      <c r="AB23" s="49">
        <v>0</v>
      </c>
      <c r="AC23" s="51">
        <v>16154</v>
      </c>
      <c r="AD23" s="50">
        <v>242366</v>
      </c>
      <c r="AE23" s="50">
        <v>244214</v>
      </c>
      <c r="AF23" s="49">
        <v>39469</v>
      </c>
      <c r="AG23" s="49">
        <v>65148</v>
      </c>
      <c r="AH23" s="50">
        <v>2373636</v>
      </c>
      <c r="AI23" s="55">
        <f t="shared" si="0"/>
        <v>3.9984236145411203E-2</v>
      </c>
      <c r="AJ23" s="53">
        <v>7961197</v>
      </c>
      <c r="AK23" s="49">
        <v>0</v>
      </c>
      <c r="AL23" s="49">
        <v>0</v>
      </c>
      <c r="AM23" s="50">
        <v>7961197</v>
      </c>
      <c r="AN23" s="51">
        <v>0</v>
      </c>
      <c r="AO23" s="48">
        <v>3645170</v>
      </c>
      <c r="AP23" s="52">
        <v>367</v>
      </c>
      <c r="AQ23" s="53">
        <v>384272</v>
      </c>
      <c r="AR23" s="54">
        <v>4029809</v>
      </c>
      <c r="AS23" s="48">
        <v>91933</v>
      </c>
      <c r="AT23" s="49">
        <v>0</v>
      </c>
      <c r="AU23" s="50">
        <v>91933</v>
      </c>
      <c r="AV23" s="50">
        <v>1151632</v>
      </c>
      <c r="AW23" s="50">
        <v>1539879</v>
      </c>
      <c r="AX23" s="49">
        <v>452114</v>
      </c>
      <c r="AY23" s="49">
        <v>223758</v>
      </c>
      <c r="AZ23" s="51">
        <v>15450322</v>
      </c>
      <c r="BA23" s="53">
        <v>318402</v>
      </c>
      <c r="BB23" s="49">
        <v>318402</v>
      </c>
      <c r="BC23" s="51">
        <v>0</v>
      </c>
      <c r="BD23" s="48">
        <v>72903</v>
      </c>
      <c r="BE23" s="49">
        <v>6</v>
      </c>
      <c r="BF23" s="49">
        <v>7162</v>
      </c>
      <c r="BG23" s="51">
        <v>80071</v>
      </c>
      <c r="BH23" s="53">
        <v>3309</v>
      </c>
      <c r="BI23" s="49">
        <v>0</v>
      </c>
      <c r="BJ23" s="51">
        <v>3309</v>
      </c>
      <c r="BK23" s="50">
        <v>23033</v>
      </c>
      <c r="BL23" s="50">
        <v>30798</v>
      </c>
      <c r="BM23" s="49">
        <v>9042</v>
      </c>
      <c r="BN23" s="49">
        <v>4475</v>
      </c>
      <c r="BO23" s="50">
        <v>469130</v>
      </c>
      <c r="BP23" s="55">
        <f t="shared" si="1"/>
        <v>3.9994237047519358E-2</v>
      </c>
      <c r="BQ23" s="53">
        <v>15507745</v>
      </c>
      <c r="BR23" s="49">
        <v>0</v>
      </c>
      <c r="BS23" s="49">
        <v>640</v>
      </c>
      <c r="BT23" s="50">
        <v>15508385</v>
      </c>
      <c r="BU23" s="51">
        <v>0</v>
      </c>
      <c r="BV23" s="48">
        <v>7875944</v>
      </c>
      <c r="BW23" s="52">
        <v>47197</v>
      </c>
      <c r="BX23" s="53">
        <v>91371</v>
      </c>
      <c r="BY23" s="54">
        <v>8014512</v>
      </c>
      <c r="BZ23" s="48">
        <v>89579</v>
      </c>
      <c r="CA23" s="49">
        <v>0</v>
      </c>
      <c r="CB23" s="50">
        <v>89579</v>
      </c>
      <c r="CC23" s="50">
        <v>3757466</v>
      </c>
      <c r="CD23" s="50">
        <v>2335008</v>
      </c>
      <c r="CE23" s="49">
        <v>679544</v>
      </c>
      <c r="CF23" s="49">
        <v>129695</v>
      </c>
      <c r="CG23" s="51">
        <v>30514189</v>
      </c>
      <c r="CH23" s="53">
        <v>620281</v>
      </c>
      <c r="CI23" s="49">
        <v>620281</v>
      </c>
      <c r="CJ23" s="51">
        <v>0</v>
      </c>
      <c r="CK23" s="48">
        <v>157518</v>
      </c>
      <c r="CL23" s="49">
        <v>864</v>
      </c>
      <c r="CM23" s="49">
        <v>1462</v>
      </c>
      <c r="CN23" s="51">
        <v>159844</v>
      </c>
      <c r="CO23" s="53">
        <v>3225</v>
      </c>
      <c r="CP23" s="49">
        <v>0</v>
      </c>
      <c r="CQ23" s="51">
        <v>3225</v>
      </c>
      <c r="CR23" s="50">
        <v>75149</v>
      </c>
      <c r="CS23" s="50">
        <v>46700</v>
      </c>
      <c r="CT23" s="49">
        <v>13591</v>
      </c>
      <c r="CU23" s="49">
        <v>2594</v>
      </c>
      <c r="CV23" s="50">
        <v>921384</v>
      </c>
      <c r="CW23" s="55">
        <f t="shared" si="2"/>
        <v>3.9996492220176379E-2</v>
      </c>
      <c r="CX23" s="53">
        <v>15930443</v>
      </c>
      <c r="CY23" s="49">
        <v>0</v>
      </c>
      <c r="CZ23" s="49">
        <v>0</v>
      </c>
      <c r="DA23" s="50">
        <v>15930443</v>
      </c>
      <c r="DB23" s="51">
        <v>0</v>
      </c>
      <c r="DC23" s="48">
        <v>6737748</v>
      </c>
      <c r="DD23" s="52">
        <v>268501</v>
      </c>
      <c r="DE23" s="53">
        <v>537964</v>
      </c>
      <c r="DF23" s="54">
        <v>7544213</v>
      </c>
      <c r="DG23" s="48">
        <v>60378</v>
      </c>
      <c r="DH23" s="49">
        <v>0</v>
      </c>
      <c r="DI23" s="50">
        <v>60378</v>
      </c>
      <c r="DJ23" s="50">
        <v>5663331</v>
      </c>
      <c r="DK23" s="50">
        <v>3056502</v>
      </c>
      <c r="DL23" s="49">
        <v>687747</v>
      </c>
      <c r="DM23" s="49">
        <v>96522</v>
      </c>
      <c r="DN23" s="51">
        <v>33039136</v>
      </c>
      <c r="DO23" s="53">
        <v>637191</v>
      </c>
      <c r="DP23" s="49">
        <v>637191</v>
      </c>
      <c r="DQ23" s="51">
        <v>0</v>
      </c>
      <c r="DR23" s="48">
        <v>134755</v>
      </c>
      <c r="DS23" s="49">
        <v>5210</v>
      </c>
      <c r="DT23" s="49">
        <v>10417</v>
      </c>
      <c r="DU23" s="51">
        <v>150382</v>
      </c>
      <c r="DV23" s="53">
        <v>2174</v>
      </c>
      <c r="DW23" s="49">
        <v>0</v>
      </c>
      <c r="DX23" s="51">
        <v>2174</v>
      </c>
      <c r="DY23" s="50">
        <v>113267</v>
      </c>
      <c r="DZ23" s="50">
        <v>61130</v>
      </c>
      <c r="EA23" s="49">
        <v>13755</v>
      </c>
      <c r="EB23" s="49">
        <v>1931</v>
      </c>
      <c r="EC23" s="50">
        <v>979830</v>
      </c>
      <c r="ED23" s="55">
        <f t="shared" si="3"/>
        <v>3.9998322708288778E-2</v>
      </c>
      <c r="EE23" s="53">
        <v>9389486</v>
      </c>
      <c r="EF23" s="49">
        <v>0</v>
      </c>
      <c r="EG23" s="49">
        <v>0</v>
      </c>
      <c r="EH23" s="50">
        <v>9389486</v>
      </c>
      <c r="EI23" s="51">
        <v>0</v>
      </c>
      <c r="EJ23" s="48">
        <v>1499038</v>
      </c>
      <c r="EK23" s="52">
        <v>179676</v>
      </c>
      <c r="EL23" s="53">
        <v>43051</v>
      </c>
      <c r="EM23" s="54">
        <v>1721765</v>
      </c>
      <c r="EN23" s="48">
        <v>127076</v>
      </c>
      <c r="EO23" s="49">
        <v>0</v>
      </c>
      <c r="EP23" s="50">
        <v>127076</v>
      </c>
      <c r="EQ23" s="50">
        <v>11645976</v>
      </c>
      <c r="ER23" s="50">
        <v>2137705</v>
      </c>
      <c r="ES23" s="49">
        <v>512857</v>
      </c>
      <c r="ET23" s="49">
        <v>55221</v>
      </c>
      <c r="EU23" s="51">
        <v>25590086</v>
      </c>
      <c r="EV23" s="53">
        <v>375573</v>
      </c>
      <c r="EW23" s="49">
        <v>375573</v>
      </c>
      <c r="EX23" s="51">
        <v>0</v>
      </c>
      <c r="EY23" s="48">
        <v>29981</v>
      </c>
      <c r="EZ23" s="49">
        <v>3513</v>
      </c>
      <c r="FA23" s="49">
        <v>689</v>
      </c>
      <c r="FB23" s="51">
        <v>34183</v>
      </c>
      <c r="FC23" s="53">
        <v>4575</v>
      </c>
      <c r="FD23" s="49">
        <v>0</v>
      </c>
      <c r="FE23" s="51">
        <v>4575</v>
      </c>
      <c r="FF23" s="50">
        <v>232920</v>
      </c>
      <c r="FG23" s="50">
        <v>42754</v>
      </c>
      <c r="FH23" s="49">
        <v>10257</v>
      </c>
      <c r="FI23" s="49">
        <v>1104</v>
      </c>
      <c r="FJ23" s="50">
        <v>701366</v>
      </c>
      <c r="FK23" s="55">
        <f t="shared" si="4"/>
        <v>3.999931412646017E-2</v>
      </c>
      <c r="FL23" s="53">
        <v>19920236</v>
      </c>
      <c r="FM23" s="49">
        <v>0</v>
      </c>
      <c r="FN23" s="49">
        <v>0</v>
      </c>
      <c r="FO23" s="50">
        <v>19920236</v>
      </c>
      <c r="FP23" s="51">
        <v>0</v>
      </c>
      <c r="FQ23" s="48">
        <v>3500282</v>
      </c>
      <c r="FR23" s="52">
        <v>0</v>
      </c>
      <c r="FS23" s="53">
        <v>1064</v>
      </c>
      <c r="FT23" s="54">
        <v>3501346</v>
      </c>
      <c r="FU23" s="48">
        <v>32957</v>
      </c>
      <c r="FV23" s="49">
        <v>0</v>
      </c>
      <c r="FW23" s="50">
        <v>32957</v>
      </c>
      <c r="FX23" s="50">
        <v>1474369</v>
      </c>
      <c r="FY23" s="50">
        <v>17007483</v>
      </c>
      <c r="FZ23" s="49">
        <v>1286818</v>
      </c>
      <c r="GA23" s="49">
        <v>0</v>
      </c>
      <c r="GB23" s="51">
        <v>43223209</v>
      </c>
      <c r="GC23" s="53">
        <v>796806</v>
      </c>
      <c r="GD23" s="49">
        <v>796806</v>
      </c>
      <c r="GE23" s="51">
        <v>0</v>
      </c>
      <c r="GF23" s="48">
        <v>70006</v>
      </c>
      <c r="GG23" s="49">
        <v>0</v>
      </c>
      <c r="GH23" s="49">
        <v>17</v>
      </c>
      <c r="GI23" s="51">
        <v>70023</v>
      </c>
      <c r="GJ23" s="53">
        <v>1187</v>
      </c>
      <c r="GK23" s="49">
        <v>0</v>
      </c>
      <c r="GL23" s="51">
        <v>1187</v>
      </c>
      <c r="GM23" s="50">
        <v>29487</v>
      </c>
      <c r="GN23" s="50">
        <v>340150</v>
      </c>
      <c r="GO23" s="49">
        <v>25736</v>
      </c>
      <c r="GP23" s="49">
        <v>0</v>
      </c>
      <c r="GQ23" s="50">
        <v>1263389</v>
      </c>
      <c r="GR23" s="55">
        <f t="shared" si="5"/>
        <v>3.9999827311282855E-2</v>
      </c>
      <c r="GS23" s="53">
        <v>88503332</v>
      </c>
      <c r="GT23" s="49">
        <v>426</v>
      </c>
      <c r="GU23" s="49">
        <v>640</v>
      </c>
      <c r="GV23" s="50">
        <v>88504398</v>
      </c>
      <c r="GW23" s="51">
        <v>0</v>
      </c>
      <c r="GX23" s="48">
        <v>66280571</v>
      </c>
      <c r="GY23" s="52">
        <v>820320</v>
      </c>
      <c r="GZ23" s="53">
        <v>7349754</v>
      </c>
      <c r="HA23" s="54">
        <v>74450645</v>
      </c>
      <c r="HB23" s="48">
        <v>850644</v>
      </c>
      <c r="HC23" s="49">
        <v>0</v>
      </c>
      <c r="HD23" s="50">
        <v>850644</v>
      </c>
      <c r="HE23" s="50">
        <v>35811196</v>
      </c>
      <c r="HF23" s="50">
        <v>38287551</v>
      </c>
      <c r="HG23" s="49">
        <v>5592550</v>
      </c>
      <c r="HH23" s="49">
        <v>3762671</v>
      </c>
      <c r="HI23" s="51">
        <v>247259655</v>
      </c>
      <c r="HJ23" s="53">
        <v>3539727</v>
      </c>
      <c r="HK23" s="49">
        <v>3539727</v>
      </c>
      <c r="HL23" s="51">
        <v>0</v>
      </c>
      <c r="HM23" s="48">
        <v>1325590</v>
      </c>
      <c r="HN23" s="49">
        <v>15827</v>
      </c>
      <c r="HO23" s="49">
        <v>127897</v>
      </c>
      <c r="HP23" s="51">
        <v>1469314</v>
      </c>
      <c r="HQ23" s="53">
        <v>30624</v>
      </c>
      <c r="HR23" s="49">
        <v>0</v>
      </c>
      <c r="HS23" s="51">
        <v>30624</v>
      </c>
      <c r="HT23" s="50">
        <v>716222</v>
      </c>
      <c r="HU23" s="50">
        <v>765746</v>
      </c>
      <c r="HV23" s="49">
        <v>111850</v>
      </c>
      <c r="HW23" s="49">
        <v>75252</v>
      </c>
      <c r="HX23" s="50">
        <v>6708735</v>
      </c>
      <c r="HY23" s="55">
        <f t="shared" si="6"/>
        <v>3.9994927709694157E-2</v>
      </c>
      <c r="HZ23" s="30"/>
    </row>
    <row r="24" spans="1:234" ht="12" customHeight="1" x14ac:dyDescent="0.2">
      <c r="A24" s="18">
        <v>12</v>
      </c>
      <c r="B24" s="19" t="s">
        <v>73</v>
      </c>
      <c r="C24" s="45">
        <v>29109689</v>
      </c>
      <c r="D24" s="41">
        <v>3532</v>
      </c>
      <c r="E24" s="41">
        <v>0</v>
      </c>
      <c r="F24" s="42">
        <v>29113221</v>
      </c>
      <c r="G24" s="43">
        <v>0</v>
      </c>
      <c r="H24" s="40">
        <v>88402464</v>
      </c>
      <c r="I24" s="44">
        <v>1190068</v>
      </c>
      <c r="J24" s="45">
        <v>16475301</v>
      </c>
      <c r="K24" s="46">
        <v>106067833</v>
      </c>
      <c r="L24" s="40">
        <v>1417093</v>
      </c>
      <c r="M24" s="41">
        <v>0</v>
      </c>
      <c r="N24" s="42">
        <v>1417093</v>
      </c>
      <c r="O24" s="42">
        <v>25133949</v>
      </c>
      <c r="P24" s="42">
        <v>20188391</v>
      </c>
      <c r="Q24" s="41">
        <v>3122054</v>
      </c>
      <c r="R24" s="41">
        <v>2101099</v>
      </c>
      <c r="S24" s="43">
        <v>187143640</v>
      </c>
      <c r="T24" s="45">
        <v>1164529</v>
      </c>
      <c r="U24" s="41">
        <v>1164529</v>
      </c>
      <c r="V24" s="43">
        <v>0</v>
      </c>
      <c r="W24" s="40">
        <v>1767534</v>
      </c>
      <c r="X24" s="41">
        <v>22647</v>
      </c>
      <c r="Y24" s="41">
        <v>288981</v>
      </c>
      <c r="Z24" s="43">
        <v>2079162</v>
      </c>
      <c r="AA24" s="45">
        <v>51015</v>
      </c>
      <c r="AB24" s="41">
        <v>0</v>
      </c>
      <c r="AC24" s="43">
        <v>51015</v>
      </c>
      <c r="AD24" s="42">
        <v>502679</v>
      </c>
      <c r="AE24" s="42">
        <v>403768</v>
      </c>
      <c r="AF24" s="41">
        <v>62441</v>
      </c>
      <c r="AG24" s="41">
        <v>42022</v>
      </c>
      <c r="AH24" s="42">
        <v>4305616</v>
      </c>
      <c r="AI24" s="47">
        <f t="shared" si="0"/>
        <v>4.0000005495784891E-2</v>
      </c>
      <c r="AJ24" s="45">
        <v>15676331</v>
      </c>
      <c r="AK24" s="41">
        <v>0</v>
      </c>
      <c r="AL24" s="41">
        <v>0</v>
      </c>
      <c r="AM24" s="42">
        <v>15676331</v>
      </c>
      <c r="AN24" s="43">
        <v>0</v>
      </c>
      <c r="AO24" s="40">
        <v>8076768</v>
      </c>
      <c r="AP24" s="44">
        <v>208437</v>
      </c>
      <c r="AQ24" s="45">
        <v>1094814</v>
      </c>
      <c r="AR24" s="46">
        <v>9380019</v>
      </c>
      <c r="AS24" s="40">
        <v>214309</v>
      </c>
      <c r="AT24" s="41">
        <v>0</v>
      </c>
      <c r="AU24" s="42">
        <v>214309</v>
      </c>
      <c r="AV24" s="42">
        <v>10442490</v>
      </c>
      <c r="AW24" s="42">
        <v>3888157</v>
      </c>
      <c r="AX24" s="41">
        <v>823369</v>
      </c>
      <c r="AY24" s="41">
        <v>275376</v>
      </c>
      <c r="AZ24" s="43">
        <v>40700051</v>
      </c>
      <c r="BA24" s="45">
        <v>627053</v>
      </c>
      <c r="BB24" s="41">
        <v>627053</v>
      </c>
      <c r="BC24" s="43">
        <v>0</v>
      </c>
      <c r="BD24" s="40">
        <v>161446</v>
      </c>
      <c r="BE24" s="41">
        <v>4005</v>
      </c>
      <c r="BF24" s="41">
        <v>19959</v>
      </c>
      <c r="BG24" s="43">
        <v>185410</v>
      </c>
      <c r="BH24" s="45">
        <v>7715</v>
      </c>
      <c r="BI24" s="41">
        <v>0</v>
      </c>
      <c r="BJ24" s="43">
        <v>7715</v>
      </c>
      <c r="BK24" s="42">
        <v>208850</v>
      </c>
      <c r="BL24" s="42">
        <v>77763</v>
      </c>
      <c r="BM24" s="41">
        <v>16467</v>
      </c>
      <c r="BN24" s="41">
        <v>5508</v>
      </c>
      <c r="BO24" s="42">
        <v>1128766</v>
      </c>
      <c r="BP24" s="47">
        <f t="shared" si="1"/>
        <v>3.9999984690295198E-2</v>
      </c>
      <c r="BQ24" s="45">
        <v>40290145</v>
      </c>
      <c r="BR24" s="41">
        <v>789</v>
      </c>
      <c r="BS24" s="41">
        <v>0</v>
      </c>
      <c r="BT24" s="42">
        <v>40290934</v>
      </c>
      <c r="BU24" s="43">
        <v>0</v>
      </c>
      <c r="BV24" s="40">
        <v>19152414</v>
      </c>
      <c r="BW24" s="44">
        <v>107009</v>
      </c>
      <c r="BX24" s="45">
        <v>559543</v>
      </c>
      <c r="BY24" s="46">
        <v>19818966</v>
      </c>
      <c r="BZ24" s="40">
        <v>459360</v>
      </c>
      <c r="CA24" s="41">
        <v>0</v>
      </c>
      <c r="CB24" s="42">
        <v>459360</v>
      </c>
      <c r="CC24" s="42">
        <v>15465191</v>
      </c>
      <c r="CD24" s="42">
        <v>9612765</v>
      </c>
      <c r="CE24" s="41">
        <v>1976800</v>
      </c>
      <c r="CF24" s="41">
        <v>1203049</v>
      </c>
      <c r="CG24" s="43">
        <v>88827065</v>
      </c>
      <c r="CH24" s="45">
        <v>1611638</v>
      </c>
      <c r="CI24" s="41">
        <v>1611638</v>
      </c>
      <c r="CJ24" s="43">
        <v>0</v>
      </c>
      <c r="CK24" s="40">
        <v>382909</v>
      </c>
      <c r="CL24" s="41">
        <v>1980</v>
      </c>
      <c r="CM24" s="41">
        <v>9287</v>
      </c>
      <c r="CN24" s="43">
        <v>394176</v>
      </c>
      <c r="CO24" s="45">
        <v>16538</v>
      </c>
      <c r="CP24" s="41">
        <v>0</v>
      </c>
      <c r="CQ24" s="43">
        <v>16538</v>
      </c>
      <c r="CR24" s="42">
        <v>309304</v>
      </c>
      <c r="CS24" s="42">
        <v>192255</v>
      </c>
      <c r="CT24" s="41">
        <v>39536</v>
      </c>
      <c r="CU24" s="41">
        <v>24061</v>
      </c>
      <c r="CV24" s="42">
        <v>2587508</v>
      </c>
      <c r="CW24" s="47">
        <f t="shared" si="2"/>
        <v>4.0000015884466715E-2</v>
      </c>
      <c r="CX24" s="45">
        <v>51239999</v>
      </c>
      <c r="CY24" s="41">
        <v>0</v>
      </c>
      <c r="CZ24" s="41">
        <v>23902</v>
      </c>
      <c r="DA24" s="42">
        <v>51263901</v>
      </c>
      <c r="DB24" s="43">
        <v>0</v>
      </c>
      <c r="DC24" s="40">
        <v>16394443</v>
      </c>
      <c r="DD24" s="44">
        <v>2056345</v>
      </c>
      <c r="DE24" s="45">
        <v>780355</v>
      </c>
      <c r="DF24" s="46">
        <v>19231143</v>
      </c>
      <c r="DG24" s="40">
        <v>428711</v>
      </c>
      <c r="DH24" s="41">
        <v>0</v>
      </c>
      <c r="DI24" s="42">
        <v>428711</v>
      </c>
      <c r="DJ24" s="42">
        <v>28321010</v>
      </c>
      <c r="DK24" s="42">
        <v>12242106</v>
      </c>
      <c r="DL24" s="41">
        <v>1748378</v>
      </c>
      <c r="DM24" s="41">
        <v>219322</v>
      </c>
      <c r="DN24" s="43">
        <v>113454571</v>
      </c>
      <c r="DO24" s="45">
        <v>2050556</v>
      </c>
      <c r="DP24" s="41">
        <v>2050556</v>
      </c>
      <c r="DQ24" s="43">
        <v>0</v>
      </c>
      <c r="DR24" s="40">
        <v>327806</v>
      </c>
      <c r="DS24" s="41">
        <v>40977</v>
      </c>
      <c r="DT24" s="41">
        <v>13766</v>
      </c>
      <c r="DU24" s="43">
        <v>382549</v>
      </c>
      <c r="DV24" s="45">
        <v>15434</v>
      </c>
      <c r="DW24" s="41">
        <v>0</v>
      </c>
      <c r="DX24" s="43">
        <v>15434</v>
      </c>
      <c r="DY24" s="42">
        <v>566420</v>
      </c>
      <c r="DZ24" s="42">
        <v>244842</v>
      </c>
      <c r="EA24" s="41">
        <v>34968</v>
      </c>
      <c r="EB24" s="41">
        <v>4386</v>
      </c>
      <c r="EC24" s="42">
        <v>3299155</v>
      </c>
      <c r="ED24" s="47">
        <f t="shared" si="3"/>
        <v>3.9999999219723838E-2</v>
      </c>
      <c r="EE24" s="45">
        <v>30703090</v>
      </c>
      <c r="EF24" s="41">
        <v>0</v>
      </c>
      <c r="EG24" s="41">
        <v>61267</v>
      </c>
      <c r="EH24" s="42">
        <v>30764357</v>
      </c>
      <c r="EI24" s="43">
        <v>0</v>
      </c>
      <c r="EJ24" s="40">
        <v>2916199</v>
      </c>
      <c r="EK24" s="44">
        <v>218454</v>
      </c>
      <c r="EL24" s="45">
        <v>101252</v>
      </c>
      <c r="EM24" s="46">
        <v>3235905</v>
      </c>
      <c r="EN24" s="40">
        <v>44318</v>
      </c>
      <c r="EO24" s="41">
        <v>0</v>
      </c>
      <c r="EP24" s="42">
        <v>44318</v>
      </c>
      <c r="EQ24" s="42">
        <v>6873796</v>
      </c>
      <c r="ER24" s="42">
        <v>5494934</v>
      </c>
      <c r="ES24" s="41">
        <v>919441</v>
      </c>
      <c r="ET24" s="41">
        <v>108913</v>
      </c>
      <c r="EU24" s="43">
        <v>47441664</v>
      </c>
      <c r="EV24" s="45">
        <v>1230574</v>
      </c>
      <c r="EW24" s="41">
        <v>1230574</v>
      </c>
      <c r="EX24" s="43">
        <v>0</v>
      </c>
      <c r="EY24" s="40">
        <v>58303</v>
      </c>
      <c r="EZ24" s="41">
        <v>4289</v>
      </c>
      <c r="FA24" s="41">
        <v>1694</v>
      </c>
      <c r="FB24" s="43">
        <v>64286</v>
      </c>
      <c r="FC24" s="45">
        <v>1595</v>
      </c>
      <c r="FD24" s="41">
        <v>0</v>
      </c>
      <c r="FE24" s="43">
        <v>1595</v>
      </c>
      <c r="FF24" s="42">
        <v>137476</v>
      </c>
      <c r="FG24" s="42">
        <v>109899</v>
      </c>
      <c r="FH24" s="41">
        <v>18389</v>
      </c>
      <c r="FI24" s="41">
        <v>2178</v>
      </c>
      <c r="FJ24" s="42">
        <v>1564397</v>
      </c>
      <c r="FK24" s="47">
        <f t="shared" si="4"/>
        <v>3.9999990898558352E-2</v>
      </c>
      <c r="FL24" s="45">
        <v>50099897</v>
      </c>
      <c r="FM24" s="41">
        <v>0</v>
      </c>
      <c r="FN24" s="41">
        <v>7062</v>
      </c>
      <c r="FO24" s="42">
        <v>50106959</v>
      </c>
      <c r="FP24" s="43">
        <v>0</v>
      </c>
      <c r="FQ24" s="40">
        <v>4081143</v>
      </c>
      <c r="FR24" s="44">
        <v>42033</v>
      </c>
      <c r="FS24" s="45">
        <v>21663</v>
      </c>
      <c r="FT24" s="46">
        <v>4144839</v>
      </c>
      <c r="FU24" s="40">
        <v>99473</v>
      </c>
      <c r="FV24" s="41">
        <v>0</v>
      </c>
      <c r="FW24" s="42">
        <v>99473</v>
      </c>
      <c r="FX24" s="42">
        <v>8191369</v>
      </c>
      <c r="FY24" s="42">
        <v>15728320</v>
      </c>
      <c r="FZ24" s="41">
        <v>1730565</v>
      </c>
      <c r="GA24" s="41">
        <v>367854</v>
      </c>
      <c r="GB24" s="43">
        <v>80369379</v>
      </c>
      <c r="GC24" s="45">
        <v>2004278</v>
      </c>
      <c r="GD24" s="41">
        <v>2004278</v>
      </c>
      <c r="GE24" s="43">
        <v>0</v>
      </c>
      <c r="GF24" s="40">
        <v>81614</v>
      </c>
      <c r="GG24" s="41">
        <v>761</v>
      </c>
      <c r="GH24" s="41">
        <v>347</v>
      </c>
      <c r="GI24" s="43">
        <v>82722</v>
      </c>
      <c r="GJ24" s="45">
        <v>3581</v>
      </c>
      <c r="GK24" s="41">
        <v>0</v>
      </c>
      <c r="GL24" s="43">
        <v>3581</v>
      </c>
      <c r="GM24" s="42">
        <v>163827</v>
      </c>
      <c r="GN24" s="42">
        <v>314566</v>
      </c>
      <c r="GO24" s="41">
        <v>34611</v>
      </c>
      <c r="GP24" s="41">
        <v>7357</v>
      </c>
      <c r="GQ24" s="42">
        <v>2610942</v>
      </c>
      <c r="GR24" s="47">
        <f t="shared" si="5"/>
        <v>3.9999992815369222E-2</v>
      </c>
      <c r="GS24" s="45">
        <v>217119151</v>
      </c>
      <c r="GT24" s="41">
        <v>4321</v>
      </c>
      <c r="GU24" s="41">
        <v>92231</v>
      </c>
      <c r="GV24" s="42">
        <v>217215703</v>
      </c>
      <c r="GW24" s="43">
        <v>0</v>
      </c>
      <c r="GX24" s="40">
        <v>139023431</v>
      </c>
      <c r="GY24" s="44">
        <v>3822346</v>
      </c>
      <c r="GZ24" s="45">
        <v>19032928</v>
      </c>
      <c r="HA24" s="46">
        <v>161878705</v>
      </c>
      <c r="HB24" s="40">
        <v>2663264</v>
      </c>
      <c r="HC24" s="41">
        <v>0</v>
      </c>
      <c r="HD24" s="42">
        <v>2663264</v>
      </c>
      <c r="HE24" s="42">
        <v>94427805</v>
      </c>
      <c r="HF24" s="42">
        <v>67154673</v>
      </c>
      <c r="HG24" s="41">
        <v>10320607</v>
      </c>
      <c r="HH24" s="41">
        <v>4275613</v>
      </c>
      <c r="HI24" s="43">
        <v>557936370</v>
      </c>
      <c r="HJ24" s="45">
        <v>8688628</v>
      </c>
      <c r="HK24" s="41">
        <v>8688628</v>
      </c>
      <c r="HL24" s="43">
        <v>0</v>
      </c>
      <c r="HM24" s="40">
        <v>2779612</v>
      </c>
      <c r="HN24" s="41">
        <v>74659</v>
      </c>
      <c r="HO24" s="41">
        <v>334034</v>
      </c>
      <c r="HP24" s="43">
        <v>3188305</v>
      </c>
      <c r="HQ24" s="45">
        <v>95878</v>
      </c>
      <c r="HR24" s="41">
        <v>0</v>
      </c>
      <c r="HS24" s="43">
        <v>95878</v>
      </c>
      <c r="HT24" s="42">
        <v>1888556</v>
      </c>
      <c r="HU24" s="42">
        <v>1343093</v>
      </c>
      <c r="HV24" s="41">
        <v>206412</v>
      </c>
      <c r="HW24" s="41">
        <v>85512</v>
      </c>
      <c r="HX24" s="42">
        <v>15496384</v>
      </c>
      <c r="HY24" s="47">
        <f t="shared" si="6"/>
        <v>3.9999999447553752E-2</v>
      </c>
      <c r="HZ24" s="30"/>
    </row>
    <row r="25" spans="1:234" ht="12" customHeight="1" x14ac:dyDescent="0.2">
      <c r="A25" s="20">
        <v>13</v>
      </c>
      <c r="B25" s="21" t="s">
        <v>74</v>
      </c>
      <c r="C25" s="53">
        <v>8935070</v>
      </c>
      <c r="D25" s="49">
        <v>130</v>
      </c>
      <c r="E25" s="49">
        <v>2497</v>
      </c>
      <c r="F25" s="50">
        <v>8937697</v>
      </c>
      <c r="G25" s="51">
        <v>0</v>
      </c>
      <c r="H25" s="48">
        <v>37170767</v>
      </c>
      <c r="I25" s="52">
        <v>44643</v>
      </c>
      <c r="J25" s="53">
        <v>6874062</v>
      </c>
      <c r="K25" s="54">
        <v>44089472</v>
      </c>
      <c r="L25" s="48">
        <v>652931</v>
      </c>
      <c r="M25" s="49">
        <v>0</v>
      </c>
      <c r="N25" s="50">
        <v>652931</v>
      </c>
      <c r="O25" s="50">
        <v>9796898</v>
      </c>
      <c r="P25" s="50">
        <v>21633753</v>
      </c>
      <c r="Q25" s="49">
        <v>3376769</v>
      </c>
      <c r="R25" s="49">
        <v>1512563</v>
      </c>
      <c r="S25" s="51">
        <v>90000083</v>
      </c>
      <c r="T25" s="53">
        <v>357375</v>
      </c>
      <c r="U25" s="49">
        <v>357375</v>
      </c>
      <c r="V25" s="51">
        <v>0</v>
      </c>
      <c r="W25" s="48">
        <v>743407</v>
      </c>
      <c r="X25" s="49">
        <v>812</v>
      </c>
      <c r="Y25" s="49">
        <v>123674</v>
      </c>
      <c r="Z25" s="51">
        <v>867893</v>
      </c>
      <c r="AA25" s="53">
        <v>23505</v>
      </c>
      <c r="AB25" s="49">
        <v>0</v>
      </c>
      <c r="AC25" s="51">
        <v>23505</v>
      </c>
      <c r="AD25" s="50">
        <v>195936</v>
      </c>
      <c r="AE25" s="50">
        <v>432671</v>
      </c>
      <c r="AF25" s="49">
        <v>67535</v>
      </c>
      <c r="AG25" s="49">
        <v>30250</v>
      </c>
      <c r="AH25" s="50">
        <v>1975165</v>
      </c>
      <c r="AI25" s="55">
        <f t="shared" si="0"/>
        <v>3.9985132635398137E-2</v>
      </c>
      <c r="AJ25" s="53">
        <v>4845544</v>
      </c>
      <c r="AK25" s="49">
        <v>0</v>
      </c>
      <c r="AL25" s="49">
        <v>0</v>
      </c>
      <c r="AM25" s="50">
        <v>4845544</v>
      </c>
      <c r="AN25" s="51">
        <v>0</v>
      </c>
      <c r="AO25" s="48">
        <v>4889975</v>
      </c>
      <c r="AP25" s="52">
        <v>0</v>
      </c>
      <c r="AQ25" s="53">
        <v>192278</v>
      </c>
      <c r="AR25" s="54">
        <v>5082253</v>
      </c>
      <c r="AS25" s="48">
        <v>167306</v>
      </c>
      <c r="AT25" s="49">
        <v>0</v>
      </c>
      <c r="AU25" s="50">
        <v>167306</v>
      </c>
      <c r="AV25" s="50">
        <v>2217698</v>
      </c>
      <c r="AW25" s="50">
        <v>1845772</v>
      </c>
      <c r="AX25" s="49">
        <v>251017</v>
      </c>
      <c r="AY25" s="49">
        <v>92617</v>
      </c>
      <c r="AZ25" s="51">
        <v>14502207</v>
      </c>
      <c r="BA25" s="53">
        <v>193794</v>
      </c>
      <c r="BB25" s="49">
        <v>193794</v>
      </c>
      <c r="BC25" s="51">
        <v>0</v>
      </c>
      <c r="BD25" s="48">
        <v>97799</v>
      </c>
      <c r="BE25" s="49">
        <v>0</v>
      </c>
      <c r="BF25" s="49">
        <v>3267</v>
      </c>
      <c r="BG25" s="51">
        <v>101066</v>
      </c>
      <c r="BH25" s="53">
        <v>6023</v>
      </c>
      <c r="BI25" s="49">
        <v>0</v>
      </c>
      <c r="BJ25" s="51">
        <v>6023</v>
      </c>
      <c r="BK25" s="50">
        <v>44354</v>
      </c>
      <c r="BL25" s="50">
        <v>36915</v>
      </c>
      <c r="BM25" s="49">
        <v>5020</v>
      </c>
      <c r="BN25" s="49">
        <v>1852</v>
      </c>
      <c r="BO25" s="50">
        <v>389024</v>
      </c>
      <c r="BP25" s="55">
        <f t="shared" si="1"/>
        <v>3.9994271025090268E-2</v>
      </c>
      <c r="BQ25" s="53">
        <v>15508253</v>
      </c>
      <c r="BR25" s="49">
        <v>2200</v>
      </c>
      <c r="BS25" s="49">
        <v>20328</v>
      </c>
      <c r="BT25" s="50">
        <v>15530781</v>
      </c>
      <c r="BU25" s="51">
        <v>0</v>
      </c>
      <c r="BV25" s="48">
        <v>9376157</v>
      </c>
      <c r="BW25" s="52">
        <v>0</v>
      </c>
      <c r="BX25" s="53">
        <v>383777</v>
      </c>
      <c r="BY25" s="54">
        <v>9759934</v>
      </c>
      <c r="BZ25" s="48">
        <v>271122</v>
      </c>
      <c r="CA25" s="49">
        <v>0</v>
      </c>
      <c r="CB25" s="50">
        <v>271122</v>
      </c>
      <c r="CC25" s="50">
        <v>9290866</v>
      </c>
      <c r="CD25" s="50">
        <v>6569132</v>
      </c>
      <c r="CE25" s="49">
        <v>1279810</v>
      </c>
      <c r="CF25" s="49">
        <v>245034</v>
      </c>
      <c r="CG25" s="51">
        <v>42946679</v>
      </c>
      <c r="CH25" s="53">
        <v>621179</v>
      </c>
      <c r="CI25" s="49">
        <v>621179</v>
      </c>
      <c r="CJ25" s="51">
        <v>0</v>
      </c>
      <c r="CK25" s="48">
        <v>187523</v>
      </c>
      <c r="CL25" s="49">
        <v>0</v>
      </c>
      <c r="CM25" s="49">
        <v>6325</v>
      </c>
      <c r="CN25" s="51">
        <v>193848</v>
      </c>
      <c r="CO25" s="53">
        <v>9760</v>
      </c>
      <c r="CP25" s="49">
        <v>0</v>
      </c>
      <c r="CQ25" s="51">
        <v>9760</v>
      </c>
      <c r="CR25" s="50">
        <v>185817</v>
      </c>
      <c r="CS25" s="50">
        <v>131383</v>
      </c>
      <c r="CT25" s="49">
        <v>25596</v>
      </c>
      <c r="CU25" s="49">
        <v>4901</v>
      </c>
      <c r="CV25" s="50">
        <v>1172484</v>
      </c>
      <c r="CW25" s="55">
        <f t="shared" si="2"/>
        <v>3.9996636357179975E-2</v>
      </c>
      <c r="CX25" s="53">
        <v>26834005</v>
      </c>
      <c r="CY25" s="49">
        <v>21628</v>
      </c>
      <c r="CZ25" s="49">
        <v>0</v>
      </c>
      <c r="DA25" s="50">
        <v>26855633</v>
      </c>
      <c r="DB25" s="51">
        <v>0</v>
      </c>
      <c r="DC25" s="48">
        <v>8426720</v>
      </c>
      <c r="DD25" s="52">
        <v>0</v>
      </c>
      <c r="DE25" s="53">
        <v>214002</v>
      </c>
      <c r="DF25" s="54">
        <v>8640722</v>
      </c>
      <c r="DG25" s="48">
        <v>126758</v>
      </c>
      <c r="DH25" s="49">
        <v>0</v>
      </c>
      <c r="DI25" s="50">
        <v>126758</v>
      </c>
      <c r="DJ25" s="50">
        <v>20674726</v>
      </c>
      <c r="DK25" s="50">
        <v>8610322</v>
      </c>
      <c r="DL25" s="49">
        <v>1855251</v>
      </c>
      <c r="DM25" s="49">
        <v>261492</v>
      </c>
      <c r="DN25" s="51">
        <v>67024904</v>
      </c>
      <c r="DO25" s="53">
        <v>1074183</v>
      </c>
      <c r="DP25" s="49">
        <v>1074183</v>
      </c>
      <c r="DQ25" s="51">
        <v>0</v>
      </c>
      <c r="DR25" s="48">
        <v>168535</v>
      </c>
      <c r="DS25" s="49">
        <v>0</v>
      </c>
      <c r="DT25" s="49">
        <v>3475</v>
      </c>
      <c r="DU25" s="51">
        <v>172010</v>
      </c>
      <c r="DV25" s="53">
        <v>4563</v>
      </c>
      <c r="DW25" s="49">
        <v>0</v>
      </c>
      <c r="DX25" s="51">
        <v>4563</v>
      </c>
      <c r="DY25" s="50">
        <v>413495</v>
      </c>
      <c r="DZ25" s="50">
        <v>172207</v>
      </c>
      <c r="EA25" s="49">
        <v>37105</v>
      </c>
      <c r="EB25" s="49">
        <v>5230</v>
      </c>
      <c r="EC25" s="50">
        <v>1878793</v>
      </c>
      <c r="ED25" s="55">
        <f t="shared" si="3"/>
        <v>3.9998424166728823E-2</v>
      </c>
      <c r="EE25" s="53">
        <v>23187709</v>
      </c>
      <c r="EF25" s="49">
        <v>0</v>
      </c>
      <c r="EG25" s="49">
        <v>0</v>
      </c>
      <c r="EH25" s="50">
        <v>23187709</v>
      </c>
      <c r="EI25" s="51">
        <v>0</v>
      </c>
      <c r="EJ25" s="48">
        <v>1352461</v>
      </c>
      <c r="EK25" s="52">
        <v>0</v>
      </c>
      <c r="EL25" s="53">
        <v>48302</v>
      </c>
      <c r="EM25" s="54">
        <v>1400763</v>
      </c>
      <c r="EN25" s="48">
        <v>49344</v>
      </c>
      <c r="EO25" s="49">
        <v>0</v>
      </c>
      <c r="EP25" s="50">
        <v>49344</v>
      </c>
      <c r="EQ25" s="50">
        <v>19318403</v>
      </c>
      <c r="ER25" s="50">
        <v>19647473</v>
      </c>
      <c r="ES25" s="49">
        <v>1001927</v>
      </c>
      <c r="ET25" s="49">
        <v>4352</v>
      </c>
      <c r="EU25" s="51">
        <v>64609971</v>
      </c>
      <c r="EV25" s="53">
        <v>927493</v>
      </c>
      <c r="EW25" s="49">
        <v>927493</v>
      </c>
      <c r="EX25" s="51">
        <v>0</v>
      </c>
      <c r="EY25" s="48">
        <v>27049</v>
      </c>
      <c r="EZ25" s="49">
        <v>0</v>
      </c>
      <c r="FA25" s="49">
        <v>773</v>
      </c>
      <c r="FB25" s="51">
        <v>27822</v>
      </c>
      <c r="FC25" s="53">
        <v>1776</v>
      </c>
      <c r="FD25" s="49">
        <v>0</v>
      </c>
      <c r="FE25" s="51">
        <v>1776</v>
      </c>
      <c r="FF25" s="50">
        <v>386368</v>
      </c>
      <c r="FG25" s="50">
        <v>392950</v>
      </c>
      <c r="FH25" s="49">
        <v>20039</v>
      </c>
      <c r="FI25" s="49">
        <v>87</v>
      </c>
      <c r="FJ25" s="50">
        <v>1756535</v>
      </c>
      <c r="FK25" s="55">
        <f t="shared" si="4"/>
        <v>3.9999337580094697E-2</v>
      </c>
      <c r="FL25" s="53">
        <v>109291360</v>
      </c>
      <c r="FM25" s="49">
        <v>0</v>
      </c>
      <c r="FN25" s="49">
        <v>25785</v>
      </c>
      <c r="FO25" s="50">
        <v>109317145</v>
      </c>
      <c r="FP25" s="51">
        <v>0</v>
      </c>
      <c r="FQ25" s="48">
        <v>3853921</v>
      </c>
      <c r="FR25" s="52">
        <v>0</v>
      </c>
      <c r="FS25" s="53">
        <v>208119</v>
      </c>
      <c r="FT25" s="54">
        <v>4062040</v>
      </c>
      <c r="FU25" s="48">
        <v>1344550</v>
      </c>
      <c r="FV25" s="49">
        <v>0</v>
      </c>
      <c r="FW25" s="50">
        <v>1344550</v>
      </c>
      <c r="FX25" s="50">
        <v>58482227</v>
      </c>
      <c r="FY25" s="50">
        <v>142643668</v>
      </c>
      <c r="FZ25" s="49">
        <v>3003241</v>
      </c>
      <c r="GA25" s="49">
        <v>117277</v>
      </c>
      <c r="GB25" s="51">
        <v>318970148</v>
      </c>
      <c r="GC25" s="53">
        <v>4372673</v>
      </c>
      <c r="GD25" s="49">
        <v>4372673</v>
      </c>
      <c r="GE25" s="51">
        <v>0</v>
      </c>
      <c r="GF25" s="48">
        <v>77078</v>
      </c>
      <c r="GG25" s="49">
        <v>0</v>
      </c>
      <c r="GH25" s="49">
        <v>3672</v>
      </c>
      <c r="GI25" s="51">
        <v>80750</v>
      </c>
      <c r="GJ25" s="53">
        <v>48404</v>
      </c>
      <c r="GK25" s="49">
        <v>0</v>
      </c>
      <c r="GL25" s="51">
        <v>48404</v>
      </c>
      <c r="GM25" s="50">
        <v>1169644</v>
      </c>
      <c r="GN25" s="50">
        <v>2852873</v>
      </c>
      <c r="GO25" s="49">
        <v>60065</v>
      </c>
      <c r="GP25" s="49">
        <v>2346</v>
      </c>
      <c r="GQ25" s="50">
        <v>8586755</v>
      </c>
      <c r="GR25" s="55">
        <f t="shared" si="5"/>
        <v>3.9999882909492378E-2</v>
      </c>
      <c r="GS25" s="53">
        <v>188601941</v>
      </c>
      <c r="GT25" s="49">
        <v>23958</v>
      </c>
      <c r="GU25" s="49">
        <v>48610</v>
      </c>
      <c r="GV25" s="50">
        <v>188674509</v>
      </c>
      <c r="GW25" s="51">
        <v>0</v>
      </c>
      <c r="GX25" s="48">
        <v>65070001</v>
      </c>
      <c r="GY25" s="52">
        <v>44643</v>
      </c>
      <c r="GZ25" s="53">
        <v>7920540</v>
      </c>
      <c r="HA25" s="54">
        <v>73035184</v>
      </c>
      <c r="HB25" s="48">
        <v>2612011</v>
      </c>
      <c r="HC25" s="49">
        <v>0</v>
      </c>
      <c r="HD25" s="50">
        <v>2612011</v>
      </c>
      <c r="HE25" s="50">
        <v>119780818</v>
      </c>
      <c r="HF25" s="50">
        <v>200950120</v>
      </c>
      <c r="HG25" s="49">
        <v>10768015</v>
      </c>
      <c r="HH25" s="49">
        <v>2233335</v>
      </c>
      <c r="HI25" s="51">
        <v>598053992</v>
      </c>
      <c r="HJ25" s="53">
        <v>7546697</v>
      </c>
      <c r="HK25" s="49">
        <v>7546697</v>
      </c>
      <c r="HL25" s="51">
        <v>0</v>
      </c>
      <c r="HM25" s="48">
        <v>1301391</v>
      </c>
      <c r="HN25" s="49">
        <v>812</v>
      </c>
      <c r="HO25" s="49">
        <v>141186</v>
      </c>
      <c r="HP25" s="51">
        <v>1443389</v>
      </c>
      <c r="HQ25" s="53">
        <v>94031</v>
      </c>
      <c r="HR25" s="49">
        <v>0</v>
      </c>
      <c r="HS25" s="51">
        <v>94031</v>
      </c>
      <c r="HT25" s="50">
        <v>2395614</v>
      </c>
      <c r="HU25" s="50">
        <v>4018999</v>
      </c>
      <c r="HV25" s="49">
        <v>215360</v>
      </c>
      <c r="HW25" s="49">
        <v>44666</v>
      </c>
      <c r="HX25" s="50">
        <v>15758756</v>
      </c>
      <c r="HY25" s="55">
        <f t="shared" si="6"/>
        <v>3.9998498154300219E-2</v>
      </c>
      <c r="HZ25" s="30"/>
    </row>
    <row r="26" spans="1:234" ht="12" customHeight="1" x14ac:dyDescent="0.2">
      <c r="A26" s="18">
        <v>14</v>
      </c>
      <c r="B26" s="19" t="s">
        <v>75</v>
      </c>
      <c r="C26" s="45">
        <v>8453983</v>
      </c>
      <c r="D26" s="41">
        <v>0</v>
      </c>
      <c r="E26" s="41">
        <v>0</v>
      </c>
      <c r="F26" s="42">
        <v>8453983</v>
      </c>
      <c r="G26" s="43">
        <v>0</v>
      </c>
      <c r="H26" s="40">
        <v>20480584</v>
      </c>
      <c r="I26" s="44">
        <v>74791</v>
      </c>
      <c r="J26" s="45">
        <v>2861025</v>
      </c>
      <c r="K26" s="46">
        <v>23416400</v>
      </c>
      <c r="L26" s="40">
        <v>287197</v>
      </c>
      <c r="M26" s="41">
        <v>0</v>
      </c>
      <c r="N26" s="42">
        <v>287197</v>
      </c>
      <c r="O26" s="42">
        <v>5650729</v>
      </c>
      <c r="P26" s="42">
        <v>4058529</v>
      </c>
      <c r="Q26" s="41">
        <v>610705</v>
      </c>
      <c r="R26" s="41">
        <v>891495</v>
      </c>
      <c r="S26" s="43">
        <v>43369038</v>
      </c>
      <c r="T26" s="45">
        <v>338011</v>
      </c>
      <c r="U26" s="41">
        <v>338011</v>
      </c>
      <c r="V26" s="43">
        <v>0</v>
      </c>
      <c r="W26" s="40">
        <v>409611</v>
      </c>
      <c r="X26" s="41">
        <v>1316</v>
      </c>
      <c r="Y26" s="41">
        <v>48617</v>
      </c>
      <c r="Z26" s="43">
        <v>459544</v>
      </c>
      <c r="AA26" s="45">
        <v>10339</v>
      </c>
      <c r="AB26" s="41">
        <v>0</v>
      </c>
      <c r="AC26" s="43">
        <v>10339</v>
      </c>
      <c r="AD26" s="42">
        <v>113015</v>
      </c>
      <c r="AE26" s="42">
        <v>81172</v>
      </c>
      <c r="AF26" s="41">
        <v>12213</v>
      </c>
      <c r="AG26" s="41">
        <v>17831</v>
      </c>
      <c r="AH26" s="42">
        <v>1032125</v>
      </c>
      <c r="AI26" s="47">
        <f t="shared" si="0"/>
        <v>3.9982455607019789E-2</v>
      </c>
      <c r="AJ26" s="45">
        <v>3886040</v>
      </c>
      <c r="AK26" s="41">
        <v>0</v>
      </c>
      <c r="AL26" s="41">
        <v>0</v>
      </c>
      <c r="AM26" s="42">
        <v>3886040</v>
      </c>
      <c r="AN26" s="43">
        <v>0</v>
      </c>
      <c r="AO26" s="40">
        <v>2134400</v>
      </c>
      <c r="AP26" s="44">
        <v>137544</v>
      </c>
      <c r="AQ26" s="45">
        <v>430269</v>
      </c>
      <c r="AR26" s="46">
        <v>2702213</v>
      </c>
      <c r="AS26" s="40">
        <v>24086</v>
      </c>
      <c r="AT26" s="41">
        <v>0</v>
      </c>
      <c r="AU26" s="42">
        <v>24086</v>
      </c>
      <c r="AV26" s="42">
        <v>523018</v>
      </c>
      <c r="AW26" s="42">
        <v>603323</v>
      </c>
      <c r="AX26" s="41">
        <v>170128</v>
      </c>
      <c r="AY26" s="41">
        <v>219773</v>
      </c>
      <c r="AZ26" s="43">
        <v>8128581</v>
      </c>
      <c r="BA26" s="45">
        <v>155419</v>
      </c>
      <c r="BB26" s="41">
        <v>155419</v>
      </c>
      <c r="BC26" s="43">
        <v>0</v>
      </c>
      <c r="BD26" s="40">
        <v>42689</v>
      </c>
      <c r="BE26" s="41">
        <v>2668</v>
      </c>
      <c r="BF26" s="41">
        <v>7617</v>
      </c>
      <c r="BG26" s="43">
        <v>52974</v>
      </c>
      <c r="BH26" s="45">
        <v>867</v>
      </c>
      <c r="BI26" s="41">
        <v>0</v>
      </c>
      <c r="BJ26" s="43">
        <v>867</v>
      </c>
      <c r="BK26" s="42">
        <v>10460</v>
      </c>
      <c r="BL26" s="42">
        <v>12066</v>
      </c>
      <c r="BM26" s="41">
        <v>3403</v>
      </c>
      <c r="BN26" s="41">
        <v>4395</v>
      </c>
      <c r="BO26" s="42">
        <v>239584</v>
      </c>
      <c r="BP26" s="47">
        <f t="shared" si="1"/>
        <v>3.9994184311020989E-2</v>
      </c>
      <c r="BQ26" s="45">
        <v>7224320</v>
      </c>
      <c r="BR26" s="41">
        <v>151</v>
      </c>
      <c r="BS26" s="41">
        <v>0</v>
      </c>
      <c r="BT26" s="42">
        <v>7224471</v>
      </c>
      <c r="BU26" s="43">
        <v>0</v>
      </c>
      <c r="BV26" s="40">
        <v>4627090</v>
      </c>
      <c r="BW26" s="44">
        <v>0</v>
      </c>
      <c r="BX26" s="45">
        <v>131301</v>
      </c>
      <c r="BY26" s="46">
        <v>4758391</v>
      </c>
      <c r="BZ26" s="40">
        <v>32404</v>
      </c>
      <c r="CA26" s="41">
        <v>0</v>
      </c>
      <c r="CB26" s="42">
        <v>32404</v>
      </c>
      <c r="CC26" s="42">
        <v>4202566</v>
      </c>
      <c r="CD26" s="42">
        <v>1199965</v>
      </c>
      <c r="CE26" s="41">
        <v>355546</v>
      </c>
      <c r="CF26" s="41">
        <v>58016</v>
      </c>
      <c r="CG26" s="43">
        <v>17831359</v>
      </c>
      <c r="CH26" s="45">
        <v>288954</v>
      </c>
      <c r="CI26" s="41">
        <v>288954</v>
      </c>
      <c r="CJ26" s="43">
        <v>0</v>
      </c>
      <c r="CK26" s="40">
        <v>92542</v>
      </c>
      <c r="CL26" s="41">
        <v>0</v>
      </c>
      <c r="CM26" s="41">
        <v>2386</v>
      </c>
      <c r="CN26" s="43">
        <v>94928</v>
      </c>
      <c r="CO26" s="45">
        <v>1167</v>
      </c>
      <c r="CP26" s="41">
        <v>0</v>
      </c>
      <c r="CQ26" s="43">
        <v>1167</v>
      </c>
      <c r="CR26" s="42">
        <v>84051</v>
      </c>
      <c r="CS26" s="42">
        <v>23999</v>
      </c>
      <c r="CT26" s="41">
        <v>7111</v>
      </c>
      <c r="CU26" s="41">
        <v>1160</v>
      </c>
      <c r="CV26" s="42">
        <v>501370</v>
      </c>
      <c r="CW26" s="47">
        <f t="shared" si="2"/>
        <v>3.9996561685969809E-2</v>
      </c>
      <c r="CX26" s="45">
        <v>6616281</v>
      </c>
      <c r="CY26" s="41">
        <v>0</v>
      </c>
      <c r="CZ26" s="41">
        <v>0</v>
      </c>
      <c r="DA26" s="42">
        <v>6616281</v>
      </c>
      <c r="DB26" s="43">
        <v>0</v>
      </c>
      <c r="DC26" s="40">
        <v>1673426</v>
      </c>
      <c r="DD26" s="44">
        <v>970</v>
      </c>
      <c r="DE26" s="45">
        <v>0</v>
      </c>
      <c r="DF26" s="46">
        <v>1674396</v>
      </c>
      <c r="DG26" s="40">
        <v>77541</v>
      </c>
      <c r="DH26" s="41">
        <v>0</v>
      </c>
      <c r="DI26" s="42">
        <v>77541</v>
      </c>
      <c r="DJ26" s="42">
        <v>3842990</v>
      </c>
      <c r="DK26" s="42">
        <v>1620061</v>
      </c>
      <c r="DL26" s="41">
        <v>1445786</v>
      </c>
      <c r="DM26" s="41">
        <v>45946</v>
      </c>
      <c r="DN26" s="43">
        <v>15323001</v>
      </c>
      <c r="DO26" s="45">
        <v>264640</v>
      </c>
      <c r="DP26" s="41">
        <v>264640</v>
      </c>
      <c r="DQ26" s="43">
        <v>0</v>
      </c>
      <c r="DR26" s="40">
        <v>33468</v>
      </c>
      <c r="DS26" s="41">
        <v>16</v>
      </c>
      <c r="DT26" s="41">
        <v>0</v>
      </c>
      <c r="DU26" s="43">
        <v>33484</v>
      </c>
      <c r="DV26" s="45">
        <v>2791</v>
      </c>
      <c r="DW26" s="41">
        <v>0</v>
      </c>
      <c r="DX26" s="43">
        <v>2791</v>
      </c>
      <c r="DY26" s="42">
        <v>76860</v>
      </c>
      <c r="DZ26" s="42">
        <v>32401</v>
      </c>
      <c r="EA26" s="41">
        <v>28916</v>
      </c>
      <c r="EB26" s="41">
        <v>919</v>
      </c>
      <c r="EC26" s="42">
        <v>440011</v>
      </c>
      <c r="ED26" s="47">
        <f t="shared" si="3"/>
        <v>3.9998301160425319E-2</v>
      </c>
      <c r="EE26" s="45">
        <v>3966905</v>
      </c>
      <c r="EF26" s="41">
        <v>0</v>
      </c>
      <c r="EG26" s="41">
        <v>0</v>
      </c>
      <c r="EH26" s="42">
        <v>3966905</v>
      </c>
      <c r="EI26" s="43">
        <v>0</v>
      </c>
      <c r="EJ26" s="40">
        <v>2187869</v>
      </c>
      <c r="EK26" s="44">
        <v>459</v>
      </c>
      <c r="EL26" s="45">
        <v>0</v>
      </c>
      <c r="EM26" s="46">
        <v>2188328</v>
      </c>
      <c r="EN26" s="40">
        <v>19795</v>
      </c>
      <c r="EO26" s="41">
        <v>0</v>
      </c>
      <c r="EP26" s="42">
        <v>19795</v>
      </c>
      <c r="EQ26" s="42">
        <v>4580327</v>
      </c>
      <c r="ER26" s="42">
        <v>327908</v>
      </c>
      <c r="ES26" s="41">
        <v>136540</v>
      </c>
      <c r="ET26" s="41">
        <v>18845</v>
      </c>
      <c r="EU26" s="43">
        <v>11238648</v>
      </c>
      <c r="EV26" s="45">
        <v>158672</v>
      </c>
      <c r="EW26" s="41">
        <v>158672</v>
      </c>
      <c r="EX26" s="43">
        <v>0</v>
      </c>
      <c r="EY26" s="40">
        <v>43758</v>
      </c>
      <c r="EZ26" s="41">
        <v>7</v>
      </c>
      <c r="FA26" s="41">
        <v>0</v>
      </c>
      <c r="FB26" s="43">
        <v>43765</v>
      </c>
      <c r="FC26" s="45">
        <v>713</v>
      </c>
      <c r="FD26" s="41">
        <v>0</v>
      </c>
      <c r="FE26" s="43">
        <v>713</v>
      </c>
      <c r="FF26" s="42">
        <v>91607</v>
      </c>
      <c r="FG26" s="42">
        <v>6558</v>
      </c>
      <c r="FH26" s="41">
        <v>2731</v>
      </c>
      <c r="FI26" s="41">
        <v>377</v>
      </c>
      <c r="FJ26" s="42">
        <v>304423</v>
      </c>
      <c r="FK26" s="47">
        <f t="shared" si="4"/>
        <v>3.9998941240085156E-2</v>
      </c>
      <c r="FL26" s="45">
        <v>5882547</v>
      </c>
      <c r="FM26" s="41">
        <v>0</v>
      </c>
      <c r="FN26" s="41">
        <v>0</v>
      </c>
      <c r="FO26" s="42">
        <v>5882547</v>
      </c>
      <c r="FP26" s="43">
        <v>0</v>
      </c>
      <c r="FQ26" s="40">
        <v>561924</v>
      </c>
      <c r="FR26" s="44">
        <v>0</v>
      </c>
      <c r="FS26" s="45">
        <v>0</v>
      </c>
      <c r="FT26" s="46">
        <v>561924</v>
      </c>
      <c r="FU26" s="40">
        <v>0</v>
      </c>
      <c r="FV26" s="41">
        <v>0</v>
      </c>
      <c r="FW26" s="42">
        <v>0</v>
      </c>
      <c r="FX26" s="42">
        <v>2439062</v>
      </c>
      <c r="FY26" s="42">
        <v>678891</v>
      </c>
      <c r="FZ26" s="41">
        <v>3596133</v>
      </c>
      <c r="GA26" s="41">
        <v>0</v>
      </c>
      <c r="GB26" s="43">
        <v>13158557</v>
      </c>
      <c r="GC26" s="45">
        <v>235301</v>
      </c>
      <c r="GD26" s="41">
        <v>235301</v>
      </c>
      <c r="GE26" s="43">
        <v>0</v>
      </c>
      <c r="GF26" s="40">
        <v>11238</v>
      </c>
      <c r="GG26" s="41">
        <v>0</v>
      </c>
      <c r="GH26" s="41">
        <v>0</v>
      </c>
      <c r="GI26" s="43">
        <v>11238</v>
      </c>
      <c r="GJ26" s="45">
        <v>0</v>
      </c>
      <c r="GK26" s="41">
        <v>0</v>
      </c>
      <c r="GL26" s="43">
        <v>0</v>
      </c>
      <c r="GM26" s="42">
        <v>48781</v>
      </c>
      <c r="GN26" s="42">
        <v>13578</v>
      </c>
      <c r="GO26" s="41">
        <v>71923</v>
      </c>
      <c r="GP26" s="41">
        <v>0</v>
      </c>
      <c r="GQ26" s="42">
        <v>380821</v>
      </c>
      <c r="GR26" s="47">
        <f t="shared" si="5"/>
        <v>3.9999850404935144E-2</v>
      </c>
      <c r="GS26" s="45">
        <v>36030076</v>
      </c>
      <c r="GT26" s="41">
        <v>151</v>
      </c>
      <c r="GU26" s="41">
        <v>0</v>
      </c>
      <c r="GV26" s="42">
        <v>36030227</v>
      </c>
      <c r="GW26" s="43">
        <v>0</v>
      </c>
      <c r="GX26" s="40">
        <v>31665293</v>
      </c>
      <c r="GY26" s="44">
        <v>213764</v>
      </c>
      <c r="GZ26" s="45">
        <v>3422595</v>
      </c>
      <c r="HA26" s="46">
        <v>35301652</v>
      </c>
      <c r="HB26" s="40">
        <v>441023</v>
      </c>
      <c r="HC26" s="41">
        <v>0</v>
      </c>
      <c r="HD26" s="42">
        <v>441023</v>
      </c>
      <c r="HE26" s="42">
        <v>21238692</v>
      </c>
      <c r="HF26" s="42">
        <v>8488677</v>
      </c>
      <c r="HG26" s="41">
        <v>6314838</v>
      </c>
      <c r="HH26" s="41">
        <v>1234075</v>
      </c>
      <c r="HI26" s="43">
        <v>109049184</v>
      </c>
      <c r="HJ26" s="45">
        <v>1440997</v>
      </c>
      <c r="HK26" s="41">
        <v>1440997</v>
      </c>
      <c r="HL26" s="43">
        <v>0</v>
      </c>
      <c r="HM26" s="40">
        <v>633306</v>
      </c>
      <c r="HN26" s="41">
        <v>4007</v>
      </c>
      <c r="HO26" s="41">
        <v>58620</v>
      </c>
      <c r="HP26" s="43">
        <v>695933</v>
      </c>
      <c r="HQ26" s="45">
        <v>15877</v>
      </c>
      <c r="HR26" s="41">
        <v>0</v>
      </c>
      <c r="HS26" s="43">
        <v>15877</v>
      </c>
      <c r="HT26" s="42">
        <v>424774</v>
      </c>
      <c r="HU26" s="42">
        <v>169774</v>
      </c>
      <c r="HV26" s="41">
        <v>126297</v>
      </c>
      <c r="HW26" s="41">
        <v>24682</v>
      </c>
      <c r="HX26" s="42">
        <v>2898334</v>
      </c>
      <c r="HY26" s="47">
        <f t="shared" si="6"/>
        <v>3.9994113831145164E-2</v>
      </c>
      <c r="HZ26" s="30"/>
    </row>
    <row r="27" spans="1:234" ht="12" customHeight="1" x14ac:dyDescent="0.2">
      <c r="A27" s="20">
        <v>15</v>
      </c>
      <c r="B27" s="21" t="s">
        <v>76</v>
      </c>
      <c r="C27" s="53">
        <v>16751644</v>
      </c>
      <c r="D27" s="49">
        <v>1020</v>
      </c>
      <c r="E27" s="49">
        <v>0</v>
      </c>
      <c r="F27" s="50">
        <v>16752664</v>
      </c>
      <c r="G27" s="51">
        <v>0</v>
      </c>
      <c r="H27" s="48">
        <v>61534912</v>
      </c>
      <c r="I27" s="52">
        <v>312457</v>
      </c>
      <c r="J27" s="53">
        <v>7941239</v>
      </c>
      <c r="K27" s="54">
        <v>69788608</v>
      </c>
      <c r="L27" s="48">
        <v>383930</v>
      </c>
      <c r="M27" s="49">
        <v>1386</v>
      </c>
      <c r="N27" s="50">
        <v>385316</v>
      </c>
      <c r="O27" s="50">
        <v>5924579</v>
      </c>
      <c r="P27" s="50">
        <v>9022607</v>
      </c>
      <c r="Q27" s="49">
        <v>1682719</v>
      </c>
      <c r="R27" s="49">
        <v>2229459</v>
      </c>
      <c r="S27" s="51">
        <v>105785952</v>
      </c>
      <c r="T27" s="53">
        <v>669803</v>
      </c>
      <c r="U27" s="49">
        <v>669803</v>
      </c>
      <c r="V27" s="51">
        <v>0</v>
      </c>
      <c r="W27" s="48">
        <v>1230698</v>
      </c>
      <c r="X27" s="49">
        <v>5895</v>
      </c>
      <c r="Y27" s="49">
        <v>139191</v>
      </c>
      <c r="Z27" s="51">
        <v>1375784</v>
      </c>
      <c r="AA27" s="53">
        <v>13821</v>
      </c>
      <c r="AB27" s="49">
        <v>28</v>
      </c>
      <c r="AC27" s="51">
        <v>13849</v>
      </c>
      <c r="AD27" s="50">
        <v>118491</v>
      </c>
      <c r="AE27" s="50">
        <v>180453</v>
      </c>
      <c r="AF27" s="49">
        <v>33654</v>
      </c>
      <c r="AG27" s="49">
        <v>44589</v>
      </c>
      <c r="AH27" s="50">
        <v>2436623</v>
      </c>
      <c r="AI27" s="55">
        <f t="shared" si="0"/>
        <v>3.9981879896833127E-2</v>
      </c>
      <c r="AJ27" s="53">
        <v>7880301</v>
      </c>
      <c r="AK27" s="49">
        <v>0</v>
      </c>
      <c r="AL27" s="49">
        <v>0</v>
      </c>
      <c r="AM27" s="50">
        <v>7880301</v>
      </c>
      <c r="AN27" s="51">
        <v>0</v>
      </c>
      <c r="AO27" s="48">
        <v>5335976</v>
      </c>
      <c r="AP27" s="52">
        <v>42269</v>
      </c>
      <c r="AQ27" s="53">
        <v>348178</v>
      </c>
      <c r="AR27" s="54">
        <v>5726423</v>
      </c>
      <c r="AS27" s="48">
        <v>260411</v>
      </c>
      <c r="AT27" s="49">
        <v>0</v>
      </c>
      <c r="AU27" s="50">
        <v>260411</v>
      </c>
      <c r="AV27" s="50">
        <v>1350286</v>
      </c>
      <c r="AW27" s="50">
        <v>1690838</v>
      </c>
      <c r="AX27" s="49">
        <v>312805</v>
      </c>
      <c r="AY27" s="49">
        <v>188180</v>
      </c>
      <c r="AZ27" s="51">
        <v>17409244</v>
      </c>
      <c r="BA27" s="53">
        <v>315166</v>
      </c>
      <c r="BB27" s="49">
        <v>315166</v>
      </c>
      <c r="BC27" s="51">
        <v>0</v>
      </c>
      <c r="BD27" s="48">
        <v>106720</v>
      </c>
      <c r="BE27" s="49">
        <v>765</v>
      </c>
      <c r="BF27" s="49">
        <v>6156</v>
      </c>
      <c r="BG27" s="51">
        <v>113641</v>
      </c>
      <c r="BH27" s="53">
        <v>9375</v>
      </c>
      <c r="BI27" s="49">
        <v>0</v>
      </c>
      <c r="BJ27" s="51">
        <v>9375</v>
      </c>
      <c r="BK27" s="50">
        <v>27006</v>
      </c>
      <c r="BL27" s="50">
        <v>33817</v>
      </c>
      <c r="BM27" s="49">
        <v>6256</v>
      </c>
      <c r="BN27" s="49">
        <v>3764</v>
      </c>
      <c r="BO27" s="50">
        <v>509025</v>
      </c>
      <c r="BP27" s="55">
        <f t="shared" si="1"/>
        <v>3.9994157583574538E-2</v>
      </c>
      <c r="BQ27" s="53">
        <v>16985824</v>
      </c>
      <c r="BR27" s="49">
        <v>0</v>
      </c>
      <c r="BS27" s="49">
        <v>0</v>
      </c>
      <c r="BT27" s="50">
        <v>16985824</v>
      </c>
      <c r="BU27" s="51">
        <v>0</v>
      </c>
      <c r="BV27" s="48">
        <v>7180676</v>
      </c>
      <c r="BW27" s="52">
        <v>310365</v>
      </c>
      <c r="BX27" s="53">
        <v>380533</v>
      </c>
      <c r="BY27" s="54">
        <v>7871574</v>
      </c>
      <c r="BZ27" s="48">
        <v>79535</v>
      </c>
      <c r="CA27" s="49">
        <v>0</v>
      </c>
      <c r="CB27" s="50">
        <v>79535</v>
      </c>
      <c r="CC27" s="50">
        <v>2460761</v>
      </c>
      <c r="CD27" s="50">
        <v>2520124</v>
      </c>
      <c r="CE27" s="49">
        <v>517146</v>
      </c>
      <c r="CF27" s="49">
        <v>272980</v>
      </c>
      <c r="CG27" s="51">
        <v>30707944</v>
      </c>
      <c r="CH27" s="53">
        <v>679375</v>
      </c>
      <c r="CI27" s="49">
        <v>679375</v>
      </c>
      <c r="CJ27" s="51">
        <v>0</v>
      </c>
      <c r="CK27" s="48">
        <v>143613</v>
      </c>
      <c r="CL27" s="49">
        <v>6087</v>
      </c>
      <c r="CM27" s="49">
        <v>6575</v>
      </c>
      <c r="CN27" s="51">
        <v>156275</v>
      </c>
      <c r="CO27" s="53">
        <v>2863</v>
      </c>
      <c r="CP27" s="49">
        <v>0</v>
      </c>
      <c r="CQ27" s="51">
        <v>2863</v>
      </c>
      <c r="CR27" s="50">
        <v>49215</v>
      </c>
      <c r="CS27" s="50">
        <v>50402</v>
      </c>
      <c r="CT27" s="49">
        <v>10343</v>
      </c>
      <c r="CU27" s="49">
        <v>5460</v>
      </c>
      <c r="CV27" s="50">
        <v>953933</v>
      </c>
      <c r="CW27" s="55">
        <f t="shared" si="2"/>
        <v>3.9996587742814241E-2</v>
      </c>
      <c r="CX27" s="53">
        <v>18429227</v>
      </c>
      <c r="CY27" s="49">
        <v>0</v>
      </c>
      <c r="CZ27" s="49">
        <v>0</v>
      </c>
      <c r="DA27" s="50">
        <v>18429227</v>
      </c>
      <c r="DB27" s="51">
        <v>0</v>
      </c>
      <c r="DC27" s="48">
        <v>9682811</v>
      </c>
      <c r="DD27" s="52">
        <v>330124</v>
      </c>
      <c r="DE27" s="53">
        <v>65625</v>
      </c>
      <c r="DF27" s="54">
        <v>10078560</v>
      </c>
      <c r="DG27" s="48">
        <v>805477</v>
      </c>
      <c r="DH27" s="49">
        <v>0</v>
      </c>
      <c r="DI27" s="50">
        <v>805477</v>
      </c>
      <c r="DJ27" s="50">
        <v>3932034</v>
      </c>
      <c r="DK27" s="50">
        <v>9136771</v>
      </c>
      <c r="DL27" s="49">
        <v>546247</v>
      </c>
      <c r="DM27" s="49">
        <v>145824</v>
      </c>
      <c r="DN27" s="51">
        <v>43074140</v>
      </c>
      <c r="DO27" s="53">
        <v>737139</v>
      </c>
      <c r="DP27" s="49">
        <v>737139</v>
      </c>
      <c r="DQ27" s="51">
        <v>0</v>
      </c>
      <c r="DR27" s="48">
        <v>193656</v>
      </c>
      <c r="DS27" s="49">
        <v>6522</v>
      </c>
      <c r="DT27" s="49">
        <v>1073</v>
      </c>
      <c r="DU27" s="51">
        <v>201251</v>
      </c>
      <c r="DV27" s="53">
        <v>28997</v>
      </c>
      <c r="DW27" s="49">
        <v>0</v>
      </c>
      <c r="DX27" s="51">
        <v>28997</v>
      </c>
      <c r="DY27" s="50">
        <v>78641</v>
      </c>
      <c r="DZ27" s="50">
        <v>182735</v>
      </c>
      <c r="EA27" s="49">
        <v>10925</v>
      </c>
      <c r="EB27" s="49">
        <v>2916</v>
      </c>
      <c r="EC27" s="50">
        <v>1242604</v>
      </c>
      <c r="ED27" s="55">
        <f t="shared" si="3"/>
        <v>3.9998367810000927E-2</v>
      </c>
      <c r="EE27" s="53">
        <v>10304562</v>
      </c>
      <c r="EF27" s="49">
        <v>0</v>
      </c>
      <c r="EG27" s="49">
        <v>0</v>
      </c>
      <c r="EH27" s="50">
        <v>10304562</v>
      </c>
      <c r="EI27" s="51">
        <v>0</v>
      </c>
      <c r="EJ27" s="48">
        <v>3435894</v>
      </c>
      <c r="EK27" s="52">
        <v>0</v>
      </c>
      <c r="EL27" s="53">
        <v>0</v>
      </c>
      <c r="EM27" s="54">
        <v>3435894</v>
      </c>
      <c r="EN27" s="48">
        <v>5150</v>
      </c>
      <c r="EO27" s="49">
        <v>116156</v>
      </c>
      <c r="EP27" s="50">
        <v>121306</v>
      </c>
      <c r="EQ27" s="50">
        <v>6643980</v>
      </c>
      <c r="ER27" s="50">
        <v>1095419</v>
      </c>
      <c r="ES27" s="49">
        <v>416986</v>
      </c>
      <c r="ET27" s="49">
        <v>22713</v>
      </c>
      <c r="EU27" s="51">
        <v>22040860</v>
      </c>
      <c r="EV27" s="53">
        <v>412175</v>
      </c>
      <c r="EW27" s="49">
        <v>412175</v>
      </c>
      <c r="EX27" s="51">
        <v>0</v>
      </c>
      <c r="EY27" s="48">
        <v>68718</v>
      </c>
      <c r="EZ27" s="49">
        <v>0</v>
      </c>
      <c r="FA27" s="49">
        <v>0</v>
      </c>
      <c r="FB27" s="51">
        <v>68718</v>
      </c>
      <c r="FC27" s="53">
        <v>185</v>
      </c>
      <c r="FD27" s="49">
        <v>2324</v>
      </c>
      <c r="FE27" s="51">
        <v>2509</v>
      </c>
      <c r="FF27" s="50">
        <v>132880</v>
      </c>
      <c r="FG27" s="50">
        <v>21908</v>
      </c>
      <c r="FH27" s="49">
        <v>8340</v>
      </c>
      <c r="FI27" s="49">
        <v>454</v>
      </c>
      <c r="FJ27" s="50">
        <v>646984</v>
      </c>
      <c r="FK27" s="55">
        <f t="shared" si="4"/>
        <v>3.9999274107914533E-2</v>
      </c>
      <c r="FL27" s="53">
        <v>13380762</v>
      </c>
      <c r="FM27" s="49">
        <v>0</v>
      </c>
      <c r="FN27" s="49">
        <v>0</v>
      </c>
      <c r="FO27" s="50">
        <v>13380762</v>
      </c>
      <c r="FP27" s="51">
        <v>0</v>
      </c>
      <c r="FQ27" s="48">
        <v>2020193</v>
      </c>
      <c r="FR27" s="52">
        <v>0</v>
      </c>
      <c r="FS27" s="53">
        <v>0</v>
      </c>
      <c r="FT27" s="54">
        <v>2020193</v>
      </c>
      <c r="FU27" s="48">
        <v>9775</v>
      </c>
      <c r="FV27" s="49">
        <v>0</v>
      </c>
      <c r="FW27" s="50">
        <v>9775</v>
      </c>
      <c r="FX27" s="50">
        <v>25036956</v>
      </c>
      <c r="FY27" s="50">
        <v>4605227</v>
      </c>
      <c r="FZ27" s="49">
        <v>1058566</v>
      </c>
      <c r="GA27" s="49">
        <v>0</v>
      </c>
      <c r="GB27" s="51">
        <v>46111479</v>
      </c>
      <c r="GC27" s="53">
        <v>535227</v>
      </c>
      <c r="GD27" s="49">
        <v>535227</v>
      </c>
      <c r="GE27" s="51">
        <v>0</v>
      </c>
      <c r="GF27" s="48">
        <v>40404</v>
      </c>
      <c r="GG27" s="49">
        <v>0</v>
      </c>
      <c r="GH27" s="49">
        <v>0</v>
      </c>
      <c r="GI27" s="51">
        <v>40404</v>
      </c>
      <c r="GJ27" s="53">
        <v>352</v>
      </c>
      <c r="GK27" s="49">
        <v>0</v>
      </c>
      <c r="GL27" s="51">
        <v>352</v>
      </c>
      <c r="GM27" s="50">
        <v>500739</v>
      </c>
      <c r="GN27" s="50">
        <v>92105</v>
      </c>
      <c r="GO27" s="49">
        <v>21171</v>
      </c>
      <c r="GP27" s="49">
        <v>0</v>
      </c>
      <c r="GQ27" s="50">
        <v>1189998</v>
      </c>
      <c r="GR27" s="55">
        <f t="shared" si="5"/>
        <v>3.9999739925125344E-2</v>
      </c>
      <c r="GS27" s="53">
        <v>83732320</v>
      </c>
      <c r="GT27" s="49">
        <v>1020</v>
      </c>
      <c r="GU27" s="49">
        <v>0</v>
      </c>
      <c r="GV27" s="50">
        <v>83733340</v>
      </c>
      <c r="GW27" s="51">
        <v>0</v>
      </c>
      <c r="GX27" s="48">
        <v>89190462</v>
      </c>
      <c r="GY27" s="52">
        <v>995215</v>
      </c>
      <c r="GZ27" s="53">
        <v>8735575</v>
      </c>
      <c r="HA27" s="54">
        <v>98921252</v>
      </c>
      <c r="HB27" s="48">
        <v>1544278</v>
      </c>
      <c r="HC27" s="49">
        <v>117542</v>
      </c>
      <c r="HD27" s="50">
        <v>1661820</v>
      </c>
      <c r="HE27" s="50">
        <v>45348596</v>
      </c>
      <c r="HF27" s="50">
        <v>28070986</v>
      </c>
      <c r="HG27" s="49">
        <v>4534469</v>
      </c>
      <c r="HH27" s="49">
        <v>2859156</v>
      </c>
      <c r="HI27" s="51">
        <v>265129619</v>
      </c>
      <c r="HJ27" s="53">
        <v>3348885</v>
      </c>
      <c r="HK27" s="49">
        <v>3348885</v>
      </c>
      <c r="HL27" s="51">
        <v>0</v>
      </c>
      <c r="HM27" s="48">
        <v>1783809</v>
      </c>
      <c r="HN27" s="49">
        <v>19269</v>
      </c>
      <c r="HO27" s="49">
        <v>152995</v>
      </c>
      <c r="HP27" s="51">
        <v>1956073</v>
      </c>
      <c r="HQ27" s="53">
        <v>55593</v>
      </c>
      <c r="HR27" s="49">
        <v>2352</v>
      </c>
      <c r="HS27" s="51">
        <v>57945</v>
      </c>
      <c r="HT27" s="50">
        <v>906972</v>
      </c>
      <c r="HU27" s="50">
        <v>561420</v>
      </c>
      <c r="HV27" s="49">
        <v>90689</v>
      </c>
      <c r="HW27" s="49">
        <v>57183</v>
      </c>
      <c r="HX27" s="50">
        <v>6979167</v>
      </c>
      <c r="HY27" s="55">
        <f t="shared" si="6"/>
        <v>3.9994642516350119E-2</v>
      </c>
      <c r="HZ27" s="30"/>
    </row>
    <row r="28" spans="1:234" ht="12" customHeight="1" x14ac:dyDescent="0.2">
      <c r="A28" s="18">
        <v>16</v>
      </c>
      <c r="B28" s="19" t="s">
        <v>77</v>
      </c>
      <c r="C28" s="45">
        <v>8095250</v>
      </c>
      <c r="D28" s="41">
        <v>0</v>
      </c>
      <c r="E28" s="41">
        <v>0</v>
      </c>
      <c r="F28" s="42">
        <v>8095250</v>
      </c>
      <c r="G28" s="43">
        <v>0</v>
      </c>
      <c r="H28" s="40">
        <v>19751688</v>
      </c>
      <c r="I28" s="44">
        <v>144659</v>
      </c>
      <c r="J28" s="45">
        <v>3399118</v>
      </c>
      <c r="K28" s="46">
        <v>23295465</v>
      </c>
      <c r="L28" s="40">
        <v>327795</v>
      </c>
      <c r="M28" s="41">
        <v>0</v>
      </c>
      <c r="N28" s="42">
        <v>327795</v>
      </c>
      <c r="O28" s="42">
        <v>2321033</v>
      </c>
      <c r="P28" s="42">
        <v>4400570</v>
      </c>
      <c r="Q28" s="41">
        <v>589888</v>
      </c>
      <c r="R28" s="41">
        <v>1567505</v>
      </c>
      <c r="S28" s="43">
        <v>40597506</v>
      </c>
      <c r="T28" s="45">
        <v>323763</v>
      </c>
      <c r="U28" s="41">
        <v>323763</v>
      </c>
      <c r="V28" s="43">
        <v>0</v>
      </c>
      <c r="W28" s="40">
        <v>394976</v>
      </c>
      <c r="X28" s="41">
        <v>2653</v>
      </c>
      <c r="Y28" s="41">
        <v>58093</v>
      </c>
      <c r="Z28" s="43">
        <v>455722</v>
      </c>
      <c r="AA28" s="45">
        <v>11799</v>
      </c>
      <c r="AB28" s="41">
        <v>0</v>
      </c>
      <c r="AC28" s="43">
        <v>11799</v>
      </c>
      <c r="AD28" s="42">
        <v>46414</v>
      </c>
      <c r="AE28" s="42">
        <v>87999</v>
      </c>
      <c r="AF28" s="41">
        <v>11796</v>
      </c>
      <c r="AG28" s="41">
        <v>31346</v>
      </c>
      <c r="AH28" s="42">
        <v>968839</v>
      </c>
      <c r="AI28" s="47">
        <f t="shared" si="0"/>
        <v>3.9994194126185108E-2</v>
      </c>
      <c r="AJ28" s="45">
        <v>3867814</v>
      </c>
      <c r="AK28" s="41">
        <v>0</v>
      </c>
      <c r="AL28" s="41">
        <v>0</v>
      </c>
      <c r="AM28" s="42">
        <v>3867814</v>
      </c>
      <c r="AN28" s="43">
        <v>0</v>
      </c>
      <c r="AO28" s="40">
        <v>1254106</v>
      </c>
      <c r="AP28" s="44">
        <v>23161</v>
      </c>
      <c r="AQ28" s="45">
        <v>34228</v>
      </c>
      <c r="AR28" s="46">
        <v>1311495</v>
      </c>
      <c r="AS28" s="40">
        <v>10724</v>
      </c>
      <c r="AT28" s="41">
        <v>0</v>
      </c>
      <c r="AU28" s="42">
        <v>10724</v>
      </c>
      <c r="AV28" s="42">
        <v>568096</v>
      </c>
      <c r="AW28" s="42">
        <v>560528</v>
      </c>
      <c r="AX28" s="41">
        <v>126291</v>
      </c>
      <c r="AY28" s="41">
        <v>125631</v>
      </c>
      <c r="AZ28" s="43">
        <v>6570579</v>
      </c>
      <c r="BA28" s="45">
        <v>154696</v>
      </c>
      <c r="BB28" s="41">
        <v>154696</v>
      </c>
      <c r="BC28" s="43">
        <v>0</v>
      </c>
      <c r="BD28" s="40">
        <v>25079</v>
      </c>
      <c r="BE28" s="41">
        <v>383</v>
      </c>
      <c r="BF28" s="41">
        <v>548</v>
      </c>
      <c r="BG28" s="43">
        <v>26010</v>
      </c>
      <c r="BH28" s="45">
        <v>386</v>
      </c>
      <c r="BI28" s="41">
        <v>0</v>
      </c>
      <c r="BJ28" s="43">
        <v>386</v>
      </c>
      <c r="BK28" s="42">
        <v>11361</v>
      </c>
      <c r="BL28" s="42">
        <v>11209</v>
      </c>
      <c r="BM28" s="41">
        <v>2526</v>
      </c>
      <c r="BN28" s="41">
        <v>2512</v>
      </c>
      <c r="BO28" s="42">
        <v>208700</v>
      </c>
      <c r="BP28" s="47">
        <f t="shared" si="1"/>
        <v>3.9995718511800206E-2</v>
      </c>
      <c r="BQ28" s="45">
        <v>8420441</v>
      </c>
      <c r="BR28" s="41">
        <v>0</v>
      </c>
      <c r="BS28" s="41">
        <v>0</v>
      </c>
      <c r="BT28" s="42">
        <v>8420441</v>
      </c>
      <c r="BU28" s="43">
        <v>0</v>
      </c>
      <c r="BV28" s="40">
        <v>2172239</v>
      </c>
      <c r="BW28" s="44">
        <v>0</v>
      </c>
      <c r="BX28" s="45">
        <v>162524</v>
      </c>
      <c r="BY28" s="46">
        <v>2334763</v>
      </c>
      <c r="BZ28" s="40">
        <v>28401</v>
      </c>
      <c r="CA28" s="41">
        <v>0</v>
      </c>
      <c r="CB28" s="42">
        <v>28401</v>
      </c>
      <c r="CC28" s="42">
        <v>1031294</v>
      </c>
      <c r="CD28" s="42">
        <v>1378936</v>
      </c>
      <c r="CE28" s="41">
        <v>262279</v>
      </c>
      <c r="CF28" s="41">
        <v>219862</v>
      </c>
      <c r="CG28" s="43">
        <v>13675976</v>
      </c>
      <c r="CH28" s="45">
        <v>336794</v>
      </c>
      <c r="CI28" s="41">
        <v>336794</v>
      </c>
      <c r="CJ28" s="43">
        <v>0</v>
      </c>
      <c r="CK28" s="40">
        <v>43442</v>
      </c>
      <c r="CL28" s="41">
        <v>0</v>
      </c>
      <c r="CM28" s="41">
        <v>2600</v>
      </c>
      <c r="CN28" s="43">
        <v>46042</v>
      </c>
      <c r="CO28" s="45">
        <v>1022</v>
      </c>
      <c r="CP28" s="41">
        <v>0</v>
      </c>
      <c r="CQ28" s="43">
        <v>1022</v>
      </c>
      <c r="CR28" s="42">
        <v>20624</v>
      </c>
      <c r="CS28" s="42">
        <v>27577</v>
      </c>
      <c r="CT28" s="41">
        <v>5245</v>
      </c>
      <c r="CU28" s="41">
        <v>4397</v>
      </c>
      <c r="CV28" s="42">
        <v>441701</v>
      </c>
      <c r="CW28" s="47">
        <f t="shared" si="2"/>
        <v>3.9997192546091111E-2</v>
      </c>
      <c r="CX28" s="45">
        <v>8986044</v>
      </c>
      <c r="CY28" s="41">
        <v>0</v>
      </c>
      <c r="CZ28" s="41">
        <v>0</v>
      </c>
      <c r="DA28" s="42">
        <v>8986044</v>
      </c>
      <c r="DB28" s="43">
        <v>0</v>
      </c>
      <c r="DC28" s="40">
        <v>2530769</v>
      </c>
      <c r="DD28" s="44">
        <v>0</v>
      </c>
      <c r="DE28" s="45">
        <v>22840</v>
      </c>
      <c r="DF28" s="46">
        <v>2553609</v>
      </c>
      <c r="DG28" s="40">
        <v>72127</v>
      </c>
      <c r="DH28" s="41">
        <v>0</v>
      </c>
      <c r="DI28" s="42">
        <v>72127</v>
      </c>
      <c r="DJ28" s="42">
        <v>1518864</v>
      </c>
      <c r="DK28" s="42">
        <v>4152824</v>
      </c>
      <c r="DL28" s="41">
        <v>235741</v>
      </c>
      <c r="DM28" s="41">
        <v>38264</v>
      </c>
      <c r="DN28" s="43">
        <v>17557473</v>
      </c>
      <c r="DO28" s="45">
        <v>359432</v>
      </c>
      <c r="DP28" s="41">
        <v>359432</v>
      </c>
      <c r="DQ28" s="43">
        <v>0</v>
      </c>
      <c r="DR28" s="40">
        <v>50614</v>
      </c>
      <c r="DS28" s="41">
        <v>0</v>
      </c>
      <c r="DT28" s="41">
        <v>365</v>
      </c>
      <c r="DU28" s="43">
        <v>50979</v>
      </c>
      <c r="DV28" s="45">
        <v>2597</v>
      </c>
      <c r="DW28" s="41">
        <v>0</v>
      </c>
      <c r="DX28" s="43">
        <v>2597</v>
      </c>
      <c r="DY28" s="42">
        <v>30377</v>
      </c>
      <c r="DZ28" s="42">
        <v>83054</v>
      </c>
      <c r="EA28" s="41">
        <v>4715</v>
      </c>
      <c r="EB28" s="41">
        <v>765</v>
      </c>
      <c r="EC28" s="42">
        <v>531919</v>
      </c>
      <c r="ED28" s="47">
        <f t="shared" si="3"/>
        <v>3.9998913871332031E-2</v>
      </c>
      <c r="EE28" s="45">
        <v>3349245</v>
      </c>
      <c r="EF28" s="41">
        <v>0</v>
      </c>
      <c r="EG28" s="41">
        <v>0</v>
      </c>
      <c r="EH28" s="42">
        <v>3349245</v>
      </c>
      <c r="EI28" s="43">
        <v>0</v>
      </c>
      <c r="EJ28" s="40">
        <v>634474</v>
      </c>
      <c r="EK28" s="44">
        <v>0</v>
      </c>
      <c r="EL28" s="45">
        <v>0</v>
      </c>
      <c r="EM28" s="46">
        <v>634474</v>
      </c>
      <c r="EN28" s="40">
        <v>28815</v>
      </c>
      <c r="EO28" s="41">
        <v>0</v>
      </c>
      <c r="EP28" s="42">
        <v>28815</v>
      </c>
      <c r="EQ28" s="42">
        <v>3377836</v>
      </c>
      <c r="ER28" s="42">
        <v>84311</v>
      </c>
      <c r="ES28" s="41">
        <v>74971</v>
      </c>
      <c r="ET28" s="41">
        <v>24435</v>
      </c>
      <c r="EU28" s="43">
        <v>7574087</v>
      </c>
      <c r="EV28" s="45">
        <v>133968</v>
      </c>
      <c r="EW28" s="41">
        <v>133968</v>
      </c>
      <c r="EX28" s="43">
        <v>0</v>
      </c>
      <c r="EY28" s="40">
        <v>12689</v>
      </c>
      <c r="EZ28" s="41">
        <v>0</v>
      </c>
      <c r="FA28" s="41">
        <v>0</v>
      </c>
      <c r="FB28" s="43">
        <v>12689</v>
      </c>
      <c r="FC28" s="45">
        <v>1037</v>
      </c>
      <c r="FD28" s="41">
        <v>0</v>
      </c>
      <c r="FE28" s="43">
        <v>1037</v>
      </c>
      <c r="FF28" s="42">
        <v>67556</v>
      </c>
      <c r="FG28" s="42">
        <v>1686</v>
      </c>
      <c r="FH28" s="41">
        <v>1500</v>
      </c>
      <c r="FI28" s="41">
        <v>489</v>
      </c>
      <c r="FJ28" s="42">
        <v>218925</v>
      </c>
      <c r="FK28" s="47">
        <f t="shared" si="4"/>
        <v>3.9999462565443851E-2</v>
      </c>
      <c r="FL28" s="45">
        <v>6051757</v>
      </c>
      <c r="FM28" s="41">
        <v>0</v>
      </c>
      <c r="FN28" s="41">
        <v>0</v>
      </c>
      <c r="FO28" s="42">
        <v>6051757</v>
      </c>
      <c r="FP28" s="43">
        <v>0</v>
      </c>
      <c r="FQ28" s="40">
        <v>74836</v>
      </c>
      <c r="FR28" s="44">
        <v>0</v>
      </c>
      <c r="FS28" s="45">
        <v>0</v>
      </c>
      <c r="FT28" s="46">
        <v>74836</v>
      </c>
      <c r="FU28" s="40">
        <v>106073</v>
      </c>
      <c r="FV28" s="41">
        <v>0</v>
      </c>
      <c r="FW28" s="42">
        <v>106073</v>
      </c>
      <c r="FX28" s="42">
        <v>1942361</v>
      </c>
      <c r="FY28" s="42">
        <v>943859</v>
      </c>
      <c r="FZ28" s="41">
        <v>82228</v>
      </c>
      <c r="GA28" s="41">
        <v>18903</v>
      </c>
      <c r="GB28" s="43">
        <v>9220017</v>
      </c>
      <c r="GC28" s="45">
        <v>242069</v>
      </c>
      <c r="GD28" s="41">
        <v>242069</v>
      </c>
      <c r="GE28" s="43">
        <v>0</v>
      </c>
      <c r="GF28" s="40">
        <v>1497</v>
      </c>
      <c r="GG28" s="41">
        <v>0</v>
      </c>
      <c r="GH28" s="41">
        <v>0</v>
      </c>
      <c r="GI28" s="43">
        <v>1497</v>
      </c>
      <c r="GJ28" s="45">
        <v>3819</v>
      </c>
      <c r="GK28" s="41">
        <v>0</v>
      </c>
      <c r="GL28" s="43">
        <v>3819</v>
      </c>
      <c r="GM28" s="42">
        <v>38847</v>
      </c>
      <c r="GN28" s="42">
        <v>18877</v>
      </c>
      <c r="GO28" s="41">
        <v>1644</v>
      </c>
      <c r="GP28" s="41">
        <v>378</v>
      </c>
      <c r="GQ28" s="42">
        <v>307131</v>
      </c>
      <c r="GR28" s="47">
        <f t="shared" si="5"/>
        <v>3.9999788491177024E-2</v>
      </c>
      <c r="GS28" s="45">
        <v>38770551</v>
      </c>
      <c r="GT28" s="41">
        <v>0</v>
      </c>
      <c r="GU28" s="41">
        <v>0</v>
      </c>
      <c r="GV28" s="42">
        <v>38770551</v>
      </c>
      <c r="GW28" s="43">
        <v>0</v>
      </c>
      <c r="GX28" s="40">
        <v>26418112</v>
      </c>
      <c r="GY28" s="44">
        <v>167820</v>
      </c>
      <c r="GZ28" s="45">
        <v>3618710</v>
      </c>
      <c r="HA28" s="46">
        <v>30204642</v>
      </c>
      <c r="HB28" s="40">
        <v>573935</v>
      </c>
      <c r="HC28" s="41">
        <v>0</v>
      </c>
      <c r="HD28" s="42">
        <v>573935</v>
      </c>
      <c r="HE28" s="42">
        <v>10759484</v>
      </c>
      <c r="HF28" s="42">
        <v>11521028</v>
      </c>
      <c r="HG28" s="41">
        <v>1371398</v>
      </c>
      <c r="HH28" s="41">
        <v>1994600</v>
      </c>
      <c r="HI28" s="43">
        <v>95195638</v>
      </c>
      <c r="HJ28" s="45">
        <v>1550722</v>
      </c>
      <c r="HK28" s="41">
        <v>1550722</v>
      </c>
      <c r="HL28" s="43">
        <v>0</v>
      </c>
      <c r="HM28" s="40">
        <v>528297</v>
      </c>
      <c r="HN28" s="41">
        <v>3036</v>
      </c>
      <c r="HO28" s="41">
        <v>61606</v>
      </c>
      <c r="HP28" s="43">
        <v>592939</v>
      </c>
      <c r="HQ28" s="45">
        <v>20660</v>
      </c>
      <c r="HR28" s="41">
        <v>0</v>
      </c>
      <c r="HS28" s="43">
        <v>20660</v>
      </c>
      <c r="HT28" s="42">
        <v>215179</v>
      </c>
      <c r="HU28" s="42">
        <v>230402</v>
      </c>
      <c r="HV28" s="41">
        <v>27426</v>
      </c>
      <c r="HW28" s="41">
        <v>39887</v>
      </c>
      <c r="HX28" s="42">
        <v>2677215</v>
      </c>
      <c r="HY28" s="47">
        <f t="shared" si="6"/>
        <v>3.999741969104334E-2</v>
      </c>
      <c r="HZ28" s="30"/>
    </row>
    <row r="29" spans="1:234" ht="12" customHeight="1" x14ac:dyDescent="0.2">
      <c r="A29" s="20">
        <v>17</v>
      </c>
      <c r="B29" s="21" t="s">
        <v>78</v>
      </c>
      <c r="C29" s="53">
        <v>8194567</v>
      </c>
      <c r="D29" s="49">
        <v>655</v>
      </c>
      <c r="E29" s="49">
        <v>0</v>
      </c>
      <c r="F29" s="50">
        <v>8195222</v>
      </c>
      <c r="G29" s="51">
        <v>0</v>
      </c>
      <c r="H29" s="48">
        <v>17312929</v>
      </c>
      <c r="I29" s="52">
        <v>106352</v>
      </c>
      <c r="J29" s="53">
        <v>1803066</v>
      </c>
      <c r="K29" s="54">
        <v>19222347</v>
      </c>
      <c r="L29" s="48">
        <v>256762</v>
      </c>
      <c r="M29" s="49">
        <v>15344</v>
      </c>
      <c r="N29" s="50">
        <v>272106</v>
      </c>
      <c r="O29" s="50">
        <v>2554804</v>
      </c>
      <c r="P29" s="50">
        <v>4402850</v>
      </c>
      <c r="Q29" s="49">
        <v>341644</v>
      </c>
      <c r="R29" s="49">
        <v>432338</v>
      </c>
      <c r="S29" s="51">
        <v>35421311</v>
      </c>
      <c r="T29" s="53">
        <v>327670</v>
      </c>
      <c r="U29" s="49">
        <v>327670</v>
      </c>
      <c r="V29" s="51">
        <v>0</v>
      </c>
      <c r="W29" s="48">
        <v>346259</v>
      </c>
      <c r="X29" s="49">
        <v>1900</v>
      </c>
      <c r="Y29" s="49">
        <v>29766</v>
      </c>
      <c r="Z29" s="51">
        <v>377925</v>
      </c>
      <c r="AA29" s="53">
        <v>9243</v>
      </c>
      <c r="AB29" s="49">
        <v>307</v>
      </c>
      <c r="AC29" s="51">
        <v>9550</v>
      </c>
      <c r="AD29" s="50">
        <v>51096</v>
      </c>
      <c r="AE29" s="50">
        <v>88057</v>
      </c>
      <c r="AF29" s="49">
        <v>6833</v>
      </c>
      <c r="AG29" s="49">
        <v>8647</v>
      </c>
      <c r="AH29" s="50">
        <v>869778</v>
      </c>
      <c r="AI29" s="55">
        <f t="shared" si="0"/>
        <v>3.9983053540221365E-2</v>
      </c>
      <c r="AJ29" s="53">
        <v>2947585</v>
      </c>
      <c r="AK29" s="49">
        <v>0</v>
      </c>
      <c r="AL29" s="49">
        <v>0</v>
      </c>
      <c r="AM29" s="50">
        <v>2947585</v>
      </c>
      <c r="AN29" s="51">
        <v>0</v>
      </c>
      <c r="AO29" s="48">
        <v>1365931</v>
      </c>
      <c r="AP29" s="52">
        <v>837</v>
      </c>
      <c r="AQ29" s="53">
        <v>6359</v>
      </c>
      <c r="AR29" s="54">
        <v>1373127</v>
      </c>
      <c r="AS29" s="48">
        <v>9492</v>
      </c>
      <c r="AT29" s="49">
        <v>0</v>
      </c>
      <c r="AU29" s="50">
        <v>9492</v>
      </c>
      <c r="AV29" s="50">
        <v>278985</v>
      </c>
      <c r="AW29" s="50">
        <v>626436</v>
      </c>
      <c r="AX29" s="49">
        <v>95220</v>
      </c>
      <c r="AY29" s="49">
        <v>167187</v>
      </c>
      <c r="AZ29" s="51">
        <v>5498032</v>
      </c>
      <c r="BA29" s="53">
        <v>117886</v>
      </c>
      <c r="BB29" s="49">
        <v>117886</v>
      </c>
      <c r="BC29" s="51">
        <v>0</v>
      </c>
      <c r="BD29" s="48">
        <v>27319</v>
      </c>
      <c r="BE29" s="49">
        <v>13</v>
      </c>
      <c r="BF29" s="49">
        <v>102</v>
      </c>
      <c r="BG29" s="51">
        <v>27434</v>
      </c>
      <c r="BH29" s="53">
        <v>342</v>
      </c>
      <c r="BI29" s="49">
        <v>0</v>
      </c>
      <c r="BJ29" s="51">
        <v>342</v>
      </c>
      <c r="BK29" s="50">
        <v>5580</v>
      </c>
      <c r="BL29" s="50">
        <v>12529</v>
      </c>
      <c r="BM29" s="49">
        <v>1904</v>
      </c>
      <c r="BN29" s="49">
        <v>3344</v>
      </c>
      <c r="BO29" s="50">
        <v>169019</v>
      </c>
      <c r="BP29" s="55">
        <f t="shared" si="1"/>
        <v>3.9994096862346631E-2</v>
      </c>
      <c r="BQ29" s="53">
        <v>4791613</v>
      </c>
      <c r="BR29" s="49">
        <v>0</v>
      </c>
      <c r="BS29" s="49">
        <v>0</v>
      </c>
      <c r="BT29" s="50">
        <v>4791613</v>
      </c>
      <c r="BU29" s="51">
        <v>0</v>
      </c>
      <c r="BV29" s="48">
        <v>1489038</v>
      </c>
      <c r="BW29" s="52">
        <v>0</v>
      </c>
      <c r="BX29" s="53">
        <v>64666</v>
      </c>
      <c r="BY29" s="54">
        <v>1553704</v>
      </c>
      <c r="BZ29" s="48">
        <v>21469</v>
      </c>
      <c r="CA29" s="49">
        <v>0</v>
      </c>
      <c r="CB29" s="50">
        <v>21469</v>
      </c>
      <c r="CC29" s="50">
        <v>161966</v>
      </c>
      <c r="CD29" s="50">
        <v>654104</v>
      </c>
      <c r="CE29" s="49">
        <v>135367</v>
      </c>
      <c r="CF29" s="49">
        <v>58004</v>
      </c>
      <c r="CG29" s="51">
        <v>7376227</v>
      </c>
      <c r="CH29" s="53">
        <v>191648</v>
      </c>
      <c r="CI29" s="49">
        <v>191648</v>
      </c>
      <c r="CJ29" s="51">
        <v>0</v>
      </c>
      <c r="CK29" s="48">
        <v>29780</v>
      </c>
      <c r="CL29" s="49">
        <v>0</v>
      </c>
      <c r="CM29" s="49">
        <v>1035</v>
      </c>
      <c r="CN29" s="51">
        <v>30815</v>
      </c>
      <c r="CO29" s="53">
        <v>773</v>
      </c>
      <c r="CP29" s="49">
        <v>0</v>
      </c>
      <c r="CQ29" s="51">
        <v>773</v>
      </c>
      <c r="CR29" s="50">
        <v>3239</v>
      </c>
      <c r="CS29" s="50">
        <v>13082</v>
      </c>
      <c r="CT29" s="49">
        <v>2707</v>
      </c>
      <c r="CU29" s="49">
        <v>1160</v>
      </c>
      <c r="CV29" s="50">
        <v>243424</v>
      </c>
      <c r="CW29" s="55">
        <f t="shared" si="2"/>
        <v>3.9996552309211952E-2</v>
      </c>
      <c r="CX29" s="53">
        <v>4082031</v>
      </c>
      <c r="CY29" s="49">
        <v>0</v>
      </c>
      <c r="CZ29" s="49">
        <v>0</v>
      </c>
      <c r="DA29" s="50">
        <v>4082031</v>
      </c>
      <c r="DB29" s="51">
        <v>0</v>
      </c>
      <c r="DC29" s="48">
        <v>2320620</v>
      </c>
      <c r="DD29" s="52">
        <v>15106</v>
      </c>
      <c r="DE29" s="53">
        <v>0</v>
      </c>
      <c r="DF29" s="54">
        <v>2335726</v>
      </c>
      <c r="DG29" s="48">
        <v>43017</v>
      </c>
      <c r="DH29" s="49">
        <v>0</v>
      </c>
      <c r="DI29" s="50">
        <v>43017</v>
      </c>
      <c r="DJ29" s="50">
        <v>823850</v>
      </c>
      <c r="DK29" s="50">
        <v>279107</v>
      </c>
      <c r="DL29" s="49">
        <v>82497</v>
      </c>
      <c r="DM29" s="49">
        <v>26850</v>
      </c>
      <c r="DN29" s="51">
        <v>7673078</v>
      </c>
      <c r="DO29" s="53">
        <v>163275</v>
      </c>
      <c r="DP29" s="49">
        <v>163275</v>
      </c>
      <c r="DQ29" s="51">
        <v>0</v>
      </c>
      <c r="DR29" s="48">
        <v>46412</v>
      </c>
      <c r="DS29" s="49">
        <v>242</v>
      </c>
      <c r="DT29" s="49">
        <v>0</v>
      </c>
      <c r="DU29" s="51">
        <v>46654</v>
      </c>
      <c r="DV29" s="53">
        <v>1549</v>
      </c>
      <c r="DW29" s="49">
        <v>0</v>
      </c>
      <c r="DX29" s="51">
        <v>1549</v>
      </c>
      <c r="DY29" s="50">
        <v>16477</v>
      </c>
      <c r="DZ29" s="50">
        <v>5582</v>
      </c>
      <c r="EA29" s="49">
        <v>1650</v>
      </c>
      <c r="EB29" s="49">
        <v>537</v>
      </c>
      <c r="EC29" s="50">
        <v>235724</v>
      </c>
      <c r="ED29" s="55">
        <f t="shared" si="3"/>
        <v>3.9998471349188679E-2</v>
      </c>
      <c r="EE29" s="53">
        <v>1378657</v>
      </c>
      <c r="EF29" s="49">
        <v>0</v>
      </c>
      <c r="EG29" s="49">
        <v>0</v>
      </c>
      <c r="EH29" s="50">
        <v>1378657</v>
      </c>
      <c r="EI29" s="51">
        <v>0</v>
      </c>
      <c r="EJ29" s="48">
        <v>98197</v>
      </c>
      <c r="EK29" s="52">
        <v>0</v>
      </c>
      <c r="EL29" s="53">
        <v>0</v>
      </c>
      <c r="EM29" s="54">
        <v>98197</v>
      </c>
      <c r="EN29" s="48">
        <v>0</v>
      </c>
      <c r="EO29" s="49">
        <v>0</v>
      </c>
      <c r="EP29" s="50">
        <v>0</v>
      </c>
      <c r="EQ29" s="50">
        <v>4548254</v>
      </c>
      <c r="ER29" s="50">
        <v>26148</v>
      </c>
      <c r="ES29" s="49">
        <v>36404</v>
      </c>
      <c r="ET29" s="49">
        <v>1018</v>
      </c>
      <c r="EU29" s="51">
        <v>6088678</v>
      </c>
      <c r="EV29" s="53">
        <v>55144</v>
      </c>
      <c r="EW29" s="49">
        <v>55144</v>
      </c>
      <c r="EX29" s="51">
        <v>0</v>
      </c>
      <c r="EY29" s="48">
        <v>1964</v>
      </c>
      <c r="EZ29" s="49">
        <v>0</v>
      </c>
      <c r="FA29" s="49">
        <v>0</v>
      </c>
      <c r="FB29" s="51">
        <v>1964</v>
      </c>
      <c r="FC29" s="53">
        <v>0</v>
      </c>
      <c r="FD29" s="49">
        <v>0</v>
      </c>
      <c r="FE29" s="51">
        <v>0</v>
      </c>
      <c r="FF29" s="50">
        <v>90965</v>
      </c>
      <c r="FG29" s="50">
        <v>523</v>
      </c>
      <c r="FH29" s="49">
        <v>728</v>
      </c>
      <c r="FI29" s="49">
        <v>20</v>
      </c>
      <c r="FJ29" s="50">
        <v>149344</v>
      </c>
      <c r="FK29" s="55">
        <f t="shared" si="4"/>
        <v>3.9998346216644172E-2</v>
      </c>
      <c r="FL29" s="53">
        <v>2329931</v>
      </c>
      <c r="FM29" s="49">
        <v>0</v>
      </c>
      <c r="FN29" s="49">
        <v>0</v>
      </c>
      <c r="FO29" s="50">
        <v>2329931</v>
      </c>
      <c r="FP29" s="51">
        <v>0</v>
      </c>
      <c r="FQ29" s="48">
        <v>223472</v>
      </c>
      <c r="FR29" s="52">
        <v>0</v>
      </c>
      <c r="FS29" s="53">
        <v>0</v>
      </c>
      <c r="FT29" s="54">
        <v>223472</v>
      </c>
      <c r="FU29" s="48">
        <v>0</v>
      </c>
      <c r="FV29" s="49">
        <v>0</v>
      </c>
      <c r="FW29" s="50">
        <v>0</v>
      </c>
      <c r="FX29" s="50">
        <v>237898</v>
      </c>
      <c r="FY29" s="50">
        <v>28593</v>
      </c>
      <c r="FZ29" s="49">
        <v>16533</v>
      </c>
      <c r="GA29" s="49">
        <v>0</v>
      </c>
      <c r="GB29" s="51">
        <v>2836427</v>
      </c>
      <c r="GC29" s="53">
        <v>93198</v>
      </c>
      <c r="GD29" s="49">
        <v>93198</v>
      </c>
      <c r="GE29" s="51">
        <v>0</v>
      </c>
      <c r="GF29" s="48">
        <v>4469</v>
      </c>
      <c r="GG29" s="49">
        <v>0</v>
      </c>
      <c r="GH29" s="49">
        <v>0</v>
      </c>
      <c r="GI29" s="51">
        <v>4469</v>
      </c>
      <c r="GJ29" s="53">
        <v>0</v>
      </c>
      <c r="GK29" s="49">
        <v>0</v>
      </c>
      <c r="GL29" s="51">
        <v>0</v>
      </c>
      <c r="GM29" s="50">
        <v>4758</v>
      </c>
      <c r="GN29" s="50">
        <v>572</v>
      </c>
      <c r="GO29" s="49">
        <v>331</v>
      </c>
      <c r="GP29" s="49">
        <v>0</v>
      </c>
      <c r="GQ29" s="50">
        <v>103328</v>
      </c>
      <c r="GR29" s="55">
        <f t="shared" si="5"/>
        <v>4.000032618991721E-2</v>
      </c>
      <c r="GS29" s="53">
        <v>23724384</v>
      </c>
      <c r="GT29" s="49">
        <v>655</v>
      </c>
      <c r="GU29" s="49">
        <v>0</v>
      </c>
      <c r="GV29" s="50">
        <v>23725039</v>
      </c>
      <c r="GW29" s="51">
        <v>0</v>
      </c>
      <c r="GX29" s="48">
        <v>22810187</v>
      </c>
      <c r="GY29" s="52">
        <v>122295</v>
      </c>
      <c r="GZ29" s="53">
        <v>1874091</v>
      </c>
      <c r="HA29" s="54">
        <v>24806573</v>
      </c>
      <c r="HB29" s="48">
        <v>330740</v>
      </c>
      <c r="HC29" s="49">
        <v>15344</v>
      </c>
      <c r="HD29" s="50">
        <v>346084</v>
      </c>
      <c r="HE29" s="50">
        <v>8605757</v>
      </c>
      <c r="HF29" s="50">
        <v>6017238</v>
      </c>
      <c r="HG29" s="49">
        <v>707665</v>
      </c>
      <c r="HH29" s="49">
        <v>685397</v>
      </c>
      <c r="HI29" s="51">
        <v>64893753</v>
      </c>
      <c r="HJ29" s="53">
        <v>948821</v>
      </c>
      <c r="HK29" s="49">
        <v>948821</v>
      </c>
      <c r="HL29" s="51">
        <v>0</v>
      </c>
      <c r="HM29" s="48">
        <v>456203</v>
      </c>
      <c r="HN29" s="49">
        <v>2155</v>
      </c>
      <c r="HO29" s="49">
        <v>30903</v>
      </c>
      <c r="HP29" s="51">
        <v>489261</v>
      </c>
      <c r="HQ29" s="53">
        <v>11907</v>
      </c>
      <c r="HR29" s="49">
        <v>307</v>
      </c>
      <c r="HS29" s="51">
        <v>12214</v>
      </c>
      <c r="HT29" s="50">
        <v>172115</v>
      </c>
      <c r="HU29" s="50">
        <v>120345</v>
      </c>
      <c r="HV29" s="49">
        <v>14153</v>
      </c>
      <c r="HW29" s="49">
        <v>13708</v>
      </c>
      <c r="HX29" s="50">
        <v>1770617</v>
      </c>
      <c r="HY29" s="55">
        <f t="shared" si="6"/>
        <v>3.9992389475102655E-2</v>
      </c>
      <c r="HZ29" s="30"/>
    </row>
    <row r="30" spans="1:234" ht="12" customHeight="1" x14ac:dyDescent="0.2">
      <c r="A30" s="18">
        <v>18</v>
      </c>
      <c r="B30" s="19" t="s">
        <v>79</v>
      </c>
      <c r="C30" s="45">
        <v>5001469</v>
      </c>
      <c r="D30" s="41">
        <v>703</v>
      </c>
      <c r="E30" s="41">
        <v>0</v>
      </c>
      <c r="F30" s="42">
        <v>5002172</v>
      </c>
      <c r="G30" s="43">
        <v>0</v>
      </c>
      <c r="H30" s="40">
        <v>11450257</v>
      </c>
      <c r="I30" s="44">
        <v>109517</v>
      </c>
      <c r="J30" s="45">
        <v>1487347</v>
      </c>
      <c r="K30" s="46">
        <v>13047121</v>
      </c>
      <c r="L30" s="40">
        <v>71763</v>
      </c>
      <c r="M30" s="41">
        <v>0</v>
      </c>
      <c r="N30" s="42">
        <v>71763</v>
      </c>
      <c r="O30" s="42">
        <v>1169959</v>
      </c>
      <c r="P30" s="42">
        <v>1256234</v>
      </c>
      <c r="Q30" s="41">
        <v>199006</v>
      </c>
      <c r="R30" s="41">
        <v>703433</v>
      </c>
      <c r="S30" s="43">
        <v>21449688</v>
      </c>
      <c r="T30" s="45">
        <v>200000</v>
      </c>
      <c r="U30" s="41">
        <v>200000</v>
      </c>
      <c r="V30" s="43">
        <v>0</v>
      </c>
      <c r="W30" s="40">
        <v>229005</v>
      </c>
      <c r="X30" s="41">
        <v>2093</v>
      </c>
      <c r="Y30" s="41">
        <v>24292</v>
      </c>
      <c r="Z30" s="43">
        <v>255390</v>
      </c>
      <c r="AA30" s="45">
        <v>2584</v>
      </c>
      <c r="AB30" s="41">
        <v>0</v>
      </c>
      <c r="AC30" s="43">
        <v>2584</v>
      </c>
      <c r="AD30" s="42">
        <v>23399</v>
      </c>
      <c r="AE30" s="42">
        <v>25124</v>
      </c>
      <c r="AF30" s="41">
        <v>3980</v>
      </c>
      <c r="AG30" s="41">
        <v>14069</v>
      </c>
      <c r="AH30" s="42">
        <v>524546</v>
      </c>
      <c r="AI30" s="47">
        <f t="shared" si="0"/>
        <v>3.9982631544856914E-2</v>
      </c>
      <c r="AJ30" s="45">
        <v>1839104</v>
      </c>
      <c r="AK30" s="41">
        <v>0</v>
      </c>
      <c r="AL30" s="41">
        <v>0</v>
      </c>
      <c r="AM30" s="42">
        <v>1839104</v>
      </c>
      <c r="AN30" s="43">
        <v>0</v>
      </c>
      <c r="AO30" s="40">
        <v>999093</v>
      </c>
      <c r="AP30" s="44">
        <v>0</v>
      </c>
      <c r="AQ30" s="45">
        <v>1946</v>
      </c>
      <c r="AR30" s="46">
        <v>1001039</v>
      </c>
      <c r="AS30" s="40">
        <v>51031</v>
      </c>
      <c r="AT30" s="41">
        <v>0</v>
      </c>
      <c r="AU30" s="42">
        <v>51031</v>
      </c>
      <c r="AV30" s="42">
        <v>228590</v>
      </c>
      <c r="AW30" s="42">
        <v>354087</v>
      </c>
      <c r="AX30" s="41">
        <v>27013</v>
      </c>
      <c r="AY30" s="41">
        <v>40391</v>
      </c>
      <c r="AZ30" s="43">
        <v>3541255</v>
      </c>
      <c r="BA30" s="45">
        <v>73552</v>
      </c>
      <c r="BB30" s="41">
        <v>73552</v>
      </c>
      <c r="BC30" s="43">
        <v>0</v>
      </c>
      <c r="BD30" s="40">
        <v>19982</v>
      </c>
      <c r="BE30" s="41">
        <v>0</v>
      </c>
      <c r="BF30" s="41">
        <v>31</v>
      </c>
      <c r="BG30" s="43">
        <v>20013</v>
      </c>
      <c r="BH30" s="45">
        <v>1837</v>
      </c>
      <c r="BI30" s="41">
        <v>0</v>
      </c>
      <c r="BJ30" s="43">
        <v>1837</v>
      </c>
      <c r="BK30" s="42">
        <v>4572</v>
      </c>
      <c r="BL30" s="42">
        <v>7082</v>
      </c>
      <c r="BM30" s="41">
        <v>540</v>
      </c>
      <c r="BN30" s="41">
        <v>808</v>
      </c>
      <c r="BO30" s="42">
        <v>108404</v>
      </c>
      <c r="BP30" s="47">
        <f t="shared" si="1"/>
        <v>3.9993388084632514E-2</v>
      </c>
      <c r="BQ30" s="45">
        <v>3130741</v>
      </c>
      <c r="BR30" s="41">
        <v>0</v>
      </c>
      <c r="BS30" s="41">
        <v>0</v>
      </c>
      <c r="BT30" s="42">
        <v>3130741</v>
      </c>
      <c r="BU30" s="43">
        <v>0</v>
      </c>
      <c r="BV30" s="40">
        <v>969495</v>
      </c>
      <c r="BW30" s="44">
        <v>0</v>
      </c>
      <c r="BX30" s="45">
        <v>51889</v>
      </c>
      <c r="BY30" s="46">
        <v>1021384</v>
      </c>
      <c r="BZ30" s="40">
        <v>4099</v>
      </c>
      <c r="CA30" s="41">
        <v>0</v>
      </c>
      <c r="CB30" s="42">
        <v>4099</v>
      </c>
      <c r="CC30" s="42">
        <v>772771</v>
      </c>
      <c r="CD30" s="42">
        <v>165028</v>
      </c>
      <c r="CE30" s="41">
        <v>70498</v>
      </c>
      <c r="CF30" s="41">
        <v>8990</v>
      </c>
      <c r="CG30" s="43">
        <v>5173511</v>
      </c>
      <c r="CH30" s="45">
        <v>125218</v>
      </c>
      <c r="CI30" s="41">
        <v>125218</v>
      </c>
      <c r="CJ30" s="43">
        <v>0</v>
      </c>
      <c r="CK30" s="40">
        <v>19390</v>
      </c>
      <c r="CL30" s="41">
        <v>0</v>
      </c>
      <c r="CM30" s="41">
        <v>830</v>
      </c>
      <c r="CN30" s="43">
        <v>20220</v>
      </c>
      <c r="CO30" s="45">
        <v>148</v>
      </c>
      <c r="CP30" s="41">
        <v>0</v>
      </c>
      <c r="CQ30" s="43">
        <v>148</v>
      </c>
      <c r="CR30" s="42">
        <v>15455</v>
      </c>
      <c r="CS30" s="42">
        <v>3301</v>
      </c>
      <c r="CT30" s="41">
        <v>1410</v>
      </c>
      <c r="CU30" s="41">
        <v>180</v>
      </c>
      <c r="CV30" s="42">
        <v>165932</v>
      </c>
      <c r="CW30" s="47">
        <f t="shared" si="2"/>
        <v>3.9996282030356392E-2</v>
      </c>
      <c r="CX30" s="45">
        <v>2499268</v>
      </c>
      <c r="CY30" s="41">
        <v>0</v>
      </c>
      <c r="CZ30" s="41">
        <v>0</v>
      </c>
      <c r="DA30" s="42">
        <v>2499268</v>
      </c>
      <c r="DB30" s="43">
        <v>0</v>
      </c>
      <c r="DC30" s="40">
        <v>2763243</v>
      </c>
      <c r="DD30" s="44">
        <v>0</v>
      </c>
      <c r="DE30" s="45">
        <v>0</v>
      </c>
      <c r="DF30" s="46">
        <v>2763243</v>
      </c>
      <c r="DG30" s="40">
        <v>33290</v>
      </c>
      <c r="DH30" s="41">
        <v>0</v>
      </c>
      <c r="DI30" s="42">
        <v>33290</v>
      </c>
      <c r="DJ30" s="42">
        <v>513385</v>
      </c>
      <c r="DK30" s="42">
        <v>4510108</v>
      </c>
      <c r="DL30" s="41">
        <v>33985</v>
      </c>
      <c r="DM30" s="41">
        <v>8893</v>
      </c>
      <c r="DN30" s="43">
        <v>10362172</v>
      </c>
      <c r="DO30" s="45">
        <v>99966</v>
      </c>
      <c r="DP30" s="41">
        <v>99966</v>
      </c>
      <c r="DQ30" s="43">
        <v>0</v>
      </c>
      <c r="DR30" s="40">
        <v>55265</v>
      </c>
      <c r="DS30" s="41">
        <v>0</v>
      </c>
      <c r="DT30" s="41">
        <v>0</v>
      </c>
      <c r="DU30" s="43">
        <v>55265</v>
      </c>
      <c r="DV30" s="45">
        <v>1198</v>
      </c>
      <c r="DW30" s="41">
        <v>0</v>
      </c>
      <c r="DX30" s="43">
        <v>1198</v>
      </c>
      <c r="DY30" s="42">
        <v>10268</v>
      </c>
      <c r="DZ30" s="42">
        <v>90202</v>
      </c>
      <c r="EA30" s="41">
        <v>680</v>
      </c>
      <c r="EB30" s="41">
        <v>178</v>
      </c>
      <c r="EC30" s="42">
        <v>257757</v>
      </c>
      <c r="ED30" s="47">
        <f t="shared" si="3"/>
        <v>3.9998111447031692E-2</v>
      </c>
      <c r="EE30" s="45">
        <v>904030</v>
      </c>
      <c r="EF30" s="41">
        <v>0</v>
      </c>
      <c r="EG30" s="41">
        <v>0</v>
      </c>
      <c r="EH30" s="42">
        <v>904030</v>
      </c>
      <c r="EI30" s="43">
        <v>0</v>
      </c>
      <c r="EJ30" s="40">
        <v>76014</v>
      </c>
      <c r="EK30" s="44">
        <v>0</v>
      </c>
      <c r="EL30" s="45">
        <v>0</v>
      </c>
      <c r="EM30" s="46">
        <v>76014</v>
      </c>
      <c r="EN30" s="40">
        <v>0</v>
      </c>
      <c r="EO30" s="41">
        <v>0</v>
      </c>
      <c r="EP30" s="42">
        <v>0</v>
      </c>
      <c r="EQ30" s="42">
        <v>327485</v>
      </c>
      <c r="ER30" s="42">
        <v>317342</v>
      </c>
      <c r="ES30" s="41">
        <v>33394</v>
      </c>
      <c r="ET30" s="41">
        <v>618</v>
      </c>
      <c r="EU30" s="43">
        <v>1658883</v>
      </c>
      <c r="EV30" s="45">
        <v>36161</v>
      </c>
      <c r="EW30" s="41">
        <v>36161</v>
      </c>
      <c r="EX30" s="43">
        <v>0</v>
      </c>
      <c r="EY30" s="40">
        <v>1520</v>
      </c>
      <c r="EZ30" s="41">
        <v>0</v>
      </c>
      <c r="FA30" s="41">
        <v>0</v>
      </c>
      <c r="FB30" s="43">
        <v>1520</v>
      </c>
      <c r="FC30" s="45">
        <v>0</v>
      </c>
      <c r="FD30" s="41">
        <v>0</v>
      </c>
      <c r="FE30" s="43">
        <v>0</v>
      </c>
      <c r="FF30" s="42">
        <v>6550</v>
      </c>
      <c r="FG30" s="42">
        <v>6347</v>
      </c>
      <c r="FH30" s="41">
        <v>668</v>
      </c>
      <c r="FI30" s="41">
        <v>12</v>
      </c>
      <c r="FJ30" s="42">
        <v>51258</v>
      </c>
      <c r="FK30" s="47">
        <f t="shared" si="4"/>
        <v>3.9999778768403702E-2</v>
      </c>
      <c r="FL30" s="45">
        <v>1117149</v>
      </c>
      <c r="FM30" s="41">
        <v>0</v>
      </c>
      <c r="FN30" s="41">
        <v>0</v>
      </c>
      <c r="FO30" s="42">
        <v>1117149</v>
      </c>
      <c r="FP30" s="43">
        <v>0</v>
      </c>
      <c r="FQ30" s="40">
        <v>43346</v>
      </c>
      <c r="FR30" s="44">
        <v>0</v>
      </c>
      <c r="FS30" s="45">
        <v>1441</v>
      </c>
      <c r="FT30" s="46">
        <v>44787</v>
      </c>
      <c r="FU30" s="40">
        <v>0</v>
      </c>
      <c r="FV30" s="41">
        <v>0</v>
      </c>
      <c r="FW30" s="42">
        <v>0</v>
      </c>
      <c r="FX30" s="42">
        <v>81462</v>
      </c>
      <c r="FY30" s="42">
        <v>77753</v>
      </c>
      <c r="FZ30" s="41">
        <v>2604</v>
      </c>
      <c r="GA30" s="41">
        <v>0</v>
      </c>
      <c r="GB30" s="43">
        <v>1323755</v>
      </c>
      <c r="GC30" s="45">
        <v>44687</v>
      </c>
      <c r="GD30" s="41">
        <v>44687</v>
      </c>
      <c r="GE30" s="43">
        <v>0</v>
      </c>
      <c r="GF30" s="40">
        <v>867</v>
      </c>
      <c r="GG30" s="41">
        <v>0</v>
      </c>
      <c r="GH30" s="41">
        <v>23</v>
      </c>
      <c r="GI30" s="43">
        <v>890</v>
      </c>
      <c r="GJ30" s="45">
        <v>0</v>
      </c>
      <c r="GK30" s="41">
        <v>0</v>
      </c>
      <c r="GL30" s="43">
        <v>0</v>
      </c>
      <c r="GM30" s="42">
        <v>1629</v>
      </c>
      <c r="GN30" s="42">
        <v>1555</v>
      </c>
      <c r="GO30" s="41">
        <v>52</v>
      </c>
      <c r="GP30" s="41">
        <v>0</v>
      </c>
      <c r="GQ30" s="42">
        <v>48813</v>
      </c>
      <c r="GR30" s="47">
        <f t="shared" si="5"/>
        <v>4.0000930941172574E-2</v>
      </c>
      <c r="GS30" s="45">
        <v>14491761</v>
      </c>
      <c r="GT30" s="41">
        <v>703</v>
      </c>
      <c r="GU30" s="41">
        <v>0</v>
      </c>
      <c r="GV30" s="42">
        <v>14492464</v>
      </c>
      <c r="GW30" s="43">
        <v>0</v>
      </c>
      <c r="GX30" s="40">
        <v>16301448</v>
      </c>
      <c r="GY30" s="44">
        <v>109517</v>
      </c>
      <c r="GZ30" s="45">
        <v>1542623</v>
      </c>
      <c r="HA30" s="46">
        <v>17953588</v>
      </c>
      <c r="HB30" s="40">
        <v>160183</v>
      </c>
      <c r="HC30" s="41">
        <v>0</v>
      </c>
      <c r="HD30" s="42">
        <v>160183</v>
      </c>
      <c r="HE30" s="42">
        <v>3093652</v>
      </c>
      <c r="HF30" s="42">
        <v>6680552</v>
      </c>
      <c r="HG30" s="41">
        <v>366500</v>
      </c>
      <c r="HH30" s="41">
        <v>762325</v>
      </c>
      <c r="HI30" s="43">
        <v>43509264</v>
      </c>
      <c r="HJ30" s="45">
        <v>579584</v>
      </c>
      <c r="HK30" s="41">
        <v>579584</v>
      </c>
      <c r="HL30" s="43">
        <v>0</v>
      </c>
      <c r="HM30" s="40">
        <v>326029</v>
      </c>
      <c r="HN30" s="41">
        <v>2093</v>
      </c>
      <c r="HO30" s="41">
        <v>25176</v>
      </c>
      <c r="HP30" s="43">
        <v>353298</v>
      </c>
      <c r="HQ30" s="45">
        <v>5767</v>
      </c>
      <c r="HR30" s="41">
        <v>0</v>
      </c>
      <c r="HS30" s="43">
        <v>5767</v>
      </c>
      <c r="HT30" s="42">
        <v>61873</v>
      </c>
      <c r="HU30" s="42">
        <v>133611</v>
      </c>
      <c r="HV30" s="41">
        <v>7330</v>
      </c>
      <c r="HW30" s="41">
        <v>15247</v>
      </c>
      <c r="HX30" s="42">
        <v>1156710</v>
      </c>
      <c r="HY30" s="47">
        <f t="shared" si="6"/>
        <v>3.9992095202030516E-2</v>
      </c>
      <c r="HZ30" s="30"/>
    </row>
    <row r="31" spans="1:234" ht="12" customHeight="1" x14ac:dyDescent="0.2">
      <c r="A31" s="20">
        <v>19</v>
      </c>
      <c r="B31" s="21" t="s">
        <v>80</v>
      </c>
      <c r="C31" s="53">
        <v>10594123</v>
      </c>
      <c r="D31" s="49">
        <v>291</v>
      </c>
      <c r="E31" s="49">
        <v>0</v>
      </c>
      <c r="F31" s="50">
        <v>10594414</v>
      </c>
      <c r="G31" s="51">
        <v>0</v>
      </c>
      <c r="H31" s="48">
        <v>25200837</v>
      </c>
      <c r="I31" s="52">
        <v>612764</v>
      </c>
      <c r="J31" s="53">
        <v>2638994</v>
      </c>
      <c r="K31" s="54">
        <v>28452595</v>
      </c>
      <c r="L31" s="48">
        <v>228649</v>
      </c>
      <c r="M31" s="49">
        <v>8892</v>
      </c>
      <c r="N31" s="50">
        <v>237541</v>
      </c>
      <c r="O31" s="50">
        <v>5798587</v>
      </c>
      <c r="P31" s="50">
        <v>3383433</v>
      </c>
      <c r="Q31" s="49">
        <v>484558</v>
      </c>
      <c r="R31" s="49">
        <v>840280</v>
      </c>
      <c r="S31" s="51">
        <v>49791408</v>
      </c>
      <c r="T31" s="53">
        <v>423597</v>
      </c>
      <c r="U31" s="49">
        <v>423597</v>
      </c>
      <c r="V31" s="51">
        <v>0</v>
      </c>
      <c r="W31" s="48">
        <v>504000</v>
      </c>
      <c r="X31" s="49">
        <v>11487</v>
      </c>
      <c r="Y31" s="49">
        <v>44258</v>
      </c>
      <c r="Z31" s="51">
        <v>559745</v>
      </c>
      <c r="AA31" s="53">
        <v>8231</v>
      </c>
      <c r="AB31" s="49">
        <v>178</v>
      </c>
      <c r="AC31" s="51">
        <v>8409</v>
      </c>
      <c r="AD31" s="50">
        <v>115971</v>
      </c>
      <c r="AE31" s="50">
        <v>67666</v>
      </c>
      <c r="AF31" s="49">
        <v>9691</v>
      </c>
      <c r="AG31" s="49">
        <v>16804</v>
      </c>
      <c r="AH31" s="50">
        <v>1201883</v>
      </c>
      <c r="AI31" s="55">
        <f t="shared" si="0"/>
        <v>3.9983051445790209E-2</v>
      </c>
      <c r="AJ31" s="53">
        <v>3607483</v>
      </c>
      <c r="AK31" s="49">
        <v>0</v>
      </c>
      <c r="AL31" s="49">
        <v>0</v>
      </c>
      <c r="AM31" s="50">
        <v>3607483</v>
      </c>
      <c r="AN31" s="51">
        <v>0</v>
      </c>
      <c r="AO31" s="48">
        <v>2346669</v>
      </c>
      <c r="AP31" s="52">
        <v>0</v>
      </c>
      <c r="AQ31" s="53">
        <v>25404</v>
      </c>
      <c r="AR31" s="54">
        <v>2372073</v>
      </c>
      <c r="AS31" s="48">
        <v>40382</v>
      </c>
      <c r="AT31" s="49">
        <v>0</v>
      </c>
      <c r="AU31" s="50">
        <v>40382</v>
      </c>
      <c r="AV31" s="50">
        <v>2107908</v>
      </c>
      <c r="AW31" s="50">
        <v>431061</v>
      </c>
      <c r="AX31" s="49">
        <v>122618</v>
      </c>
      <c r="AY31" s="49">
        <v>33388</v>
      </c>
      <c r="AZ31" s="51">
        <v>8714913</v>
      </c>
      <c r="BA31" s="53">
        <v>144277</v>
      </c>
      <c r="BB31" s="49">
        <v>144277</v>
      </c>
      <c r="BC31" s="51">
        <v>0</v>
      </c>
      <c r="BD31" s="48">
        <v>46933</v>
      </c>
      <c r="BE31" s="49">
        <v>0</v>
      </c>
      <c r="BF31" s="49">
        <v>407</v>
      </c>
      <c r="BG31" s="51">
        <v>47340</v>
      </c>
      <c r="BH31" s="53">
        <v>1453</v>
      </c>
      <c r="BI31" s="49">
        <v>0</v>
      </c>
      <c r="BJ31" s="51">
        <v>1453</v>
      </c>
      <c r="BK31" s="50">
        <v>42158</v>
      </c>
      <c r="BL31" s="50">
        <v>8621</v>
      </c>
      <c r="BM31" s="49">
        <v>2452</v>
      </c>
      <c r="BN31" s="49">
        <v>668</v>
      </c>
      <c r="BO31" s="50">
        <v>246969</v>
      </c>
      <c r="BP31" s="55">
        <f t="shared" si="1"/>
        <v>3.9993812860656584E-2</v>
      </c>
      <c r="BQ31" s="53">
        <v>6330467</v>
      </c>
      <c r="BR31" s="49">
        <v>244</v>
      </c>
      <c r="BS31" s="49">
        <v>0</v>
      </c>
      <c r="BT31" s="50">
        <v>6330711</v>
      </c>
      <c r="BU31" s="51">
        <v>0</v>
      </c>
      <c r="BV31" s="48">
        <v>4556588</v>
      </c>
      <c r="BW31" s="52">
        <v>166851</v>
      </c>
      <c r="BX31" s="53">
        <v>244350</v>
      </c>
      <c r="BY31" s="54">
        <v>4967789</v>
      </c>
      <c r="BZ31" s="48">
        <v>32276</v>
      </c>
      <c r="CA31" s="49">
        <v>0</v>
      </c>
      <c r="CB31" s="50">
        <v>32276</v>
      </c>
      <c r="CC31" s="50">
        <v>3793746</v>
      </c>
      <c r="CD31" s="50">
        <v>1125280</v>
      </c>
      <c r="CE31" s="49">
        <v>189835</v>
      </c>
      <c r="CF31" s="49">
        <v>170186</v>
      </c>
      <c r="CG31" s="51">
        <v>16609823</v>
      </c>
      <c r="CH31" s="53">
        <v>253208</v>
      </c>
      <c r="CI31" s="49">
        <v>253208</v>
      </c>
      <c r="CJ31" s="51">
        <v>0</v>
      </c>
      <c r="CK31" s="48">
        <v>91131</v>
      </c>
      <c r="CL31" s="49">
        <v>3182</v>
      </c>
      <c r="CM31" s="49">
        <v>4647</v>
      </c>
      <c r="CN31" s="51">
        <v>98960</v>
      </c>
      <c r="CO31" s="53">
        <v>1162</v>
      </c>
      <c r="CP31" s="49">
        <v>0</v>
      </c>
      <c r="CQ31" s="51">
        <v>1162</v>
      </c>
      <c r="CR31" s="50">
        <v>75875</v>
      </c>
      <c r="CS31" s="50">
        <v>22506</v>
      </c>
      <c r="CT31" s="49">
        <v>3797</v>
      </c>
      <c r="CU31" s="49">
        <v>3404</v>
      </c>
      <c r="CV31" s="50">
        <v>458912</v>
      </c>
      <c r="CW31" s="55">
        <f t="shared" si="2"/>
        <v>3.999677129472503E-2</v>
      </c>
      <c r="CX31" s="53">
        <v>6143449</v>
      </c>
      <c r="CY31" s="49">
        <v>0</v>
      </c>
      <c r="CZ31" s="49">
        <v>0</v>
      </c>
      <c r="DA31" s="50">
        <v>6143449</v>
      </c>
      <c r="DB31" s="51">
        <v>0</v>
      </c>
      <c r="DC31" s="48">
        <v>3276449</v>
      </c>
      <c r="DD31" s="52">
        <v>243732</v>
      </c>
      <c r="DE31" s="53">
        <v>0</v>
      </c>
      <c r="DF31" s="54">
        <v>3520181</v>
      </c>
      <c r="DG31" s="48">
        <v>16011</v>
      </c>
      <c r="DH31" s="49">
        <v>0</v>
      </c>
      <c r="DI31" s="50">
        <v>16011</v>
      </c>
      <c r="DJ31" s="50">
        <v>1473885</v>
      </c>
      <c r="DK31" s="50">
        <v>613965</v>
      </c>
      <c r="DL31" s="49">
        <v>161731</v>
      </c>
      <c r="DM31" s="49">
        <v>41954</v>
      </c>
      <c r="DN31" s="51">
        <v>11971176</v>
      </c>
      <c r="DO31" s="53">
        <v>245728</v>
      </c>
      <c r="DP31" s="49">
        <v>245728</v>
      </c>
      <c r="DQ31" s="51">
        <v>0</v>
      </c>
      <c r="DR31" s="48">
        <v>65529</v>
      </c>
      <c r="DS31" s="49">
        <v>4795</v>
      </c>
      <c r="DT31" s="49">
        <v>0</v>
      </c>
      <c r="DU31" s="51">
        <v>70324</v>
      </c>
      <c r="DV31" s="53">
        <v>577</v>
      </c>
      <c r="DW31" s="49">
        <v>0</v>
      </c>
      <c r="DX31" s="51">
        <v>577</v>
      </c>
      <c r="DY31" s="50">
        <v>29478</v>
      </c>
      <c r="DZ31" s="50">
        <v>12279</v>
      </c>
      <c r="EA31" s="49">
        <v>3235</v>
      </c>
      <c r="EB31" s="49">
        <v>839</v>
      </c>
      <c r="EC31" s="50">
        <v>362460</v>
      </c>
      <c r="ED31" s="55">
        <f t="shared" si="3"/>
        <v>3.9998378760855671E-2</v>
      </c>
      <c r="EE31" s="53">
        <v>2022416</v>
      </c>
      <c r="EF31" s="49">
        <v>0</v>
      </c>
      <c r="EG31" s="49">
        <v>0</v>
      </c>
      <c r="EH31" s="50">
        <v>2022416</v>
      </c>
      <c r="EI31" s="51">
        <v>0</v>
      </c>
      <c r="EJ31" s="48">
        <v>502544</v>
      </c>
      <c r="EK31" s="52">
        <v>0</v>
      </c>
      <c r="EL31" s="53">
        <v>0</v>
      </c>
      <c r="EM31" s="54">
        <v>502544</v>
      </c>
      <c r="EN31" s="48">
        <v>0</v>
      </c>
      <c r="EO31" s="49">
        <v>0</v>
      </c>
      <c r="EP31" s="50">
        <v>0</v>
      </c>
      <c r="EQ31" s="50">
        <v>7947977</v>
      </c>
      <c r="ER31" s="50">
        <v>77726</v>
      </c>
      <c r="ES31" s="49">
        <v>67519</v>
      </c>
      <c r="ET31" s="49">
        <v>0</v>
      </c>
      <c r="EU31" s="51">
        <v>10618182</v>
      </c>
      <c r="EV31" s="53">
        <v>80895</v>
      </c>
      <c r="EW31" s="49">
        <v>80895</v>
      </c>
      <c r="EX31" s="51">
        <v>0</v>
      </c>
      <c r="EY31" s="48">
        <v>10051</v>
      </c>
      <c r="EZ31" s="49">
        <v>0</v>
      </c>
      <c r="FA31" s="49">
        <v>0</v>
      </c>
      <c r="FB31" s="51">
        <v>10051</v>
      </c>
      <c r="FC31" s="53">
        <v>0</v>
      </c>
      <c r="FD31" s="49">
        <v>0</v>
      </c>
      <c r="FE31" s="51">
        <v>0</v>
      </c>
      <c r="FF31" s="50">
        <v>158960</v>
      </c>
      <c r="FG31" s="50">
        <v>1555</v>
      </c>
      <c r="FH31" s="49">
        <v>1350</v>
      </c>
      <c r="FI31" s="49">
        <v>0</v>
      </c>
      <c r="FJ31" s="50">
        <v>252811</v>
      </c>
      <c r="FK31" s="55">
        <f t="shared" si="4"/>
        <v>3.9999189088693918E-2</v>
      </c>
      <c r="FL31" s="53">
        <v>2487745</v>
      </c>
      <c r="FM31" s="49">
        <v>0</v>
      </c>
      <c r="FN31" s="49">
        <v>0</v>
      </c>
      <c r="FO31" s="50">
        <v>2487745</v>
      </c>
      <c r="FP31" s="51">
        <v>0</v>
      </c>
      <c r="FQ31" s="48">
        <v>820852</v>
      </c>
      <c r="FR31" s="52">
        <v>0</v>
      </c>
      <c r="FS31" s="53">
        <v>0</v>
      </c>
      <c r="FT31" s="54">
        <v>820852</v>
      </c>
      <c r="FU31" s="48">
        <v>3000</v>
      </c>
      <c r="FV31" s="49">
        <v>0</v>
      </c>
      <c r="FW31" s="50">
        <v>3000</v>
      </c>
      <c r="FX31" s="50">
        <v>326810</v>
      </c>
      <c r="FY31" s="50">
        <v>100114</v>
      </c>
      <c r="FZ31" s="49">
        <v>182029</v>
      </c>
      <c r="GA31" s="49">
        <v>0</v>
      </c>
      <c r="GB31" s="51">
        <v>3920550</v>
      </c>
      <c r="GC31" s="53">
        <v>99509</v>
      </c>
      <c r="GD31" s="49">
        <v>99509</v>
      </c>
      <c r="GE31" s="51">
        <v>0</v>
      </c>
      <c r="GF31" s="48">
        <v>16417</v>
      </c>
      <c r="GG31" s="49">
        <v>0</v>
      </c>
      <c r="GH31" s="49">
        <v>0</v>
      </c>
      <c r="GI31" s="51">
        <v>16417</v>
      </c>
      <c r="GJ31" s="53">
        <v>108</v>
      </c>
      <c r="GK31" s="49">
        <v>0</v>
      </c>
      <c r="GL31" s="51">
        <v>108</v>
      </c>
      <c r="GM31" s="50">
        <v>6536</v>
      </c>
      <c r="GN31" s="50">
        <v>2002</v>
      </c>
      <c r="GO31" s="49">
        <v>3641</v>
      </c>
      <c r="GP31" s="49">
        <v>0</v>
      </c>
      <c r="GQ31" s="50">
        <v>128213</v>
      </c>
      <c r="GR31" s="55">
        <f t="shared" si="5"/>
        <v>3.9999678423632647E-2</v>
      </c>
      <c r="GS31" s="53">
        <v>31185683</v>
      </c>
      <c r="GT31" s="49">
        <v>535</v>
      </c>
      <c r="GU31" s="49">
        <v>0</v>
      </c>
      <c r="GV31" s="50">
        <v>31186218</v>
      </c>
      <c r="GW31" s="51">
        <v>0</v>
      </c>
      <c r="GX31" s="48">
        <v>36703939</v>
      </c>
      <c r="GY31" s="52">
        <v>1023347</v>
      </c>
      <c r="GZ31" s="53">
        <v>2908748</v>
      </c>
      <c r="HA31" s="54">
        <v>40636034</v>
      </c>
      <c r="HB31" s="48">
        <v>320318</v>
      </c>
      <c r="HC31" s="49">
        <v>8892</v>
      </c>
      <c r="HD31" s="50">
        <v>329210</v>
      </c>
      <c r="HE31" s="50">
        <v>21448913</v>
      </c>
      <c r="HF31" s="50">
        <v>5731579</v>
      </c>
      <c r="HG31" s="49">
        <v>1208290</v>
      </c>
      <c r="HH31" s="49">
        <v>1085808</v>
      </c>
      <c r="HI31" s="51">
        <v>101626052</v>
      </c>
      <c r="HJ31" s="53">
        <v>1247214</v>
      </c>
      <c r="HK31" s="49">
        <v>1247214</v>
      </c>
      <c r="HL31" s="51">
        <v>0</v>
      </c>
      <c r="HM31" s="48">
        <v>734061</v>
      </c>
      <c r="HN31" s="49">
        <v>19464</v>
      </c>
      <c r="HO31" s="49">
        <v>49312</v>
      </c>
      <c r="HP31" s="51">
        <v>802837</v>
      </c>
      <c r="HQ31" s="53">
        <v>11531</v>
      </c>
      <c r="HR31" s="49">
        <v>178</v>
      </c>
      <c r="HS31" s="51">
        <v>11709</v>
      </c>
      <c r="HT31" s="50">
        <v>428978</v>
      </c>
      <c r="HU31" s="50">
        <v>114629</v>
      </c>
      <c r="HV31" s="49">
        <v>24166</v>
      </c>
      <c r="HW31" s="49">
        <v>21715</v>
      </c>
      <c r="HX31" s="50">
        <v>2651248</v>
      </c>
      <c r="HY31" s="55">
        <f t="shared" si="6"/>
        <v>3.9992473598433768E-2</v>
      </c>
      <c r="HZ31" s="30"/>
    </row>
    <row r="32" spans="1:234" ht="12" customHeight="1" x14ac:dyDescent="0.2">
      <c r="A32" s="18">
        <v>20</v>
      </c>
      <c r="B32" s="19" t="s">
        <v>81</v>
      </c>
      <c r="C32" s="45">
        <v>16843868</v>
      </c>
      <c r="D32" s="41">
        <v>3370</v>
      </c>
      <c r="E32" s="41">
        <v>0</v>
      </c>
      <c r="F32" s="42">
        <v>16847238</v>
      </c>
      <c r="G32" s="43">
        <v>0</v>
      </c>
      <c r="H32" s="40">
        <v>54586994</v>
      </c>
      <c r="I32" s="44">
        <v>3072519</v>
      </c>
      <c r="J32" s="45">
        <v>6421030</v>
      </c>
      <c r="K32" s="46">
        <v>64080543</v>
      </c>
      <c r="L32" s="40">
        <v>273482</v>
      </c>
      <c r="M32" s="41">
        <v>71847</v>
      </c>
      <c r="N32" s="42">
        <v>345329</v>
      </c>
      <c r="O32" s="42">
        <v>4492119</v>
      </c>
      <c r="P32" s="42">
        <v>7327837</v>
      </c>
      <c r="Q32" s="41">
        <v>785668</v>
      </c>
      <c r="R32" s="41">
        <v>1239267</v>
      </c>
      <c r="S32" s="43">
        <v>95118001</v>
      </c>
      <c r="T32" s="45">
        <v>673890</v>
      </c>
      <c r="U32" s="41">
        <v>673890</v>
      </c>
      <c r="V32" s="43">
        <v>0</v>
      </c>
      <c r="W32" s="40">
        <v>1091431</v>
      </c>
      <c r="X32" s="41">
        <v>60336</v>
      </c>
      <c r="Y32" s="41">
        <v>110261</v>
      </c>
      <c r="Z32" s="43">
        <v>1262028</v>
      </c>
      <c r="AA32" s="45">
        <v>9845</v>
      </c>
      <c r="AB32" s="41">
        <v>1437</v>
      </c>
      <c r="AC32" s="43">
        <v>11282</v>
      </c>
      <c r="AD32" s="42">
        <v>89842</v>
      </c>
      <c r="AE32" s="42">
        <v>146557</v>
      </c>
      <c r="AF32" s="41">
        <v>15713</v>
      </c>
      <c r="AG32" s="41">
        <v>24785</v>
      </c>
      <c r="AH32" s="42">
        <v>2224097</v>
      </c>
      <c r="AI32" s="47">
        <f t="shared" si="0"/>
        <v>4.0000028491317091E-2</v>
      </c>
      <c r="AJ32" s="45">
        <v>6726769</v>
      </c>
      <c r="AK32" s="41">
        <v>0</v>
      </c>
      <c r="AL32" s="41">
        <v>0</v>
      </c>
      <c r="AM32" s="42">
        <v>6726769</v>
      </c>
      <c r="AN32" s="43">
        <v>0</v>
      </c>
      <c r="AO32" s="40">
        <v>4150790</v>
      </c>
      <c r="AP32" s="44">
        <v>0</v>
      </c>
      <c r="AQ32" s="45">
        <v>77632</v>
      </c>
      <c r="AR32" s="46">
        <v>4228422</v>
      </c>
      <c r="AS32" s="40">
        <v>154609</v>
      </c>
      <c r="AT32" s="41">
        <v>0</v>
      </c>
      <c r="AU32" s="42">
        <v>154609</v>
      </c>
      <c r="AV32" s="42">
        <v>804567</v>
      </c>
      <c r="AW32" s="42">
        <v>1279885</v>
      </c>
      <c r="AX32" s="41">
        <v>207935</v>
      </c>
      <c r="AY32" s="41">
        <v>126242</v>
      </c>
      <c r="AZ32" s="43">
        <v>13528429</v>
      </c>
      <c r="BA32" s="45">
        <v>269071</v>
      </c>
      <c r="BB32" s="41">
        <v>269071</v>
      </c>
      <c r="BC32" s="43">
        <v>0</v>
      </c>
      <c r="BD32" s="40">
        <v>82977</v>
      </c>
      <c r="BE32" s="41">
        <v>0</v>
      </c>
      <c r="BF32" s="41">
        <v>1242</v>
      </c>
      <c r="BG32" s="43">
        <v>84219</v>
      </c>
      <c r="BH32" s="45">
        <v>5566</v>
      </c>
      <c r="BI32" s="41">
        <v>0</v>
      </c>
      <c r="BJ32" s="43">
        <v>5566</v>
      </c>
      <c r="BK32" s="42">
        <v>16091</v>
      </c>
      <c r="BL32" s="42">
        <v>25598</v>
      </c>
      <c r="BM32" s="41">
        <v>4159</v>
      </c>
      <c r="BN32" s="41">
        <v>2525</v>
      </c>
      <c r="BO32" s="42">
        <v>407229</v>
      </c>
      <c r="BP32" s="47">
        <f t="shared" si="1"/>
        <v>4.0000035678347215E-2</v>
      </c>
      <c r="BQ32" s="45">
        <v>12529768</v>
      </c>
      <c r="BR32" s="41">
        <v>0</v>
      </c>
      <c r="BS32" s="41">
        <v>0</v>
      </c>
      <c r="BT32" s="42">
        <v>12529768</v>
      </c>
      <c r="BU32" s="43">
        <v>0</v>
      </c>
      <c r="BV32" s="40">
        <v>9530632</v>
      </c>
      <c r="BW32" s="44">
        <v>66624</v>
      </c>
      <c r="BX32" s="45">
        <v>23691</v>
      </c>
      <c r="BY32" s="46">
        <v>9620947</v>
      </c>
      <c r="BZ32" s="40">
        <v>136075</v>
      </c>
      <c r="CA32" s="41">
        <v>0</v>
      </c>
      <c r="CB32" s="42">
        <v>136075</v>
      </c>
      <c r="CC32" s="42">
        <v>6208009</v>
      </c>
      <c r="CD32" s="42">
        <v>1212668</v>
      </c>
      <c r="CE32" s="41">
        <v>354087</v>
      </c>
      <c r="CF32" s="41">
        <v>242101</v>
      </c>
      <c r="CG32" s="43">
        <v>30303655</v>
      </c>
      <c r="CH32" s="45">
        <v>501189</v>
      </c>
      <c r="CI32" s="41">
        <v>501189</v>
      </c>
      <c r="CJ32" s="43">
        <v>0</v>
      </c>
      <c r="CK32" s="40">
        <v>190570</v>
      </c>
      <c r="CL32" s="41">
        <v>1252</v>
      </c>
      <c r="CM32" s="41">
        <v>378</v>
      </c>
      <c r="CN32" s="43">
        <v>192200</v>
      </c>
      <c r="CO32" s="45">
        <v>4899</v>
      </c>
      <c r="CP32" s="41">
        <v>0</v>
      </c>
      <c r="CQ32" s="43">
        <v>4899</v>
      </c>
      <c r="CR32" s="42">
        <v>124161</v>
      </c>
      <c r="CS32" s="42">
        <v>24252</v>
      </c>
      <c r="CT32" s="41">
        <v>7082</v>
      </c>
      <c r="CU32" s="41">
        <v>4842</v>
      </c>
      <c r="CV32" s="42">
        <v>858625</v>
      </c>
      <c r="CW32" s="47">
        <f t="shared" si="2"/>
        <v>3.9999862726907635E-2</v>
      </c>
      <c r="CX32" s="45">
        <v>12840069</v>
      </c>
      <c r="CY32" s="41">
        <v>0</v>
      </c>
      <c r="CZ32" s="41">
        <v>0</v>
      </c>
      <c r="DA32" s="42">
        <v>12840069</v>
      </c>
      <c r="DB32" s="43">
        <v>0</v>
      </c>
      <c r="DC32" s="40">
        <v>5102782</v>
      </c>
      <c r="DD32" s="44">
        <v>2799</v>
      </c>
      <c r="DE32" s="45">
        <v>125187</v>
      </c>
      <c r="DF32" s="46">
        <v>5230768</v>
      </c>
      <c r="DG32" s="40">
        <v>35786</v>
      </c>
      <c r="DH32" s="41">
        <v>0</v>
      </c>
      <c r="DI32" s="42">
        <v>35786</v>
      </c>
      <c r="DJ32" s="42">
        <v>3502343</v>
      </c>
      <c r="DK32" s="42">
        <v>1435005</v>
      </c>
      <c r="DL32" s="41">
        <v>1233754</v>
      </c>
      <c r="DM32" s="41">
        <v>47778</v>
      </c>
      <c r="DN32" s="43">
        <v>24325503</v>
      </c>
      <c r="DO32" s="45">
        <v>513603</v>
      </c>
      <c r="DP32" s="41">
        <v>513603</v>
      </c>
      <c r="DQ32" s="43">
        <v>0</v>
      </c>
      <c r="DR32" s="40">
        <v>102034</v>
      </c>
      <c r="DS32" s="41">
        <v>45</v>
      </c>
      <c r="DT32" s="41">
        <v>2227</v>
      </c>
      <c r="DU32" s="43">
        <v>104306</v>
      </c>
      <c r="DV32" s="45">
        <v>1288</v>
      </c>
      <c r="DW32" s="41">
        <v>0</v>
      </c>
      <c r="DX32" s="43">
        <v>1288</v>
      </c>
      <c r="DY32" s="42">
        <v>70047</v>
      </c>
      <c r="DZ32" s="42">
        <v>28700</v>
      </c>
      <c r="EA32" s="41">
        <v>24675</v>
      </c>
      <c r="EB32" s="41">
        <v>956</v>
      </c>
      <c r="EC32" s="42">
        <v>743575</v>
      </c>
      <c r="ED32" s="47">
        <f t="shared" si="3"/>
        <v>4.0000018691488337E-2</v>
      </c>
      <c r="EE32" s="45">
        <v>5740963</v>
      </c>
      <c r="EF32" s="41">
        <v>0</v>
      </c>
      <c r="EG32" s="41">
        <v>0</v>
      </c>
      <c r="EH32" s="42">
        <v>5740963</v>
      </c>
      <c r="EI32" s="43">
        <v>0</v>
      </c>
      <c r="EJ32" s="40">
        <v>624206</v>
      </c>
      <c r="EK32" s="44">
        <v>0</v>
      </c>
      <c r="EL32" s="45">
        <v>155435</v>
      </c>
      <c r="EM32" s="46">
        <v>779641</v>
      </c>
      <c r="EN32" s="40">
        <v>6446</v>
      </c>
      <c r="EO32" s="41">
        <v>0</v>
      </c>
      <c r="EP32" s="42">
        <v>6446</v>
      </c>
      <c r="EQ32" s="42">
        <v>71758</v>
      </c>
      <c r="ER32" s="42">
        <v>603178</v>
      </c>
      <c r="ES32" s="41">
        <v>756576</v>
      </c>
      <c r="ET32" s="41">
        <v>80292</v>
      </c>
      <c r="EU32" s="43">
        <v>8038854</v>
      </c>
      <c r="EV32" s="45">
        <v>229639</v>
      </c>
      <c r="EW32" s="41">
        <v>229639</v>
      </c>
      <c r="EX32" s="43">
        <v>0</v>
      </c>
      <c r="EY32" s="40">
        <v>12479</v>
      </c>
      <c r="EZ32" s="41">
        <v>0</v>
      </c>
      <c r="FA32" s="41">
        <v>2683</v>
      </c>
      <c r="FB32" s="43">
        <v>15162</v>
      </c>
      <c r="FC32" s="45">
        <v>232</v>
      </c>
      <c r="FD32" s="41">
        <v>0</v>
      </c>
      <c r="FE32" s="43">
        <v>232</v>
      </c>
      <c r="FF32" s="42">
        <v>1435</v>
      </c>
      <c r="FG32" s="42">
        <v>12064</v>
      </c>
      <c r="FH32" s="41">
        <v>15132</v>
      </c>
      <c r="FI32" s="41">
        <v>1606</v>
      </c>
      <c r="FJ32" s="42">
        <v>275270</v>
      </c>
      <c r="FK32" s="47">
        <f t="shared" si="4"/>
        <v>4.0000083609666184E-2</v>
      </c>
      <c r="FL32" s="45">
        <v>5338798</v>
      </c>
      <c r="FM32" s="41">
        <v>0</v>
      </c>
      <c r="FN32" s="41">
        <v>0</v>
      </c>
      <c r="FO32" s="42">
        <v>5338798</v>
      </c>
      <c r="FP32" s="43">
        <v>0</v>
      </c>
      <c r="FQ32" s="40">
        <v>811317</v>
      </c>
      <c r="FR32" s="44">
        <v>0</v>
      </c>
      <c r="FS32" s="45">
        <v>0</v>
      </c>
      <c r="FT32" s="46">
        <v>811317</v>
      </c>
      <c r="FU32" s="40">
        <v>60156</v>
      </c>
      <c r="FV32" s="41">
        <v>0</v>
      </c>
      <c r="FW32" s="42">
        <v>60156</v>
      </c>
      <c r="FX32" s="42">
        <v>810196</v>
      </c>
      <c r="FY32" s="42">
        <v>4787345</v>
      </c>
      <c r="FZ32" s="41">
        <v>116572</v>
      </c>
      <c r="GA32" s="41">
        <v>0</v>
      </c>
      <c r="GB32" s="43">
        <v>11924384</v>
      </c>
      <c r="GC32" s="45">
        <v>213552</v>
      </c>
      <c r="GD32" s="41">
        <v>213552</v>
      </c>
      <c r="GE32" s="43">
        <v>0</v>
      </c>
      <c r="GF32" s="40">
        <v>16226</v>
      </c>
      <c r="GG32" s="41">
        <v>0</v>
      </c>
      <c r="GH32" s="41">
        <v>0</v>
      </c>
      <c r="GI32" s="43">
        <v>16226</v>
      </c>
      <c r="GJ32" s="45">
        <v>2166</v>
      </c>
      <c r="GK32" s="41">
        <v>0</v>
      </c>
      <c r="GL32" s="43">
        <v>2166</v>
      </c>
      <c r="GM32" s="42">
        <v>16204</v>
      </c>
      <c r="GN32" s="42">
        <v>95747</v>
      </c>
      <c r="GO32" s="41">
        <v>2331</v>
      </c>
      <c r="GP32" s="41">
        <v>0</v>
      </c>
      <c r="GQ32" s="42">
        <v>346226</v>
      </c>
      <c r="GR32" s="47">
        <f t="shared" si="5"/>
        <v>4.0000014984646358E-2</v>
      </c>
      <c r="GS32" s="45">
        <v>60020235</v>
      </c>
      <c r="GT32" s="41">
        <v>3370</v>
      </c>
      <c r="GU32" s="41">
        <v>0</v>
      </c>
      <c r="GV32" s="42">
        <v>60023605</v>
      </c>
      <c r="GW32" s="43">
        <v>0</v>
      </c>
      <c r="GX32" s="40">
        <v>74806721</v>
      </c>
      <c r="GY32" s="44">
        <v>3141942</v>
      </c>
      <c r="GZ32" s="45">
        <v>6802975</v>
      </c>
      <c r="HA32" s="46">
        <v>84751638</v>
      </c>
      <c r="HB32" s="40">
        <v>666554</v>
      </c>
      <c r="HC32" s="41">
        <v>71847</v>
      </c>
      <c r="HD32" s="42">
        <v>738401</v>
      </c>
      <c r="HE32" s="42">
        <v>15888992</v>
      </c>
      <c r="HF32" s="42">
        <v>16645918</v>
      </c>
      <c r="HG32" s="41">
        <v>3454592</v>
      </c>
      <c r="HH32" s="41">
        <v>1735680</v>
      </c>
      <c r="HI32" s="43">
        <v>183238826</v>
      </c>
      <c r="HJ32" s="45">
        <v>2400944</v>
      </c>
      <c r="HK32" s="41">
        <v>2400944</v>
      </c>
      <c r="HL32" s="43">
        <v>0</v>
      </c>
      <c r="HM32" s="40">
        <v>1495717</v>
      </c>
      <c r="HN32" s="41">
        <v>61633</v>
      </c>
      <c r="HO32" s="41">
        <v>116791</v>
      </c>
      <c r="HP32" s="43">
        <v>1674141</v>
      </c>
      <c r="HQ32" s="45">
        <v>23996</v>
      </c>
      <c r="HR32" s="41">
        <v>1437</v>
      </c>
      <c r="HS32" s="43">
        <v>25433</v>
      </c>
      <c r="HT32" s="42">
        <v>317780</v>
      </c>
      <c r="HU32" s="42">
        <v>332918</v>
      </c>
      <c r="HV32" s="41">
        <v>69092</v>
      </c>
      <c r="HW32" s="41">
        <v>34714</v>
      </c>
      <c r="HX32" s="42">
        <v>4855022</v>
      </c>
      <c r="HY32" s="47">
        <f t="shared" si="6"/>
        <v>3.9999996667977537E-2</v>
      </c>
      <c r="HZ32" s="30"/>
    </row>
    <row r="33" spans="1:234" ht="12" customHeight="1" x14ac:dyDescent="0.2">
      <c r="A33" s="20">
        <v>21</v>
      </c>
      <c r="B33" s="21" t="s">
        <v>82</v>
      </c>
      <c r="C33" s="53">
        <v>10086134</v>
      </c>
      <c r="D33" s="49">
        <v>0</v>
      </c>
      <c r="E33" s="49">
        <v>0</v>
      </c>
      <c r="F33" s="50">
        <v>10086134</v>
      </c>
      <c r="G33" s="51">
        <v>0</v>
      </c>
      <c r="H33" s="48">
        <v>33647653</v>
      </c>
      <c r="I33" s="52">
        <v>261132</v>
      </c>
      <c r="J33" s="53">
        <v>2739146</v>
      </c>
      <c r="K33" s="54">
        <v>36647931</v>
      </c>
      <c r="L33" s="48">
        <v>301864</v>
      </c>
      <c r="M33" s="49">
        <v>0</v>
      </c>
      <c r="N33" s="50">
        <v>301864</v>
      </c>
      <c r="O33" s="50">
        <v>3915347</v>
      </c>
      <c r="P33" s="50">
        <v>3445673</v>
      </c>
      <c r="Q33" s="49">
        <v>371289</v>
      </c>
      <c r="R33" s="49">
        <v>890986</v>
      </c>
      <c r="S33" s="51">
        <v>55659224</v>
      </c>
      <c r="T33" s="53">
        <v>403266</v>
      </c>
      <c r="U33" s="49">
        <v>403266</v>
      </c>
      <c r="V33" s="51">
        <v>0</v>
      </c>
      <c r="W33" s="48">
        <v>672953</v>
      </c>
      <c r="X33" s="49">
        <v>4969</v>
      </c>
      <c r="Y33" s="49">
        <v>46172</v>
      </c>
      <c r="Z33" s="51">
        <v>724094</v>
      </c>
      <c r="AA33" s="53">
        <v>10867</v>
      </c>
      <c r="AB33" s="49">
        <v>0</v>
      </c>
      <c r="AC33" s="51">
        <v>10867</v>
      </c>
      <c r="AD33" s="50">
        <v>78306</v>
      </c>
      <c r="AE33" s="50">
        <v>68914</v>
      </c>
      <c r="AF33" s="49">
        <v>7425</v>
      </c>
      <c r="AG33" s="49">
        <v>17819</v>
      </c>
      <c r="AH33" s="50">
        <v>1310691</v>
      </c>
      <c r="AI33" s="55">
        <f t="shared" si="0"/>
        <v>3.9982217170622558E-2</v>
      </c>
      <c r="AJ33" s="53">
        <v>3046032</v>
      </c>
      <c r="AK33" s="49">
        <v>0</v>
      </c>
      <c r="AL33" s="49">
        <v>0</v>
      </c>
      <c r="AM33" s="50">
        <v>3046032</v>
      </c>
      <c r="AN33" s="51">
        <v>0</v>
      </c>
      <c r="AO33" s="48">
        <v>2189579</v>
      </c>
      <c r="AP33" s="52">
        <v>0</v>
      </c>
      <c r="AQ33" s="53">
        <v>76961</v>
      </c>
      <c r="AR33" s="54">
        <v>2266540</v>
      </c>
      <c r="AS33" s="48">
        <v>26610</v>
      </c>
      <c r="AT33" s="49">
        <v>0</v>
      </c>
      <c r="AU33" s="50">
        <v>26610</v>
      </c>
      <c r="AV33" s="50">
        <v>252990</v>
      </c>
      <c r="AW33" s="50">
        <v>387762</v>
      </c>
      <c r="AX33" s="49">
        <v>98651</v>
      </c>
      <c r="AY33" s="49">
        <v>69980</v>
      </c>
      <c r="AZ33" s="51">
        <v>6148565</v>
      </c>
      <c r="BA33" s="53">
        <v>121824</v>
      </c>
      <c r="BB33" s="49">
        <v>121824</v>
      </c>
      <c r="BC33" s="51">
        <v>0</v>
      </c>
      <c r="BD33" s="48">
        <v>43792</v>
      </c>
      <c r="BE33" s="49">
        <v>0</v>
      </c>
      <c r="BF33" s="49">
        <v>1231</v>
      </c>
      <c r="BG33" s="51">
        <v>45023</v>
      </c>
      <c r="BH33" s="53">
        <v>958</v>
      </c>
      <c r="BI33" s="49">
        <v>0</v>
      </c>
      <c r="BJ33" s="51">
        <v>958</v>
      </c>
      <c r="BK33" s="50">
        <v>5060</v>
      </c>
      <c r="BL33" s="50">
        <v>7755</v>
      </c>
      <c r="BM33" s="49">
        <v>1973</v>
      </c>
      <c r="BN33" s="49">
        <v>1400</v>
      </c>
      <c r="BO33" s="50">
        <v>183993</v>
      </c>
      <c r="BP33" s="55">
        <f t="shared" si="1"/>
        <v>3.9994327045809103E-2</v>
      </c>
      <c r="BQ33" s="53">
        <v>5236360</v>
      </c>
      <c r="BR33" s="49">
        <v>0</v>
      </c>
      <c r="BS33" s="49">
        <v>0</v>
      </c>
      <c r="BT33" s="50">
        <v>5236360</v>
      </c>
      <c r="BU33" s="51">
        <v>0</v>
      </c>
      <c r="BV33" s="48">
        <v>5806183</v>
      </c>
      <c r="BW33" s="52">
        <v>6931</v>
      </c>
      <c r="BX33" s="53">
        <v>195130</v>
      </c>
      <c r="BY33" s="54">
        <v>6008244</v>
      </c>
      <c r="BZ33" s="48">
        <v>91260</v>
      </c>
      <c r="CA33" s="49">
        <v>0</v>
      </c>
      <c r="CB33" s="50">
        <v>91260</v>
      </c>
      <c r="CC33" s="50">
        <v>818551</v>
      </c>
      <c r="CD33" s="50">
        <v>388929</v>
      </c>
      <c r="CE33" s="49">
        <v>99978</v>
      </c>
      <c r="CF33" s="49">
        <v>60545</v>
      </c>
      <c r="CG33" s="51">
        <v>12703867</v>
      </c>
      <c r="CH33" s="53">
        <v>209435</v>
      </c>
      <c r="CI33" s="49">
        <v>209435</v>
      </c>
      <c r="CJ33" s="51">
        <v>0</v>
      </c>
      <c r="CK33" s="48">
        <v>116123</v>
      </c>
      <c r="CL33" s="49">
        <v>111</v>
      </c>
      <c r="CM33" s="49">
        <v>3343</v>
      </c>
      <c r="CN33" s="51">
        <v>119577</v>
      </c>
      <c r="CO33" s="53">
        <v>3285</v>
      </c>
      <c r="CP33" s="49">
        <v>0</v>
      </c>
      <c r="CQ33" s="51">
        <v>3285</v>
      </c>
      <c r="CR33" s="50">
        <v>16371</v>
      </c>
      <c r="CS33" s="50">
        <v>7779</v>
      </c>
      <c r="CT33" s="49">
        <v>2000</v>
      </c>
      <c r="CU33" s="49">
        <v>1211</v>
      </c>
      <c r="CV33" s="50">
        <v>359658</v>
      </c>
      <c r="CW33" s="55">
        <f t="shared" si="2"/>
        <v>3.9996295136316064E-2</v>
      </c>
      <c r="CX33" s="53">
        <v>4859078</v>
      </c>
      <c r="CY33" s="49">
        <v>0</v>
      </c>
      <c r="CZ33" s="49">
        <v>0</v>
      </c>
      <c r="DA33" s="50">
        <v>4859078</v>
      </c>
      <c r="DB33" s="51">
        <v>0</v>
      </c>
      <c r="DC33" s="48">
        <v>7662232</v>
      </c>
      <c r="DD33" s="52">
        <v>0</v>
      </c>
      <c r="DE33" s="53">
        <v>0</v>
      </c>
      <c r="DF33" s="54">
        <v>7662232</v>
      </c>
      <c r="DG33" s="48">
        <v>83528</v>
      </c>
      <c r="DH33" s="49">
        <v>0</v>
      </c>
      <c r="DI33" s="50">
        <v>83528</v>
      </c>
      <c r="DJ33" s="50">
        <v>608903</v>
      </c>
      <c r="DK33" s="50">
        <v>231557</v>
      </c>
      <c r="DL33" s="49">
        <v>155328</v>
      </c>
      <c r="DM33" s="49">
        <v>20267</v>
      </c>
      <c r="DN33" s="51">
        <v>13620893</v>
      </c>
      <c r="DO33" s="53">
        <v>194355</v>
      </c>
      <c r="DP33" s="49">
        <v>194355</v>
      </c>
      <c r="DQ33" s="51">
        <v>0</v>
      </c>
      <c r="DR33" s="48">
        <v>153245</v>
      </c>
      <c r="DS33" s="49">
        <v>0</v>
      </c>
      <c r="DT33" s="49">
        <v>0</v>
      </c>
      <c r="DU33" s="51">
        <v>153245</v>
      </c>
      <c r="DV33" s="53">
        <v>3007</v>
      </c>
      <c r="DW33" s="49">
        <v>0</v>
      </c>
      <c r="DX33" s="51">
        <v>3007</v>
      </c>
      <c r="DY33" s="50">
        <v>12178</v>
      </c>
      <c r="DZ33" s="50">
        <v>4631</v>
      </c>
      <c r="EA33" s="49">
        <v>3107</v>
      </c>
      <c r="EB33" s="49">
        <v>405</v>
      </c>
      <c r="EC33" s="50">
        <v>370928</v>
      </c>
      <c r="ED33" s="55">
        <f t="shared" si="3"/>
        <v>3.9998328901079586E-2</v>
      </c>
      <c r="EE33" s="53">
        <v>1900572</v>
      </c>
      <c r="EF33" s="49">
        <v>0</v>
      </c>
      <c r="EG33" s="49">
        <v>0</v>
      </c>
      <c r="EH33" s="50">
        <v>1900572</v>
      </c>
      <c r="EI33" s="51">
        <v>0</v>
      </c>
      <c r="EJ33" s="48">
        <v>678923</v>
      </c>
      <c r="EK33" s="52">
        <v>0</v>
      </c>
      <c r="EL33" s="53">
        <v>0</v>
      </c>
      <c r="EM33" s="54">
        <v>678923</v>
      </c>
      <c r="EN33" s="48">
        <v>12330</v>
      </c>
      <c r="EO33" s="49">
        <v>0</v>
      </c>
      <c r="EP33" s="50">
        <v>12330</v>
      </c>
      <c r="EQ33" s="50">
        <v>1433024</v>
      </c>
      <c r="ER33" s="50">
        <v>84930</v>
      </c>
      <c r="ES33" s="49">
        <v>41663</v>
      </c>
      <c r="ET33" s="49">
        <v>580</v>
      </c>
      <c r="EU33" s="51">
        <v>4152022</v>
      </c>
      <c r="EV33" s="53">
        <v>76021</v>
      </c>
      <c r="EW33" s="49">
        <v>76021</v>
      </c>
      <c r="EX33" s="51">
        <v>0</v>
      </c>
      <c r="EY33" s="48">
        <v>13578</v>
      </c>
      <c r="EZ33" s="49">
        <v>0</v>
      </c>
      <c r="FA33" s="49">
        <v>0</v>
      </c>
      <c r="FB33" s="51">
        <v>13578</v>
      </c>
      <c r="FC33" s="53">
        <v>444</v>
      </c>
      <c r="FD33" s="49">
        <v>0</v>
      </c>
      <c r="FE33" s="51">
        <v>444</v>
      </c>
      <c r="FF33" s="50">
        <v>27696</v>
      </c>
      <c r="FG33" s="50">
        <v>2663</v>
      </c>
      <c r="FH33" s="49">
        <v>833</v>
      </c>
      <c r="FI33" s="49">
        <v>12</v>
      </c>
      <c r="FJ33" s="50">
        <v>121247</v>
      </c>
      <c r="FK33" s="55">
        <f t="shared" si="4"/>
        <v>3.9999010824109796E-2</v>
      </c>
      <c r="FL33" s="53">
        <v>1014685</v>
      </c>
      <c r="FM33" s="49">
        <v>0</v>
      </c>
      <c r="FN33" s="49">
        <v>0</v>
      </c>
      <c r="FO33" s="50">
        <v>1014685</v>
      </c>
      <c r="FP33" s="51">
        <v>0</v>
      </c>
      <c r="FQ33" s="48">
        <v>103</v>
      </c>
      <c r="FR33" s="52">
        <v>0</v>
      </c>
      <c r="FS33" s="53">
        <v>0</v>
      </c>
      <c r="FT33" s="54">
        <v>103</v>
      </c>
      <c r="FU33" s="48">
        <v>9362</v>
      </c>
      <c r="FV33" s="49">
        <v>0</v>
      </c>
      <c r="FW33" s="50">
        <v>9362</v>
      </c>
      <c r="FX33" s="50">
        <v>36548</v>
      </c>
      <c r="FY33" s="50">
        <v>27942</v>
      </c>
      <c r="FZ33" s="49">
        <v>1798</v>
      </c>
      <c r="GA33" s="49">
        <v>0</v>
      </c>
      <c r="GB33" s="51">
        <v>1090438</v>
      </c>
      <c r="GC33" s="53">
        <v>40586</v>
      </c>
      <c r="GD33" s="49">
        <v>40586</v>
      </c>
      <c r="GE33" s="51">
        <v>0</v>
      </c>
      <c r="GF33" s="48">
        <v>2</v>
      </c>
      <c r="GG33" s="49">
        <v>0</v>
      </c>
      <c r="GH33" s="49">
        <v>0</v>
      </c>
      <c r="GI33" s="51">
        <v>2</v>
      </c>
      <c r="GJ33" s="53">
        <v>337</v>
      </c>
      <c r="GK33" s="49">
        <v>0</v>
      </c>
      <c r="GL33" s="51">
        <v>337</v>
      </c>
      <c r="GM33" s="50">
        <v>731</v>
      </c>
      <c r="GN33" s="50">
        <v>559</v>
      </c>
      <c r="GO33" s="49">
        <v>36</v>
      </c>
      <c r="GP33" s="49">
        <v>0</v>
      </c>
      <c r="GQ33" s="50">
        <v>42251</v>
      </c>
      <c r="GR33" s="55">
        <f t="shared" si="5"/>
        <v>3.9998620261460456E-2</v>
      </c>
      <c r="GS33" s="53">
        <v>26142861</v>
      </c>
      <c r="GT33" s="49">
        <v>0</v>
      </c>
      <c r="GU33" s="49">
        <v>0</v>
      </c>
      <c r="GV33" s="50">
        <v>26142861</v>
      </c>
      <c r="GW33" s="51">
        <v>0</v>
      </c>
      <c r="GX33" s="48">
        <v>49984673</v>
      </c>
      <c r="GY33" s="52">
        <v>268063</v>
      </c>
      <c r="GZ33" s="53">
        <v>3011237</v>
      </c>
      <c r="HA33" s="54">
        <v>53263973</v>
      </c>
      <c r="HB33" s="48">
        <v>524954</v>
      </c>
      <c r="HC33" s="49">
        <v>0</v>
      </c>
      <c r="HD33" s="50">
        <v>524954</v>
      </c>
      <c r="HE33" s="50">
        <v>7065363</v>
      </c>
      <c r="HF33" s="50">
        <v>4566793</v>
      </c>
      <c r="HG33" s="49">
        <v>768707</v>
      </c>
      <c r="HH33" s="49">
        <v>1042358</v>
      </c>
      <c r="HI33" s="51">
        <v>93375009</v>
      </c>
      <c r="HJ33" s="53">
        <v>1045487</v>
      </c>
      <c r="HK33" s="49">
        <v>1045487</v>
      </c>
      <c r="HL33" s="51">
        <v>0</v>
      </c>
      <c r="HM33" s="48">
        <v>999693</v>
      </c>
      <c r="HN33" s="49">
        <v>5080</v>
      </c>
      <c r="HO33" s="49">
        <v>50746</v>
      </c>
      <c r="HP33" s="51">
        <v>1055519</v>
      </c>
      <c r="HQ33" s="53">
        <v>18898</v>
      </c>
      <c r="HR33" s="49">
        <v>0</v>
      </c>
      <c r="HS33" s="51">
        <v>18898</v>
      </c>
      <c r="HT33" s="50">
        <v>140342</v>
      </c>
      <c r="HU33" s="50">
        <v>92301</v>
      </c>
      <c r="HV33" s="49">
        <v>15374</v>
      </c>
      <c r="HW33" s="49">
        <v>20847</v>
      </c>
      <c r="HX33" s="50">
        <v>2388768</v>
      </c>
      <c r="HY33" s="55">
        <f t="shared" si="6"/>
        <v>3.9991300110573211E-2</v>
      </c>
      <c r="HZ33" s="30"/>
    </row>
    <row r="34" spans="1:234" ht="12" customHeight="1" x14ac:dyDescent="0.2">
      <c r="A34" s="18">
        <v>22</v>
      </c>
      <c r="B34" s="19" t="s">
        <v>83</v>
      </c>
      <c r="C34" s="45">
        <v>7568319</v>
      </c>
      <c r="D34" s="41">
        <v>0</v>
      </c>
      <c r="E34" s="41">
        <v>0</v>
      </c>
      <c r="F34" s="42">
        <v>7568319</v>
      </c>
      <c r="G34" s="43">
        <v>0</v>
      </c>
      <c r="H34" s="40">
        <v>20089925</v>
      </c>
      <c r="I34" s="44">
        <v>88110</v>
      </c>
      <c r="J34" s="45">
        <v>1560591</v>
      </c>
      <c r="K34" s="46">
        <v>21738626</v>
      </c>
      <c r="L34" s="40">
        <v>294655</v>
      </c>
      <c r="M34" s="41">
        <v>0</v>
      </c>
      <c r="N34" s="42">
        <v>294655</v>
      </c>
      <c r="O34" s="42">
        <v>2064874</v>
      </c>
      <c r="P34" s="42">
        <v>2353851</v>
      </c>
      <c r="Q34" s="41">
        <v>317411</v>
      </c>
      <c r="R34" s="41">
        <v>675117</v>
      </c>
      <c r="S34" s="43">
        <v>35012853</v>
      </c>
      <c r="T34" s="45">
        <v>302606</v>
      </c>
      <c r="U34" s="41">
        <v>302606</v>
      </c>
      <c r="V34" s="43">
        <v>0</v>
      </c>
      <c r="W34" s="40">
        <v>401787</v>
      </c>
      <c r="X34" s="41">
        <v>1451</v>
      </c>
      <c r="Y34" s="41">
        <v>26400</v>
      </c>
      <c r="Z34" s="43">
        <v>429638</v>
      </c>
      <c r="AA34" s="45">
        <v>10607</v>
      </c>
      <c r="AB34" s="41">
        <v>0</v>
      </c>
      <c r="AC34" s="43">
        <v>10607</v>
      </c>
      <c r="AD34" s="42">
        <v>41297</v>
      </c>
      <c r="AE34" s="42">
        <v>47075</v>
      </c>
      <c r="AF34" s="41">
        <v>6348</v>
      </c>
      <c r="AG34" s="41">
        <v>13501</v>
      </c>
      <c r="AH34" s="42">
        <v>851072</v>
      </c>
      <c r="AI34" s="47">
        <f t="shared" si="0"/>
        <v>3.9983251234521164E-2</v>
      </c>
      <c r="AJ34" s="45">
        <v>2144810</v>
      </c>
      <c r="AK34" s="41">
        <v>0</v>
      </c>
      <c r="AL34" s="41">
        <v>0</v>
      </c>
      <c r="AM34" s="42">
        <v>2144810</v>
      </c>
      <c r="AN34" s="43">
        <v>0</v>
      </c>
      <c r="AO34" s="40">
        <v>1391428</v>
      </c>
      <c r="AP34" s="44">
        <v>2063</v>
      </c>
      <c r="AQ34" s="45">
        <v>0</v>
      </c>
      <c r="AR34" s="46">
        <v>1393491</v>
      </c>
      <c r="AS34" s="40">
        <v>20247</v>
      </c>
      <c r="AT34" s="41">
        <v>0</v>
      </c>
      <c r="AU34" s="42">
        <v>20247</v>
      </c>
      <c r="AV34" s="42">
        <v>268254</v>
      </c>
      <c r="AW34" s="42">
        <v>306583</v>
      </c>
      <c r="AX34" s="41">
        <v>51968</v>
      </c>
      <c r="AY34" s="41">
        <v>33766</v>
      </c>
      <c r="AZ34" s="43">
        <v>4219119</v>
      </c>
      <c r="BA34" s="45">
        <v>85780</v>
      </c>
      <c r="BB34" s="41">
        <v>85780</v>
      </c>
      <c r="BC34" s="43">
        <v>0</v>
      </c>
      <c r="BD34" s="40">
        <v>27829</v>
      </c>
      <c r="BE34" s="41">
        <v>33</v>
      </c>
      <c r="BF34" s="41">
        <v>0</v>
      </c>
      <c r="BG34" s="43">
        <v>27862</v>
      </c>
      <c r="BH34" s="45">
        <v>729</v>
      </c>
      <c r="BI34" s="41">
        <v>0</v>
      </c>
      <c r="BJ34" s="43">
        <v>729</v>
      </c>
      <c r="BK34" s="42">
        <v>5365</v>
      </c>
      <c r="BL34" s="42">
        <v>6132</v>
      </c>
      <c r="BM34" s="41">
        <v>1039</v>
      </c>
      <c r="BN34" s="41">
        <v>675</v>
      </c>
      <c r="BO34" s="42">
        <v>127582</v>
      </c>
      <c r="BP34" s="47">
        <f t="shared" si="1"/>
        <v>3.999421860211394E-2</v>
      </c>
      <c r="BQ34" s="45">
        <v>3585372</v>
      </c>
      <c r="BR34" s="41">
        <v>0</v>
      </c>
      <c r="BS34" s="41">
        <v>0</v>
      </c>
      <c r="BT34" s="42">
        <v>3585372</v>
      </c>
      <c r="BU34" s="43">
        <v>0</v>
      </c>
      <c r="BV34" s="40">
        <v>2480825</v>
      </c>
      <c r="BW34" s="44">
        <v>7073</v>
      </c>
      <c r="BX34" s="45">
        <v>0</v>
      </c>
      <c r="BY34" s="46">
        <v>2487898</v>
      </c>
      <c r="BZ34" s="40">
        <v>120225</v>
      </c>
      <c r="CA34" s="41">
        <v>0</v>
      </c>
      <c r="CB34" s="42">
        <v>120225</v>
      </c>
      <c r="CC34" s="42">
        <v>1235100</v>
      </c>
      <c r="CD34" s="42">
        <v>584562</v>
      </c>
      <c r="CE34" s="41">
        <v>108273</v>
      </c>
      <c r="CF34" s="41">
        <v>23562</v>
      </c>
      <c r="CG34" s="43">
        <v>8144992</v>
      </c>
      <c r="CH34" s="45">
        <v>143402</v>
      </c>
      <c r="CI34" s="41">
        <v>143402</v>
      </c>
      <c r="CJ34" s="43">
        <v>0</v>
      </c>
      <c r="CK34" s="40">
        <v>49617</v>
      </c>
      <c r="CL34" s="41">
        <v>113</v>
      </c>
      <c r="CM34" s="41">
        <v>0</v>
      </c>
      <c r="CN34" s="43">
        <v>49730</v>
      </c>
      <c r="CO34" s="45">
        <v>4328</v>
      </c>
      <c r="CP34" s="41">
        <v>0</v>
      </c>
      <c r="CQ34" s="43">
        <v>4328</v>
      </c>
      <c r="CR34" s="42">
        <v>24702</v>
      </c>
      <c r="CS34" s="42">
        <v>11691</v>
      </c>
      <c r="CT34" s="41">
        <v>2166</v>
      </c>
      <c r="CU34" s="41">
        <v>471</v>
      </c>
      <c r="CV34" s="42">
        <v>236490</v>
      </c>
      <c r="CW34" s="47">
        <f t="shared" si="2"/>
        <v>3.9996407625205975E-2</v>
      </c>
      <c r="CX34" s="45">
        <v>3915724</v>
      </c>
      <c r="CY34" s="41">
        <v>0</v>
      </c>
      <c r="CZ34" s="41">
        <v>0</v>
      </c>
      <c r="DA34" s="42">
        <v>3915724</v>
      </c>
      <c r="DB34" s="43">
        <v>0</v>
      </c>
      <c r="DC34" s="40">
        <v>935397</v>
      </c>
      <c r="DD34" s="44">
        <v>6104</v>
      </c>
      <c r="DE34" s="45">
        <v>56078</v>
      </c>
      <c r="DF34" s="46">
        <v>997579</v>
      </c>
      <c r="DG34" s="40">
        <v>33444</v>
      </c>
      <c r="DH34" s="41">
        <v>0</v>
      </c>
      <c r="DI34" s="42">
        <v>33444</v>
      </c>
      <c r="DJ34" s="42">
        <v>743742</v>
      </c>
      <c r="DK34" s="42">
        <v>216812</v>
      </c>
      <c r="DL34" s="41">
        <v>219731</v>
      </c>
      <c r="DM34" s="41">
        <v>11973</v>
      </c>
      <c r="DN34" s="43">
        <v>6139005</v>
      </c>
      <c r="DO34" s="45">
        <v>156622</v>
      </c>
      <c r="DP34" s="41">
        <v>156622</v>
      </c>
      <c r="DQ34" s="43">
        <v>0</v>
      </c>
      <c r="DR34" s="40">
        <v>18708</v>
      </c>
      <c r="DS34" s="41">
        <v>98</v>
      </c>
      <c r="DT34" s="41">
        <v>897</v>
      </c>
      <c r="DU34" s="43">
        <v>19703</v>
      </c>
      <c r="DV34" s="45">
        <v>1204</v>
      </c>
      <c r="DW34" s="41">
        <v>0</v>
      </c>
      <c r="DX34" s="43">
        <v>1204</v>
      </c>
      <c r="DY34" s="42">
        <v>14875</v>
      </c>
      <c r="DZ34" s="42">
        <v>4336</v>
      </c>
      <c r="EA34" s="41">
        <v>4395</v>
      </c>
      <c r="EB34" s="41">
        <v>239</v>
      </c>
      <c r="EC34" s="42">
        <v>201374</v>
      </c>
      <c r="ED34" s="47">
        <f t="shared" si="3"/>
        <v>3.9998222550925451E-2</v>
      </c>
      <c r="EE34" s="45">
        <v>1416596</v>
      </c>
      <c r="EF34" s="41">
        <v>0</v>
      </c>
      <c r="EG34" s="41">
        <v>0</v>
      </c>
      <c r="EH34" s="42">
        <v>1416596</v>
      </c>
      <c r="EI34" s="43">
        <v>0</v>
      </c>
      <c r="EJ34" s="40">
        <v>247768</v>
      </c>
      <c r="EK34" s="44">
        <v>13254</v>
      </c>
      <c r="EL34" s="45">
        <v>0</v>
      </c>
      <c r="EM34" s="46">
        <v>261022</v>
      </c>
      <c r="EN34" s="40">
        <v>0</v>
      </c>
      <c r="EO34" s="41">
        <v>0</v>
      </c>
      <c r="EP34" s="42">
        <v>0</v>
      </c>
      <c r="EQ34" s="42">
        <v>2018</v>
      </c>
      <c r="ER34" s="42">
        <v>90242</v>
      </c>
      <c r="ES34" s="41">
        <v>21586</v>
      </c>
      <c r="ET34" s="41">
        <v>0</v>
      </c>
      <c r="EU34" s="43">
        <v>1791464</v>
      </c>
      <c r="EV34" s="45">
        <v>56663</v>
      </c>
      <c r="EW34" s="41">
        <v>56663</v>
      </c>
      <c r="EX34" s="43">
        <v>0</v>
      </c>
      <c r="EY34" s="40">
        <v>4956</v>
      </c>
      <c r="EZ34" s="41">
        <v>212</v>
      </c>
      <c r="FA34" s="41">
        <v>0</v>
      </c>
      <c r="FB34" s="43">
        <v>5168</v>
      </c>
      <c r="FC34" s="45">
        <v>0</v>
      </c>
      <c r="FD34" s="41">
        <v>0</v>
      </c>
      <c r="FE34" s="43">
        <v>0</v>
      </c>
      <c r="FF34" s="42">
        <v>40</v>
      </c>
      <c r="FG34" s="42">
        <v>1805</v>
      </c>
      <c r="FH34" s="41">
        <v>432</v>
      </c>
      <c r="FI34" s="41">
        <v>0</v>
      </c>
      <c r="FJ34" s="42">
        <v>64108</v>
      </c>
      <c r="FK34" s="47">
        <f t="shared" si="4"/>
        <v>3.9999407029244753E-2</v>
      </c>
      <c r="FL34" s="45">
        <v>989421</v>
      </c>
      <c r="FM34" s="41">
        <v>0</v>
      </c>
      <c r="FN34" s="41">
        <v>0</v>
      </c>
      <c r="FO34" s="42">
        <v>989421</v>
      </c>
      <c r="FP34" s="43">
        <v>0</v>
      </c>
      <c r="FQ34" s="40">
        <v>0</v>
      </c>
      <c r="FR34" s="44">
        <v>0</v>
      </c>
      <c r="FS34" s="45">
        <v>0</v>
      </c>
      <c r="FT34" s="46">
        <v>0</v>
      </c>
      <c r="FU34" s="40">
        <v>1537</v>
      </c>
      <c r="FV34" s="41">
        <v>0</v>
      </c>
      <c r="FW34" s="42">
        <v>1537</v>
      </c>
      <c r="FX34" s="42">
        <v>4419492</v>
      </c>
      <c r="FY34" s="42">
        <v>76817</v>
      </c>
      <c r="FZ34" s="41">
        <v>32727</v>
      </c>
      <c r="GA34" s="41">
        <v>0</v>
      </c>
      <c r="GB34" s="43">
        <v>5519994</v>
      </c>
      <c r="GC34" s="45">
        <v>39576</v>
      </c>
      <c r="GD34" s="41">
        <v>39576</v>
      </c>
      <c r="GE34" s="43">
        <v>0</v>
      </c>
      <c r="GF34" s="40">
        <v>0</v>
      </c>
      <c r="GG34" s="41">
        <v>0</v>
      </c>
      <c r="GH34" s="41">
        <v>0</v>
      </c>
      <c r="GI34" s="43">
        <v>0</v>
      </c>
      <c r="GJ34" s="45">
        <v>56</v>
      </c>
      <c r="GK34" s="41">
        <v>0</v>
      </c>
      <c r="GL34" s="43">
        <v>56</v>
      </c>
      <c r="GM34" s="42">
        <v>88390</v>
      </c>
      <c r="GN34" s="42">
        <v>1536</v>
      </c>
      <c r="GO34" s="41">
        <v>655</v>
      </c>
      <c r="GP34" s="41">
        <v>0</v>
      </c>
      <c r="GQ34" s="42">
        <v>130213</v>
      </c>
      <c r="GR34" s="47">
        <f t="shared" si="5"/>
        <v>3.9999151018626042E-2</v>
      </c>
      <c r="GS34" s="45">
        <v>19620242</v>
      </c>
      <c r="GT34" s="41">
        <v>0</v>
      </c>
      <c r="GU34" s="41">
        <v>0</v>
      </c>
      <c r="GV34" s="42">
        <v>19620242</v>
      </c>
      <c r="GW34" s="43">
        <v>0</v>
      </c>
      <c r="GX34" s="40">
        <v>25145343</v>
      </c>
      <c r="GY34" s="44">
        <v>116604</v>
      </c>
      <c r="GZ34" s="45">
        <v>1616669</v>
      </c>
      <c r="HA34" s="46">
        <v>26878616</v>
      </c>
      <c r="HB34" s="40">
        <v>470108</v>
      </c>
      <c r="HC34" s="41">
        <v>0</v>
      </c>
      <c r="HD34" s="42">
        <v>470108</v>
      </c>
      <c r="HE34" s="42">
        <v>8733480</v>
      </c>
      <c r="HF34" s="42">
        <v>3628867</v>
      </c>
      <c r="HG34" s="41">
        <v>751696</v>
      </c>
      <c r="HH34" s="41">
        <v>744418</v>
      </c>
      <c r="HI34" s="43">
        <v>60827427</v>
      </c>
      <c r="HJ34" s="45">
        <v>784649</v>
      </c>
      <c r="HK34" s="41">
        <v>784649</v>
      </c>
      <c r="HL34" s="43">
        <v>0</v>
      </c>
      <c r="HM34" s="40">
        <v>502897</v>
      </c>
      <c r="HN34" s="41">
        <v>1907</v>
      </c>
      <c r="HO34" s="41">
        <v>27297</v>
      </c>
      <c r="HP34" s="43">
        <v>532101</v>
      </c>
      <c r="HQ34" s="45">
        <v>16924</v>
      </c>
      <c r="HR34" s="41">
        <v>0</v>
      </c>
      <c r="HS34" s="43">
        <v>16924</v>
      </c>
      <c r="HT34" s="42">
        <v>174669</v>
      </c>
      <c r="HU34" s="42">
        <v>72575</v>
      </c>
      <c r="HV34" s="41">
        <v>15035</v>
      </c>
      <c r="HW34" s="41">
        <v>14886</v>
      </c>
      <c r="HX34" s="42">
        <v>1610839</v>
      </c>
      <c r="HY34" s="47">
        <f t="shared" si="6"/>
        <v>3.9991810498565719E-2</v>
      </c>
      <c r="HZ34" s="30"/>
    </row>
    <row r="35" spans="1:234" ht="12" customHeight="1" x14ac:dyDescent="0.2">
      <c r="A35" s="20">
        <v>23</v>
      </c>
      <c r="B35" s="21" t="s">
        <v>84</v>
      </c>
      <c r="C35" s="53">
        <v>11053595</v>
      </c>
      <c r="D35" s="49">
        <v>0</v>
      </c>
      <c r="E35" s="49">
        <v>0</v>
      </c>
      <c r="F35" s="50">
        <v>11053595</v>
      </c>
      <c r="G35" s="51">
        <v>0</v>
      </c>
      <c r="H35" s="48">
        <v>34995090</v>
      </c>
      <c r="I35" s="52">
        <v>55084</v>
      </c>
      <c r="J35" s="53">
        <v>2636104</v>
      </c>
      <c r="K35" s="54">
        <v>37686278</v>
      </c>
      <c r="L35" s="48">
        <v>226412</v>
      </c>
      <c r="M35" s="49">
        <v>0</v>
      </c>
      <c r="N35" s="50">
        <v>226412</v>
      </c>
      <c r="O35" s="50">
        <v>6062504</v>
      </c>
      <c r="P35" s="50">
        <v>4351542</v>
      </c>
      <c r="Q35" s="49">
        <v>446205</v>
      </c>
      <c r="R35" s="49">
        <v>939566</v>
      </c>
      <c r="S35" s="51">
        <v>60766102</v>
      </c>
      <c r="T35" s="53">
        <v>442144</v>
      </c>
      <c r="U35" s="49">
        <v>442144</v>
      </c>
      <c r="V35" s="51">
        <v>0</v>
      </c>
      <c r="W35" s="48">
        <v>699699</v>
      </c>
      <c r="X35" s="49">
        <v>887</v>
      </c>
      <c r="Y35" s="49">
        <v>43990</v>
      </c>
      <c r="Z35" s="51">
        <v>744576</v>
      </c>
      <c r="AA35" s="53">
        <v>8151</v>
      </c>
      <c r="AB35" s="49">
        <v>0</v>
      </c>
      <c r="AC35" s="51">
        <v>8151</v>
      </c>
      <c r="AD35" s="50">
        <v>121250</v>
      </c>
      <c r="AE35" s="50">
        <v>87031</v>
      </c>
      <c r="AF35" s="49">
        <v>8924</v>
      </c>
      <c r="AG35" s="49">
        <v>18791</v>
      </c>
      <c r="AH35" s="50">
        <v>1430867</v>
      </c>
      <c r="AI35" s="55">
        <f t="shared" si="0"/>
        <v>4.0000018093660931E-2</v>
      </c>
      <c r="AJ35" s="53">
        <v>3739490</v>
      </c>
      <c r="AK35" s="49">
        <v>0</v>
      </c>
      <c r="AL35" s="49">
        <v>0</v>
      </c>
      <c r="AM35" s="50">
        <v>3739490</v>
      </c>
      <c r="AN35" s="51">
        <v>0</v>
      </c>
      <c r="AO35" s="48">
        <v>3261333</v>
      </c>
      <c r="AP35" s="52">
        <v>79699</v>
      </c>
      <c r="AQ35" s="53">
        <v>7847</v>
      </c>
      <c r="AR35" s="54">
        <v>3348879</v>
      </c>
      <c r="AS35" s="48">
        <v>9135</v>
      </c>
      <c r="AT35" s="49">
        <v>0</v>
      </c>
      <c r="AU35" s="50">
        <v>9135</v>
      </c>
      <c r="AV35" s="50">
        <v>397499</v>
      </c>
      <c r="AW35" s="50">
        <v>516948</v>
      </c>
      <c r="AX35" s="49">
        <v>106900</v>
      </c>
      <c r="AY35" s="49">
        <v>111288</v>
      </c>
      <c r="AZ35" s="51">
        <v>8230139</v>
      </c>
      <c r="BA35" s="53">
        <v>149580</v>
      </c>
      <c r="BB35" s="49">
        <v>149580</v>
      </c>
      <c r="BC35" s="51">
        <v>0</v>
      </c>
      <c r="BD35" s="48">
        <v>65204</v>
      </c>
      <c r="BE35" s="49">
        <v>1498</v>
      </c>
      <c r="BF35" s="49">
        <v>126</v>
      </c>
      <c r="BG35" s="51">
        <v>66828</v>
      </c>
      <c r="BH35" s="53">
        <v>329</v>
      </c>
      <c r="BI35" s="49">
        <v>0</v>
      </c>
      <c r="BJ35" s="51">
        <v>329</v>
      </c>
      <c r="BK35" s="50">
        <v>7950</v>
      </c>
      <c r="BL35" s="50">
        <v>10339</v>
      </c>
      <c r="BM35" s="49">
        <v>2138</v>
      </c>
      <c r="BN35" s="49">
        <v>2226</v>
      </c>
      <c r="BO35" s="50">
        <v>239390</v>
      </c>
      <c r="BP35" s="55">
        <f t="shared" si="1"/>
        <v>4.0000106966457991E-2</v>
      </c>
      <c r="BQ35" s="53">
        <v>6477552</v>
      </c>
      <c r="BR35" s="49">
        <v>0</v>
      </c>
      <c r="BS35" s="49">
        <v>0</v>
      </c>
      <c r="BT35" s="50">
        <v>6477552</v>
      </c>
      <c r="BU35" s="51">
        <v>0</v>
      </c>
      <c r="BV35" s="48">
        <v>4866429</v>
      </c>
      <c r="BW35" s="52">
        <v>0</v>
      </c>
      <c r="BX35" s="53">
        <v>0</v>
      </c>
      <c r="BY35" s="54">
        <v>4866429</v>
      </c>
      <c r="BZ35" s="48">
        <v>76739</v>
      </c>
      <c r="CA35" s="49">
        <v>0</v>
      </c>
      <c r="CB35" s="50">
        <v>76739</v>
      </c>
      <c r="CC35" s="50">
        <v>1693426</v>
      </c>
      <c r="CD35" s="50">
        <v>1059517</v>
      </c>
      <c r="CE35" s="49">
        <v>219501</v>
      </c>
      <c r="CF35" s="49">
        <v>41735</v>
      </c>
      <c r="CG35" s="51">
        <v>14434899</v>
      </c>
      <c r="CH35" s="53">
        <v>259101</v>
      </c>
      <c r="CI35" s="49">
        <v>259101</v>
      </c>
      <c r="CJ35" s="51">
        <v>0</v>
      </c>
      <c r="CK35" s="48">
        <v>97308</v>
      </c>
      <c r="CL35" s="49">
        <v>0</v>
      </c>
      <c r="CM35" s="49">
        <v>0</v>
      </c>
      <c r="CN35" s="51">
        <v>97308</v>
      </c>
      <c r="CO35" s="53">
        <v>2762</v>
      </c>
      <c r="CP35" s="49">
        <v>0</v>
      </c>
      <c r="CQ35" s="51">
        <v>2762</v>
      </c>
      <c r="CR35" s="50">
        <v>33868</v>
      </c>
      <c r="CS35" s="50">
        <v>21190</v>
      </c>
      <c r="CT35" s="49">
        <v>4389</v>
      </c>
      <c r="CU35" s="49">
        <v>835</v>
      </c>
      <c r="CV35" s="50">
        <v>419453</v>
      </c>
      <c r="CW35" s="55">
        <f t="shared" si="2"/>
        <v>3.9999833270346577E-2</v>
      </c>
      <c r="CX35" s="53">
        <v>5638341</v>
      </c>
      <c r="CY35" s="49">
        <v>0</v>
      </c>
      <c r="CZ35" s="49">
        <v>0</v>
      </c>
      <c r="DA35" s="50">
        <v>5638341</v>
      </c>
      <c r="DB35" s="51">
        <v>0</v>
      </c>
      <c r="DC35" s="48">
        <v>6308741</v>
      </c>
      <c r="DD35" s="52">
        <v>7720</v>
      </c>
      <c r="DE35" s="53">
        <v>0</v>
      </c>
      <c r="DF35" s="54">
        <v>6316461</v>
      </c>
      <c r="DG35" s="48">
        <v>59163</v>
      </c>
      <c r="DH35" s="49">
        <v>0</v>
      </c>
      <c r="DI35" s="50">
        <v>59163</v>
      </c>
      <c r="DJ35" s="50">
        <v>1726236</v>
      </c>
      <c r="DK35" s="50">
        <v>1456030</v>
      </c>
      <c r="DL35" s="49">
        <v>130242</v>
      </c>
      <c r="DM35" s="49">
        <v>13113</v>
      </c>
      <c r="DN35" s="51">
        <v>15339586</v>
      </c>
      <c r="DO35" s="53">
        <v>225534</v>
      </c>
      <c r="DP35" s="49">
        <v>225534</v>
      </c>
      <c r="DQ35" s="51">
        <v>0</v>
      </c>
      <c r="DR35" s="48">
        <v>126164</v>
      </c>
      <c r="DS35" s="49">
        <v>124</v>
      </c>
      <c r="DT35" s="49">
        <v>0</v>
      </c>
      <c r="DU35" s="51">
        <v>126288</v>
      </c>
      <c r="DV35" s="53">
        <v>2130</v>
      </c>
      <c r="DW35" s="49">
        <v>0</v>
      </c>
      <c r="DX35" s="51">
        <v>2130</v>
      </c>
      <c r="DY35" s="50">
        <v>34525</v>
      </c>
      <c r="DZ35" s="50">
        <v>29121</v>
      </c>
      <c r="EA35" s="49">
        <v>2605</v>
      </c>
      <c r="EB35" s="49">
        <v>262</v>
      </c>
      <c r="EC35" s="50">
        <v>420465</v>
      </c>
      <c r="ED35" s="55">
        <f t="shared" si="3"/>
        <v>4.0000063848568225E-2</v>
      </c>
      <c r="EE35" s="53">
        <v>3092606</v>
      </c>
      <c r="EF35" s="49">
        <v>0</v>
      </c>
      <c r="EG35" s="49">
        <v>0</v>
      </c>
      <c r="EH35" s="50">
        <v>3092606</v>
      </c>
      <c r="EI35" s="51">
        <v>0</v>
      </c>
      <c r="EJ35" s="48">
        <v>3799496</v>
      </c>
      <c r="EK35" s="52">
        <v>0</v>
      </c>
      <c r="EL35" s="53">
        <v>0</v>
      </c>
      <c r="EM35" s="54">
        <v>3799496</v>
      </c>
      <c r="EN35" s="48">
        <v>0</v>
      </c>
      <c r="EO35" s="49">
        <v>0</v>
      </c>
      <c r="EP35" s="50">
        <v>0</v>
      </c>
      <c r="EQ35" s="50">
        <v>2261</v>
      </c>
      <c r="ER35" s="50">
        <v>132875</v>
      </c>
      <c r="ES35" s="49">
        <v>77339</v>
      </c>
      <c r="ET35" s="49">
        <v>1482</v>
      </c>
      <c r="EU35" s="51">
        <v>7106059</v>
      </c>
      <c r="EV35" s="53">
        <v>123704</v>
      </c>
      <c r="EW35" s="49">
        <v>123704</v>
      </c>
      <c r="EX35" s="51">
        <v>0</v>
      </c>
      <c r="EY35" s="48">
        <v>75988</v>
      </c>
      <c r="EZ35" s="49">
        <v>0</v>
      </c>
      <c r="FA35" s="49">
        <v>0</v>
      </c>
      <c r="FB35" s="51">
        <v>75988</v>
      </c>
      <c r="FC35" s="53">
        <v>0</v>
      </c>
      <c r="FD35" s="49">
        <v>0</v>
      </c>
      <c r="FE35" s="51">
        <v>0</v>
      </c>
      <c r="FF35" s="50">
        <v>45</v>
      </c>
      <c r="FG35" s="50">
        <v>2658</v>
      </c>
      <c r="FH35" s="49">
        <v>1547</v>
      </c>
      <c r="FI35" s="49">
        <v>30</v>
      </c>
      <c r="FJ35" s="50">
        <v>203972</v>
      </c>
      <c r="FK35" s="55">
        <f t="shared" si="4"/>
        <v>3.999992239554602E-2</v>
      </c>
      <c r="FL35" s="53">
        <v>5632295</v>
      </c>
      <c r="FM35" s="49">
        <v>0</v>
      </c>
      <c r="FN35" s="49">
        <v>0</v>
      </c>
      <c r="FO35" s="50">
        <v>5632295</v>
      </c>
      <c r="FP35" s="51">
        <v>0</v>
      </c>
      <c r="FQ35" s="48">
        <v>415459</v>
      </c>
      <c r="FR35" s="52">
        <v>0</v>
      </c>
      <c r="FS35" s="53">
        <v>0</v>
      </c>
      <c r="FT35" s="54">
        <v>415459</v>
      </c>
      <c r="FU35" s="48">
        <v>0</v>
      </c>
      <c r="FV35" s="49">
        <v>0</v>
      </c>
      <c r="FW35" s="50">
        <v>0</v>
      </c>
      <c r="FX35" s="50">
        <v>2718845</v>
      </c>
      <c r="FY35" s="50">
        <v>127674</v>
      </c>
      <c r="FZ35" s="49">
        <v>16579</v>
      </c>
      <c r="GA35" s="49">
        <v>0</v>
      </c>
      <c r="GB35" s="51">
        <v>8910852</v>
      </c>
      <c r="GC35" s="53">
        <v>225292</v>
      </c>
      <c r="GD35" s="49">
        <v>225292</v>
      </c>
      <c r="GE35" s="51">
        <v>0</v>
      </c>
      <c r="GF35" s="48">
        <v>8309</v>
      </c>
      <c r="GG35" s="49">
        <v>0</v>
      </c>
      <c r="GH35" s="49">
        <v>0</v>
      </c>
      <c r="GI35" s="51">
        <v>8309</v>
      </c>
      <c r="GJ35" s="53">
        <v>0</v>
      </c>
      <c r="GK35" s="49">
        <v>0</v>
      </c>
      <c r="GL35" s="51">
        <v>0</v>
      </c>
      <c r="GM35" s="50">
        <v>54377</v>
      </c>
      <c r="GN35" s="50">
        <v>2553</v>
      </c>
      <c r="GO35" s="49">
        <v>332</v>
      </c>
      <c r="GP35" s="49">
        <v>0</v>
      </c>
      <c r="GQ35" s="50">
        <v>290863</v>
      </c>
      <c r="GR35" s="55">
        <f t="shared" si="5"/>
        <v>4.0000035509503672E-2</v>
      </c>
      <c r="GS35" s="53">
        <v>35633879</v>
      </c>
      <c r="GT35" s="49">
        <v>0</v>
      </c>
      <c r="GU35" s="49">
        <v>0</v>
      </c>
      <c r="GV35" s="50">
        <v>35633879</v>
      </c>
      <c r="GW35" s="51">
        <v>0</v>
      </c>
      <c r="GX35" s="48">
        <v>53646548</v>
      </c>
      <c r="GY35" s="52">
        <v>142503</v>
      </c>
      <c r="GZ35" s="53">
        <v>2643951</v>
      </c>
      <c r="HA35" s="54">
        <v>56433002</v>
      </c>
      <c r="HB35" s="48">
        <v>371449</v>
      </c>
      <c r="HC35" s="49">
        <v>0</v>
      </c>
      <c r="HD35" s="50">
        <v>371449</v>
      </c>
      <c r="HE35" s="50">
        <v>12600771</v>
      </c>
      <c r="HF35" s="50">
        <v>7644586</v>
      </c>
      <c r="HG35" s="49">
        <v>996766</v>
      </c>
      <c r="HH35" s="49">
        <v>1107184</v>
      </c>
      <c r="HI35" s="51">
        <v>114787637</v>
      </c>
      <c r="HJ35" s="53">
        <v>1425355</v>
      </c>
      <c r="HK35" s="49">
        <v>1425355</v>
      </c>
      <c r="HL35" s="51">
        <v>0</v>
      </c>
      <c r="HM35" s="48">
        <v>1072672</v>
      </c>
      <c r="HN35" s="49">
        <v>2509</v>
      </c>
      <c r="HO35" s="49">
        <v>44116</v>
      </c>
      <c r="HP35" s="51">
        <v>1119297</v>
      </c>
      <c r="HQ35" s="53">
        <v>13372</v>
      </c>
      <c r="HR35" s="49">
        <v>0</v>
      </c>
      <c r="HS35" s="51">
        <v>13372</v>
      </c>
      <c r="HT35" s="50">
        <v>252015</v>
      </c>
      <c r="HU35" s="50">
        <v>152892</v>
      </c>
      <c r="HV35" s="49">
        <v>19935</v>
      </c>
      <c r="HW35" s="49">
        <v>22144</v>
      </c>
      <c r="HX35" s="50">
        <v>3005010</v>
      </c>
      <c r="HY35" s="55">
        <f t="shared" si="6"/>
        <v>3.9999995509891022E-2</v>
      </c>
      <c r="HZ35" s="30"/>
    </row>
    <row r="36" spans="1:234" ht="12" customHeight="1" x14ac:dyDescent="0.2">
      <c r="A36" s="18">
        <v>24</v>
      </c>
      <c r="B36" s="19" t="s">
        <v>85</v>
      </c>
      <c r="C36" s="45">
        <f t="shared" ref="C36:AH36" si="7">SUM(C13:C35)</f>
        <v>258582773</v>
      </c>
      <c r="D36" s="41">
        <f t="shared" si="7"/>
        <v>11123</v>
      </c>
      <c r="E36" s="41">
        <f t="shared" si="7"/>
        <v>2497</v>
      </c>
      <c r="F36" s="42">
        <f t="shared" si="7"/>
        <v>258596393</v>
      </c>
      <c r="G36" s="43">
        <f t="shared" si="7"/>
        <v>0</v>
      </c>
      <c r="H36" s="40">
        <f t="shared" si="7"/>
        <v>731752595</v>
      </c>
      <c r="I36" s="44">
        <f t="shared" si="7"/>
        <v>7520294</v>
      </c>
      <c r="J36" s="45">
        <f t="shared" si="7"/>
        <v>109233401</v>
      </c>
      <c r="K36" s="46">
        <f t="shared" si="7"/>
        <v>848506290</v>
      </c>
      <c r="L36" s="40">
        <f t="shared" si="7"/>
        <v>11063774</v>
      </c>
      <c r="M36" s="41">
        <f t="shared" si="7"/>
        <v>119033</v>
      </c>
      <c r="N36" s="42">
        <f t="shared" si="7"/>
        <v>11182807</v>
      </c>
      <c r="O36" s="42">
        <f t="shared" si="7"/>
        <v>162915494</v>
      </c>
      <c r="P36" s="42">
        <f t="shared" si="7"/>
        <v>174791160</v>
      </c>
      <c r="Q36" s="41">
        <f t="shared" si="7"/>
        <v>26154472</v>
      </c>
      <c r="R36" s="41">
        <f t="shared" si="7"/>
        <v>29224229</v>
      </c>
      <c r="S36" s="43">
        <f t="shared" si="7"/>
        <v>1511370845</v>
      </c>
      <c r="T36" s="45">
        <f t="shared" si="7"/>
        <v>10346864</v>
      </c>
      <c r="U36" s="41">
        <f t="shared" si="7"/>
        <v>10346864</v>
      </c>
      <c r="V36" s="43">
        <f t="shared" si="7"/>
        <v>0</v>
      </c>
      <c r="W36" s="40">
        <f t="shared" si="7"/>
        <v>14632861</v>
      </c>
      <c r="X36" s="41">
        <f t="shared" si="7"/>
        <v>143039</v>
      </c>
      <c r="Y36" s="41">
        <f t="shared" si="7"/>
        <v>1902963</v>
      </c>
      <c r="Z36" s="43">
        <f t="shared" si="7"/>
        <v>16678863</v>
      </c>
      <c r="AA36" s="45">
        <f t="shared" si="7"/>
        <v>398295</v>
      </c>
      <c r="AB36" s="41">
        <f t="shared" si="7"/>
        <v>2381</v>
      </c>
      <c r="AC36" s="43">
        <f t="shared" si="7"/>
        <v>400676</v>
      </c>
      <c r="AD36" s="42">
        <f t="shared" si="7"/>
        <v>3258286</v>
      </c>
      <c r="AE36" s="42">
        <f t="shared" si="7"/>
        <v>3499466</v>
      </c>
      <c r="AF36" s="41">
        <f t="shared" si="7"/>
        <v>524639</v>
      </c>
      <c r="AG36" s="41">
        <f t="shared" si="7"/>
        <v>584472</v>
      </c>
      <c r="AH36" s="42">
        <f t="shared" si="7"/>
        <v>35293266</v>
      </c>
      <c r="AI36" s="47">
        <f t="shared" si="0"/>
        <v>4.0011633108896459E-2</v>
      </c>
      <c r="AJ36" s="45">
        <f t="shared" ref="AJ36:BO36" si="8">SUM(AJ13:AJ35)</f>
        <v>122427951</v>
      </c>
      <c r="AK36" s="41">
        <f t="shared" si="8"/>
        <v>5705</v>
      </c>
      <c r="AL36" s="41">
        <f t="shared" si="8"/>
        <v>0</v>
      </c>
      <c r="AM36" s="42">
        <f t="shared" si="8"/>
        <v>122433656</v>
      </c>
      <c r="AN36" s="43">
        <f t="shared" si="8"/>
        <v>0</v>
      </c>
      <c r="AO36" s="40">
        <f t="shared" si="8"/>
        <v>71899902</v>
      </c>
      <c r="AP36" s="44">
        <f t="shared" si="8"/>
        <v>578354</v>
      </c>
      <c r="AQ36" s="45">
        <f t="shared" si="8"/>
        <v>5584754</v>
      </c>
      <c r="AR36" s="46">
        <f t="shared" si="8"/>
        <v>78063010</v>
      </c>
      <c r="AS36" s="40">
        <f t="shared" si="8"/>
        <v>2020285</v>
      </c>
      <c r="AT36" s="41">
        <f t="shared" si="8"/>
        <v>0</v>
      </c>
      <c r="AU36" s="42">
        <f t="shared" si="8"/>
        <v>2020285</v>
      </c>
      <c r="AV36" s="42">
        <f t="shared" si="8"/>
        <v>57189189</v>
      </c>
      <c r="AW36" s="42">
        <f t="shared" si="8"/>
        <v>37443302</v>
      </c>
      <c r="AX36" s="41">
        <f t="shared" si="8"/>
        <v>5466345</v>
      </c>
      <c r="AY36" s="41">
        <f t="shared" si="8"/>
        <v>3042723</v>
      </c>
      <c r="AZ36" s="43">
        <f t="shared" si="8"/>
        <v>305658510</v>
      </c>
      <c r="BA36" s="45">
        <f t="shared" si="8"/>
        <v>4896630</v>
      </c>
      <c r="BB36" s="41">
        <f t="shared" si="8"/>
        <v>4896630</v>
      </c>
      <c r="BC36" s="43">
        <f t="shared" si="8"/>
        <v>0</v>
      </c>
      <c r="BD36" s="40">
        <f t="shared" si="8"/>
        <v>1437667</v>
      </c>
      <c r="BE36" s="41">
        <f t="shared" si="8"/>
        <v>10811</v>
      </c>
      <c r="BF36" s="41">
        <f t="shared" si="8"/>
        <v>99217</v>
      </c>
      <c r="BG36" s="43">
        <f t="shared" si="8"/>
        <v>1547695</v>
      </c>
      <c r="BH36" s="45">
        <f t="shared" si="8"/>
        <v>72729</v>
      </c>
      <c r="BI36" s="41">
        <f t="shared" si="8"/>
        <v>0</v>
      </c>
      <c r="BJ36" s="43">
        <f t="shared" si="8"/>
        <v>72729</v>
      </c>
      <c r="BK36" s="42">
        <f t="shared" si="8"/>
        <v>1143782</v>
      </c>
      <c r="BL36" s="42">
        <f t="shared" si="8"/>
        <v>748717</v>
      </c>
      <c r="BM36" s="41">
        <f t="shared" si="8"/>
        <v>109135</v>
      </c>
      <c r="BN36" s="41">
        <f t="shared" si="8"/>
        <v>60856</v>
      </c>
      <c r="BO36" s="42">
        <f t="shared" si="8"/>
        <v>8579544</v>
      </c>
      <c r="BP36" s="47">
        <f t="shared" si="1"/>
        <v>3.9994149974578883E-2</v>
      </c>
      <c r="BQ36" s="45">
        <f t="shared" ref="BQ36:CV36" si="9">SUM(BQ13:BQ35)</f>
        <v>276299178</v>
      </c>
      <c r="BR36" s="41">
        <f t="shared" si="9"/>
        <v>13491</v>
      </c>
      <c r="BS36" s="41">
        <f t="shared" si="9"/>
        <v>26538</v>
      </c>
      <c r="BT36" s="42">
        <f t="shared" si="9"/>
        <v>276339207</v>
      </c>
      <c r="BU36" s="43">
        <f t="shared" si="9"/>
        <v>0</v>
      </c>
      <c r="BV36" s="40">
        <f t="shared" si="9"/>
        <v>124390021</v>
      </c>
      <c r="BW36" s="44">
        <f t="shared" si="9"/>
        <v>930461</v>
      </c>
      <c r="BX36" s="45">
        <f t="shared" si="9"/>
        <v>8753590</v>
      </c>
      <c r="BY36" s="46">
        <f t="shared" si="9"/>
        <v>134074072</v>
      </c>
      <c r="BZ36" s="40">
        <f t="shared" si="9"/>
        <v>4100999</v>
      </c>
      <c r="CA36" s="41">
        <f t="shared" si="9"/>
        <v>27589</v>
      </c>
      <c r="CB36" s="42">
        <f t="shared" si="9"/>
        <v>4128588</v>
      </c>
      <c r="CC36" s="42">
        <f t="shared" si="9"/>
        <v>118430552</v>
      </c>
      <c r="CD36" s="42">
        <f t="shared" si="9"/>
        <v>71527931</v>
      </c>
      <c r="CE36" s="41">
        <f t="shared" si="9"/>
        <v>12535058</v>
      </c>
      <c r="CF36" s="41">
        <f t="shared" si="9"/>
        <v>5055381</v>
      </c>
      <c r="CG36" s="43">
        <f t="shared" si="9"/>
        <v>622090789</v>
      </c>
      <c r="CH36" s="45">
        <f t="shared" si="9"/>
        <v>11053094</v>
      </c>
      <c r="CI36" s="41">
        <f t="shared" si="9"/>
        <v>11053094</v>
      </c>
      <c r="CJ36" s="43">
        <f t="shared" si="9"/>
        <v>0</v>
      </c>
      <c r="CK36" s="40">
        <f t="shared" si="9"/>
        <v>2487344</v>
      </c>
      <c r="CL36" s="41">
        <f t="shared" si="9"/>
        <v>17501</v>
      </c>
      <c r="CM36" s="41">
        <f t="shared" si="9"/>
        <v>156353</v>
      </c>
      <c r="CN36" s="43">
        <f t="shared" si="9"/>
        <v>2661198</v>
      </c>
      <c r="CO36" s="45">
        <f t="shared" si="9"/>
        <v>147633</v>
      </c>
      <c r="CP36" s="41">
        <f t="shared" si="9"/>
        <v>552</v>
      </c>
      <c r="CQ36" s="43">
        <f t="shared" si="9"/>
        <v>148185</v>
      </c>
      <c r="CR36" s="42">
        <f t="shared" si="9"/>
        <v>2368602</v>
      </c>
      <c r="CS36" s="42">
        <f t="shared" si="9"/>
        <v>1430550</v>
      </c>
      <c r="CT36" s="41">
        <f t="shared" si="9"/>
        <v>250699</v>
      </c>
      <c r="CU36" s="41">
        <f t="shared" si="9"/>
        <v>101107</v>
      </c>
      <c r="CV36" s="42">
        <f t="shared" si="9"/>
        <v>18013435</v>
      </c>
      <c r="CW36" s="47">
        <f t="shared" si="2"/>
        <v>3.9998283703549894E-2</v>
      </c>
      <c r="CX36" s="45">
        <f t="shared" ref="CX36:EC36" si="10">SUM(CX13:CX35)</f>
        <v>343617221</v>
      </c>
      <c r="CY36" s="41">
        <f t="shared" si="10"/>
        <v>24051</v>
      </c>
      <c r="CZ36" s="41">
        <f t="shared" si="10"/>
        <v>39825</v>
      </c>
      <c r="DA36" s="42">
        <f t="shared" si="10"/>
        <v>343681097</v>
      </c>
      <c r="DB36" s="43">
        <f t="shared" si="10"/>
        <v>0</v>
      </c>
      <c r="DC36" s="40">
        <f t="shared" si="10"/>
        <v>116080890</v>
      </c>
      <c r="DD36" s="44">
        <f t="shared" si="10"/>
        <v>3442785</v>
      </c>
      <c r="DE36" s="45">
        <f t="shared" si="10"/>
        <v>4918774</v>
      </c>
      <c r="DF36" s="46">
        <f t="shared" si="10"/>
        <v>124442449</v>
      </c>
      <c r="DG36" s="40">
        <f t="shared" si="10"/>
        <v>4317401</v>
      </c>
      <c r="DH36" s="41">
        <f t="shared" si="10"/>
        <v>0</v>
      </c>
      <c r="DI36" s="42">
        <f t="shared" si="10"/>
        <v>4317401</v>
      </c>
      <c r="DJ36" s="42">
        <f t="shared" si="10"/>
        <v>176716485</v>
      </c>
      <c r="DK36" s="42">
        <f t="shared" si="10"/>
        <v>137424339</v>
      </c>
      <c r="DL36" s="41">
        <f t="shared" si="10"/>
        <v>18847874</v>
      </c>
      <c r="DM36" s="41">
        <f t="shared" si="10"/>
        <v>2556734</v>
      </c>
      <c r="DN36" s="43">
        <f t="shared" si="10"/>
        <v>807986379</v>
      </c>
      <c r="DO36" s="45">
        <f t="shared" si="10"/>
        <v>13747400</v>
      </c>
      <c r="DP36" s="41">
        <f t="shared" si="10"/>
        <v>13747400</v>
      </c>
      <c r="DQ36" s="43">
        <f t="shared" si="10"/>
        <v>0</v>
      </c>
      <c r="DR36" s="40">
        <f t="shared" si="10"/>
        <v>2321390</v>
      </c>
      <c r="DS36" s="41">
        <f t="shared" si="10"/>
        <v>67781</v>
      </c>
      <c r="DT36" s="41">
        <f t="shared" si="10"/>
        <v>87273</v>
      </c>
      <c r="DU36" s="43">
        <f t="shared" si="10"/>
        <v>2476444</v>
      </c>
      <c r="DV36" s="45">
        <f t="shared" si="10"/>
        <v>155439</v>
      </c>
      <c r="DW36" s="41">
        <f t="shared" si="10"/>
        <v>0</v>
      </c>
      <c r="DX36" s="43">
        <f t="shared" si="10"/>
        <v>155439</v>
      </c>
      <c r="DY36" s="42">
        <f t="shared" si="10"/>
        <v>3534391</v>
      </c>
      <c r="DZ36" s="42">
        <f t="shared" si="10"/>
        <v>2748553</v>
      </c>
      <c r="EA36" s="41">
        <f t="shared" si="10"/>
        <v>376970</v>
      </c>
      <c r="EB36" s="41">
        <f t="shared" si="10"/>
        <v>51134</v>
      </c>
      <c r="EC36" s="42">
        <f t="shared" si="10"/>
        <v>23090331</v>
      </c>
      <c r="ED36" s="47">
        <f t="shared" si="3"/>
        <v>4.000045425832658E-2</v>
      </c>
      <c r="EE36" s="45">
        <f t="shared" ref="EE36:FJ36" si="11">SUM(EE13:EE35)</f>
        <v>214154711</v>
      </c>
      <c r="EF36" s="41">
        <f t="shared" si="11"/>
        <v>0</v>
      </c>
      <c r="EG36" s="41">
        <f t="shared" si="11"/>
        <v>61267</v>
      </c>
      <c r="EH36" s="42">
        <f t="shared" si="11"/>
        <v>214215978</v>
      </c>
      <c r="EI36" s="43">
        <f t="shared" si="11"/>
        <v>0</v>
      </c>
      <c r="EJ36" s="40">
        <f t="shared" si="11"/>
        <v>29848443</v>
      </c>
      <c r="EK36" s="44">
        <f t="shared" si="11"/>
        <v>615899</v>
      </c>
      <c r="EL36" s="45">
        <f t="shared" si="11"/>
        <v>1239233</v>
      </c>
      <c r="EM36" s="46">
        <f t="shared" si="11"/>
        <v>31703575</v>
      </c>
      <c r="EN36" s="40">
        <f t="shared" si="11"/>
        <v>1678285</v>
      </c>
      <c r="EO36" s="41">
        <f t="shared" si="11"/>
        <v>116156</v>
      </c>
      <c r="EP36" s="42">
        <f t="shared" si="11"/>
        <v>1794441</v>
      </c>
      <c r="EQ36" s="42">
        <f t="shared" si="11"/>
        <v>134070789</v>
      </c>
      <c r="ER36" s="42">
        <f t="shared" si="11"/>
        <v>87295988</v>
      </c>
      <c r="ES36" s="41">
        <f t="shared" si="11"/>
        <v>8955159</v>
      </c>
      <c r="ET36" s="41">
        <f t="shared" si="11"/>
        <v>1298487</v>
      </c>
      <c r="EU36" s="43">
        <f t="shared" si="11"/>
        <v>479334417</v>
      </c>
      <c r="EV36" s="45">
        <f t="shared" si="11"/>
        <v>8568572</v>
      </c>
      <c r="EW36" s="41">
        <f t="shared" si="11"/>
        <v>8568572</v>
      </c>
      <c r="EX36" s="43">
        <f t="shared" si="11"/>
        <v>0</v>
      </c>
      <c r="EY36" s="40">
        <f t="shared" si="11"/>
        <v>596886</v>
      </c>
      <c r="EZ36" s="41">
        <f t="shared" si="11"/>
        <v>11862</v>
      </c>
      <c r="FA36" s="41">
        <f t="shared" si="11"/>
        <v>21354</v>
      </c>
      <c r="FB36" s="43">
        <f t="shared" si="11"/>
        <v>630102</v>
      </c>
      <c r="FC36" s="45">
        <f t="shared" si="11"/>
        <v>60417</v>
      </c>
      <c r="FD36" s="41">
        <f t="shared" si="11"/>
        <v>2324</v>
      </c>
      <c r="FE36" s="43">
        <f t="shared" si="11"/>
        <v>62741</v>
      </c>
      <c r="FF36" s="42">
        <f t="shared" si="11"/>
        <v>2680451</v>
      </c>
      <c r="FG36" s="42">
        <f t="shared" si="11"/>
        <v>1746886</v>
      </c>
      <c r="FH36" s="41">
        <f t="shared" si="11"/>
        <v>179105</v>
      </c>
      <c r="FI36" s="41">
        <f t="shared" si="11"/>
        <v>25969</v>
      </c>
      <c r="FJ36" s="42">
        <f t="shared" si="11"/>
        <v>13893826</v>
      </c>
      <c r="FK36" s="47">
        <f t="shared" si="4"/>
        <v>3.9999686671364915E-2</v>
      </c>
      <c r="FL36" s="45">
        <f t="shared" ref="FL36:GQ36" si="12">SUM(FL13:FL35)</f>
        <v>539150009</v>
      </c>
      <c r="FM36" s="41">
        <f t="shared" si="12"/>
        <v>0</v>
      </c>
      <c r="FN36" s="41">
        <f t="shared" si="12"/>
        <v>32847</v>
      </c>
      <c r="FO36" s="42">
        <f t="shared" si="12"/>
        <v>539182856</v>
      </c>
      <c r="FP36" s="43">
        <f t="shared" si="12"/>
        <v>0</v>
      </c>
      <c r="FQ36" s="40">
        <f t="shared" si="12"/>
        <v>47168820</v>
      </c>
      <c r="FR36" s="44">
        <f t="shared" si="12"/>
        <v>98813</v>
      </c>
      <c r="FS36" s="45">
        <f t="shared" si="12"/>
        <v>1378962</v>
      </c>
      <c r="FT36" s="46">
        <f t="shared" si="12"/>
        <v>48646595</v>
      </c>
      <c r="FU36" s="40">
        <f t="shared" si="12"/>
        <v>3069573</v>
      </c>
      <c r="FV36" s="41">
        <f t="shared" si="12"/>
        <v>0</v>
      </c>
      <c r="FW36" s="42">
        <f t="shared" si="12"/>
        <v>3069573</v>
      </c>
      <c r="FX36" s="42">
        <f t="shared" si="12"/>
        <v>346679947</v>
      </c>
      <c r="FY36" s="42">
        <f t="shared" si="12"/>
        <v>506289399</v>
      </c>
      <c r="FZ36" s="41">
        <f t="shared" si="12"/>
        <v>24791298</v>
      </c>
      <c r="GA36" s="41">
        <f t="shared" si="12"/>
        <v>4859767</v>
      </c>
      <c r="GB36" s="43">
        <f t="shared" si="12"/>
        <v>1473519435</v>
      </c>
      <c r="GC36" s="45">
        <f t="shared" si="12"/>
        <v>21549583</v>
      </c>
      <c r="GD36" s="41">
        <f t="shared" si="12"/>
        <v>21549583</v>
      </c>
      <c r="GE36" s="43">
        <f t="shared" si="12"/>
        <v>0</v>
      </c>
      <c r="GF36" s="40">
        <f t="shared" si="12"/>
        <v>943329</v>
      </c>
      <c r="GG36" s="41">
        <f t="shared" si="12"/>
        <v>1817</v>
      </c>
      <c r="GH36" s="41">
        <f t="shared" si="12"/>
        <v>24444</v>
      </c>
      <c r="GI36" s="43">
        <f t="shared" si="12"/>
        <v>969590</v>
      </c>
      <c r="GJ36" s="45">
        <f t="shared" si="12"/>
        <v>110508</v>
      </c>
      <c r="GK36" s="41">
        <f t="shared" si="12"/>
        <v>0</v>
      </c>
      <c r="GL36" s="43">
        <f t="shared" si="12"/>
        <v>110508</v>
      </c>
      <c r="GM36" s="42">
        <f t="shared" si="12"/>
        <v>6933596</v>
      </c>
      <c r="GN36" s="42">
        <f t="shared" si="12"/>
        <v>10122260</v>
      </c>
      <c r="GO36" s="41">
        <f t="shared" si="12"/>
        <v>494457</v>
      </c>
      <c r="GP36" s="41">
        <f t="shared" si="12"/>
        <v>97197</v>
      </c>
      <c r="GQ36" s="42">
        <f t="shared" si="12"/>
        <v>40277191</v>
      </c>
      <c r="GR36" s="47">
        <f t="shared" si="5"/>
        <v>3.9967114607219634E-2</v>
      </c>
      <c r="GS36" s="45">
        <f t="shared" ref="GS36:HX36" si="13">SUM(GS13:GS35)</f>
        <v>1754231843</v>
      </c>
      <c r="GT36" s="41">
        <f t="shared" si="13"/>
        <v>54370</v>
      </c>
      <c r="GU36" s="41">
        <f t="shared" si="13"/>
        <v>162974</v>
      </c>
      <c r="GV36" s="42">
        <f t="shared" si="13"/>
        <v>1754449187</v>
      </c>
      <c r="GW36" s="43">
        <f t="shared" si="13"/>
        <v>0</v>
      </c>
      <c r="GX36" s="40">
        <f t="shared" si="13"/>
        <v>1121140671</v>
      </c>
      <c r="GY36" s="44">
        <f t="shared" si="13"/>
        <v>13186606</v>
      </c>
      <c r="GZ36" s="45">
        <f t="shared" si="13"/>
        <v>131108714</v>
      </c>
      <c r="HA36" s="46">
        <f t="shared" si="13"/>
        <v>1265435991</v>
      </c>
      <c r="HB36" s="40">
        <f t="shared" si="13"/>
        <v>26250317</v>
      </c>
      <c r="HC36" s="41">
        <f t="shared" si="13"/>
        <v>262778</v>
      </c>
      <c r="HD36" s="42">
        <f t="shared" si="13"/>
        <v>26513095</v>
      </c>
      <c r="HE36" s="42">
        <f t="shared" si="13"/>
        <v>996002456</v>
      </c>
      <c r="HF36" s="42">
        <f t="shared" si="13"/>
        <v>1014772119</v>
      </c>
      <c r="HG36" s="41">
        <f t="shared" si="13"/>
        <v>96750206</v>
      </c>
      <c r="HH36" s="41">
        <f t="shared" si="13"/>
        <v>46037321</v>
      </c>
      <c r="HI36" s="43">
        <f t="shared" si="13"/>
        <v>5199960375</v>
      </c>
      <c r="HJ36" s="45">
        <f t="shared" si="13"/>
        <v>70162143</v>
      </c>
      <c r="HK36" s="41">
        <f t="shared" si="13"/>
        <v>70162143</v>
      </c>
      <c r="HL36" s="43">
        <f t="shared" si="13"/>
        <v>0</v>
      </c>
      <c r="HM36" s="40">
        <f t="shared" si="13"/>
        <v>22419477</v>
      </c>
      <c r="HN36" s="41">
        <f t="shared" si="13"/>
        <v>252811</v>
      </c>
      <c r="HO36" s="41">
        <f t="shared" si="13"/>
        <v>2291604</v>
      </c>
      <c r="HP36" s="43">
        <f t="shared" si="13"/>
        <v>24963892</v>
      </c>
      <c r="HQ36" s="45">
        <f t="shared" si="13"/>
        <v>945021</v>
      </c>
      <c r="HR36" s="41">
        <f t="shared" si="13"/>
        <v>5257</v>
      </c>
      <c r="HS36" s="43">
        <f t="shared" si="13"/>
        <v>950278</v>
      </c>
      <c r="HT36" s="42">
        <f t="shared" si="13"/>
        <v>19919108</v>
      </c>
      <c r="HU36" s="42">
        <f t="shared" si="13"/>
        <v>20296432</v>
      </c>
      <c r="HV36" s="41">
        <f t="shared" si="13"/>
        <v>1935005</v>
      </c>
      <c r="HW36" s="41">
        <f t="shared" si="13"/>
        <v>920735</v>
      </c>
      <c r="HX36" s="42">
        <f t="shared" si="13"/>
        <v>139147593</v>
      </c>
      <c r="HY36" s="47">
        <f t="shared" si="6"/>
        <v>3.9990980371436655E-2</v>
      </c>
      <c r="HZ36" s="30"/>
    </row>
    <row r="37" spans="1:234" ht="12" customHeight="1" x14ac:dyDescent="0.2">
      <c r="A37" s="20">
        <v>25</v>
      </c>
      <c r="B37" s="21" t="s">
        <v>86</v>
      </c>
      <c r="C37" s="53">
        <v>87804997</v>
      </c>
      <c r="D37" s="49">
        <v>10201</v>
      </c>
      <c r="E37" s="49">
        <v>0</v>
      </c>
      <c r="F37" s="50">
        <v>87815198</v>
      </c>
      <c r="G37" s="51"/>
      <c r="H37" s="48">
        <v>228304511</v>
      </c>
      <c r="I37" s="52">
        <v>25531843</v>
      </c>
      <c r="J37" s="53">
        <v>23811665</v>
      </c>
      <c r="K37" s="54">
        <v>277648019</v>
      </c>
      <c r="L37" s="48">
        <v>1861541</v>
      </c>
      <c r="M37" s="49">
        <v>3190</v>
      </c>
      <c r="N37" s="50">
        <v>1864731</v>
      </c>
      <c r="O37" s="50">
        <v>24380964</v>
      </c>
      <c r="P37" s="50">
        <v>42389131</v>
      </c>
      <c r="Q37" s="49">
        <v>4909896</v>
      </c>
      <c r="R37" s="49">
        <v>6809208</v>
      </c>
      <c r="S37" s="51">
        <v>445817147</v>
      </c>
      <c r="T37" s="53">
        <v>3511854</v>
      </c>
      <c r="U37" s="49">
        <v>3511854</v>
      </c>
      <c r="V37" s="51"/>
      <c r="W37" s="48">
        <v>4580126</v>
      </c>
      <c r="X37" s="49">
        <v>493011</v>
      </c>
      <c r="Y37" s="49">
        <v>410245</v>
      </c>
      <c r="Z37" s="51">
        <v>5483382</v>
      </c>
      <c r="AA37" s="53">
        <v>67003</v>
      </c>
      <c r="AB37" s="49">
        <v>62</v>
      </c>
      <c r="AC37" s="51">
        <v>67065</v>
      </c>
      <c r="AD37" s="50">
        <v>487598</v>
      </c>
      <c r="AE37" s="50">
        <v>847762</v>
      </c>
      <c r="AF37" s="49">
        <v>98191</v>
      </c>
      <c r="AG37" s="49">
        <v>136183</v>
      </c>
      <c r="AH37" s="50">
        <v>10632035</v>
      </c>
      <c r="AI37" s="56">
        <f t="shared" si="0"/>
        <v>3.9991414697943289E-2</v>
      </c>
      <c r="AJ37" s="53">
        <v>29705528</v>
      </c>
      <c r="AK37" s="49">
        <v>2229</v>
      </c>
      <c r="AL37" s="49">
        <v>0</v>
      </c>
      <c r="AM37" s="50">
        <v>29707757</v>
      </c>
      <c r="AN37" s="51"/>
      <c r="AO37" s="48">
        <v>19345210</v>
      </c>
      <c r="AP37" s="52">
        <v>4012772</v>
      </c>
      <c r="AQ37" s="53">
        <v>586846</v>
      </c>
      <c r="AR37" s="54">
        <v>23944828</v>
      </c>
      <c r="AS37" s="48">
        <v>284009</v>
      </c>
      <c r="AT37" s="49">
        <v>0</v>
      </c>
      <c r="AU37" s="50">
        <v>284009</v>
      </c>
      <c r="AV37" s="50">
        <v>4381564</v>
      </c>
      <c r="AW37" s="50">
        <v>5692005</v>
      </c>
      <c r="AX37" s="49">
        <v>902731</v>
      </c>
      <c r="AY37" s="49">
        <v>649871</v>
      </c>
      <c r="AZ37" s="51">
        <v>65562765</v>
      </c>
      <c r="BA37" s="53">
        <v>1187844</v>
      </c>
      <c r="BB37" s="49">
        <v>1187844</v>
      </c>
      <c r="BC37" s="51"/>
      <c r="BD37" s="48">
        <v>388805</v>
      </c>
      <c r="BE37" s="49">
        <v>78140</v>
      </c>
      <c r="BF37" s="49">
        <v>10424</v>
      </c>
      <c r="BG37" s="51">
        <v>477369</v>
      </c>
      <c r="BH37" s="53">
        <v>10225</v>
      </c>
      <c r="BI37" s="49">
        <v>0</v>
      </c>
      <c r="BJ37" s="51">
        <v>10225</v>
      </c>
      <c r="BK37" s="50">
        <v>87631</v>
      </c>
      <c r="BL37" s="50">
        <v>113745</v>
      </c>
      <c r="BM37" s="49">
        <v>18048</v>
      </c>
      <c r="BN37" s="49">
        <v>12998</v>
      </c>
      <c r="BO37" s="50">
        <v>1907860</v>
      </c>
      <c r="BP37" s="56">
        <f t="shared" si="1"/>
        <v>3.9984304436043422E-2</v>
      </c>
      <c r="BQ37" s="53">
        <v>48670246</v>
      </c>
      <c r="BR37" s="49">
        <v>1790</v>
      </c>
      <c r="BS37" s="49">
        <v>0</v>
      </c>
      <c r="BT37" s="50">
        <v>48672036</v>
      </c>
      <c r="BU37" s="51"/>
      <c r="BV37" s="48">
        <v>25590442</v>
      </c>
      <c r="BW37" s="52">
        <v>9915640</v>
      </c>
      <c r="BX37" s="53">
        <v>498891</v>
      </c>
      <c r="BY37" s="54">
        <v>36004973</v>
      </c>
      <c r="BZ37" s="48">
        <v>383284</v>
      </c>
      <c r="CA37" s="49">
        <v>28</v>
      </c>
      <c r="CB37" s="50">
        <v>383312</v>
      </c>
      <c r="CC37" s="50">
        <v>16673234</v>
      </c>
      <c r="CD37" s="50">
        <v>6871246</v>
      </c>
      <c r="CE37" s="49">
        <v>1467945</v>
      </c>
      <c r="CF37" s="49">
        <v>471163</v>
      </c>
      <c r="CG37" s="51">
        <v>110543909</v>
      </c>
      <c r="CH37" s="53">
        <v>1946807</v>
      </c>
      <c r="CI37" s="49">
        <v>1946807</v>
      </c>
      <c r="CJ37" s="51"/>
      <c r="CK37" s="48">
        <v>512559</v>
      </c>
      <c r="CL37" s="49">
        <v>195667</v>
      </c>
      <c r="CM37" s="49">
        <v>8597</v>
      </c>
      <c r="CN37" s="51">
        <v>716823</v>
      </c>
      <c r="CO37" s="53">
        <v>13794</v>
      </c>
      <c r="CP37" s="49">
        <v>1</v>
      </c>
      <c r="CQ37" s="51">
        <v>13795</v>
      </c>
      <c r="CR37" s="50">
        <v>333463</v>
      </c>
      <c r="CS37" s="50">
        <v>137422</v>
      </c>
      <c r="CT37" s="49">
        <v>29356</v>
      </c>
      <c r="CU37" s="49">
        <v>9423</v>
      </c>
      <c r="CV37" s="50">
        <v>3187089</v>
      </c>
      <c r="CW37" s="56">
        <f t="shared" si="2"/>
        <v>3.9998470579697958E-2</v>
      </c>
      <c r="CX37" s="53">
        <v>44403886</v>
      </c>
      <c r="CY37" s="49">
        <v>0</v>
      </c>
      <c r="CZ37" s="49">
        <v>3400</v>
      </c>
      <c r="DA37" s="50">
        <v>44407286</v>
      </c>
      <c r="DB37" s="51"/>
      <c r="DC37" s="48">
        <v>15737667</v>
      </c>
      <c r="DD37" s="52">
        <v>2902942</v>
      </c>
      <c r="DE37" s="53">
        <v>1134346</v>
      </c>
      <c r="DF37" s="54">
        <v>19774955</v>
      </c>
      <c r="DG37" s="48">
        <v>110390</v>
      </c>
      <c r="DH37" s="49">
        <v>0</v>
      </c>
      <c r="DI37" s="50">
        <v>110390</v>
      </c>
      <c r="DJ37" s="50">
        <v>18751826</v>
      </c>
      <c r="DK37" s="50">
        <v>6122221</v>
      </c>
      <c r="DL37" s="49">
        <v>1156309</v>
      </c>
      <c r="DM37" s="49">
        <v>488097</v>
      </c>
      <c r="DN37" s="51">
        <v>90811084</v>
      </c>
      <c r="DO37" s="53">
        <v>1776259</v>
      </c>
      <c r="DP37" s="49">
        <v>1776259</v>
      </c>
      <c r="DQ37" s="51"/>
      <c r="DR37" s="48">
        <v>314718</v>
      </c>
      <c r="DS37" s="49">
        <v>56944</v>
      </c>
      <c r="DT37" s="49">
        <v>21622</v>
      </c>
      <c r="DU37" s="51">
        <v>393284</v>
      </c>
      <c r="DV37" s="53">
        <v>3974</v>
      </c>
      <c r="DW37" s="49">
        <v>0</v>
      </c>
      <c r="DX37" s="51">
        <v>3974</v>
      </c>
      <c r="DY37" s="50">
        <v>375035</v>
      </c>
      <c r="DZ37" s="50">
        <v>122443</v>
      </c>
      <c r="EA37" s="49">
        <v>23125</v>
      </c>
      <c r="EB37" s="49">
        <v>9763</v>
      </c>
      <c r="EC37" s="50">
        <v>2703883</v>
      </c>
      <c r="ED37" s="56">
        <f t="shared" si="3"/>
        <v>3.9999269489245523E-2</v>
      </c>
      <c r="EE37" s="53">
        <v>21526725</v>
      </c>
      <c r="EF37" s="49">
        <v>0</v>
      </c>
      <c r="EG37" s="49">
        <v>0</v>
      </c>
      <c r="EH37" s="50">
        <v>21526725</v>
      </c>
      <c r="EI37" s="51"/>
      <c r="EJ37" s="48">
        <v>8378146</v>
      </c>
      <c r="EK37" s="52">
        <v>1175766</v>
      </c>
      <c r="EL37" s="53">
        <v>157711</v>
      </c>
      <c r="EM37" s="54">
        <v>9711623</v>
      </c>
      <c r="EN37" s="48">
        <v>62020</v>
      </c>
      <c r="EO37" s="49">
        <v>0</v>
      </c>
      <c r="EP37" s="50">
        <v>62020</v>
      </c>
      <c r="EQ37" s="50">
        <v>8824024</v>
      </c>
      <c r="ER37" s="50">
        <v>2306833</v>
      </c>
      <c r="ES37" s="49">
        <v>549444</v>
      </c>
      <c r="ET37" s="49">
        <v>26586</v>
      </c>
      <c r="EU37" s="51">
        <v>43007255</v>
      </c>
      <c r="EV37" s="53">
        <v>861065</v>
      </c>
      <c r="EW37" s="49">
        <v>861065</v>
      </c>
      <c r="EX37" s="51"/>
      <c r="EY37" s="48">
        <v>167554</v>
      </c>
      <c r="EZ37" s="49">
        <v>23435</v>
      </c>
      <c r="FA37" s="49">
        <v>2699</v>
      </c>
      <c r="FB37" s="51">
        <v>193688</v>
      </c>
      <c r="FC37" s="53">
        <v>2231</v>
      </c>
      <c r="FD37" s="49">
        <v>0</v>
      </c>
      <c r="FE37" s="51">
        <v>2231</v>
      </c>
      <c r="FF37" s="50">
        <v>176481</v>
      </c>
      <c r="FG37" s="50">
        <v>46136</v>
      </c>
      <c r="FH37" s="49">
        <v>10988</v>
      </c>
      <c r="FI37" s="49">
        <v>531</v>
      </c>
      <c r="FJ37" s="50">
        <v>1291120</v>
      </c>
      <c r="FK37" s="56">
        <f t="shared" si="4"/>
        <v>3.9999814184461406E-2</v>
      </c>
      <c r="FL37" s="53">
        <v>18587343</v>
      </c>
      <c r="FM37" s="49">
        <v>0</v>
      </c>
      <c r="FN37" s="49">
        <v>334460</v>
      </c>
      <c r="FO37" s="50">
        <v>18921803</v>
      </c>
      <c r="FP37" s="51"/>
      <c r="FQ37" s="48">
        <v>1959689</v>
      </c>
      <c r="FR37" s="52">
        <v>0</v>
      </c>
      <c r="FS37" s="53">
        <v>0</v>
      </c>
      <c r="FT37" s="54">
        <v>1959689</v>
      </c>
      <c r="FU37" s="48">
        <v>126793</v>
      </c>
      <c r="FV37" s="49">
        <v>0</v>
      </c>
      <c r="FW37" s="50">
        <v>126793</v>
      </c>
      <c r="FX37" s="50">
        <v>22030836</v>
      </c>
      <c r="FY37" s="50">
        <v>835677</v>
      </c>
      <c r="FZ37" s="49">
        <v>316301</v>
      </c>
      <c r="GA37" s="49">
        <v>295988</v>
      </c>
      <c r="GB37" s="51">
        <v>44487087</v>
      </c>
      <c r="GC37" s="53">
        <v>756871</v>
      </c>
      <c r="GD37" s="49">
        <v>756871</v>
      </c>
      <c r="GE37" s="51"/>
      <c r="GF37" s="48">
        <v>39193</v>
      </c>
      <c r="GG37" s="49">
        <v>0</v>
      </c>
      <c r="GH37" s="49">
        <v>0</v>
      </c>
      <c r="GI37" s="51">
        <v>39193</v>
      </c>
      <c r="GJ37" s="53">
        <v>4565</v>
      </c>
      <c r="GK37" s="49">
        <v>0</v>
      </c>
      <c r="GL37" s="51">
        <v>4565</v>
      </c>
      <c r="GM37" s="50">
        <v>440617</v>
      </c>
      <c r="GN37" s="50">
        <v>16715</v>
      </c>
      <c r="GO37" s="49">
        <v>6326</v>
      </c>
      <c r="GP37" s="49">
        <v>5920</v>
      </c>
      <c r="GQ37" s="50">
        <v>1270207</v>
      </c>
      <c r="GR37" s="56">
        <f t="shared" si="5"/>
        <v>3.9999940809023325E-2</v>
      </c>
      <c r="GS37" s="53">
        <v>250698725</v>
      </c>
      <c r="GT37" s="49">
        <v>14220</v>
      </c>
      <c r="GU37" s="49">
        <v>337860</v>
      </c>
      <c r="GV37" s="50">
        <v>251050805</v>
      </c>
      <c r="GW37" s="51"/>
      <c r="GX37" s="48">
        <v>299315665</v>
      </c>
      <c r="GY37" s="52">
        <v>43538963</v>
      </c>
      <c r="GZ37" s="53">
        <v>26189459</v>
      </c>
      <c r="HA37" s="54">
        <v>369044087</v>
      </c>
      <c r="HB37" s="48">
        <v>2828037</v>
      </c>
      <c r="HC37" s="49">
        <v>3218</v>
      </c>
      <c r="HD37" s="50">
        <v>2831255</v>
      </c>
      <c r="HE37" s="50">
        <v>95042448</v>
      </c>
      <c r="HF37" s="50">
        <v>64217113</v>
      </c>
      <c r="HG37" s="49">
        <v>9302626</v>
      </c>
      <c r="HH37" s="49">
        <v>8740913</v>
      </c>
      <c r="HI37" s="51">
        <v>800229247</v>
      </c>
      <c r="HJ37" s="53">
        <v>10040700</v>
      </c>
      <c r="HK37" s="49">
        <v>10040700</v>
      </c>
      <c r="HL37" s="51"/>
      <c r="HM37" s="48">
        <v>6002955</v>
      </c>
      <c r="HN37" s="49">
        <v>847197</v>
      </c>
      <c r="HO37" s="49">
        <v>453587</v>
      </c>
      <c r="HP37" s="51">
        <v>7303739</v>
      </c>
      <c r="HQ37" s="53">
        <v>101792</v>
      </c>
      <c r="HR37" s="49">
        <v>63</v>
      </c>
      <c r="HS37" s="51">
        <v>101855</v>
      </c>
      <c r="HT37" s="50">
        <v>1900825</v>
      </c>
      <c r="HU37" s="50">
        <v>1284223</v>
      </c>
      <c r="HV37" s="49">
        <v>186034</v>
      </c>
      <c r="HW37" s="49">
        <v>174818</v>
      </c>
      <c r="HX37" s="50">
        <v>20992194</v>
      </c>
      <c r="HY37" s="56">
        <f t="shared" si="6"/>
        <v>3.9994693504368566E-2</v>
      </c>
      <c r="HZ37" s="30"/>
    </row>
    <row r="38" spans="1:234" ht="12" customHeight="1" x14ac:dyDescent="0.2">
      <c r="A38" s="22">
        <v>26</v>
      </c>
      <c r="B38" s="23" t="s">
        <v>87</v>
      </c>
      <c r="C38" s="62">
        <f t="shared" ref="C38:AH38" si="14">C36+C37</f>
        <v>346387770</v>
      </c>
      <c r="D38" s="58">
        <f t="shared" si="14"/>
        <v>21324</v>
      </c>
      <c r="E38" s="58">
        <f t="shared" si="14"/>
        <v>2497</v>
      </c>
      <c r="F38" s="59">
        <f t="shared" si="14"/>
        <v>346411591</v>
      </c>
      <c r="G38" s="60">
        <f t="shared" si="14"/>
        <v>0</v>
      </c>
      <c r="H38" s="57">
        <f t="shared" si="14"/>
        <v>960057106</v>
      </c>
      <c r="I38" s="61">
        <f t="shared" si="14"/>
        <v>33052137</v>
      </c>
      <c r="J38" s="62">
        <f t="shared" si="14"/>
        <v>133045066</v>
      </c>
      <c r="K38" s="63">
        <f t="shared" si="14"/>
        <v>1126154309</v>
      </c>
      <c r="L38" s="57">
        <f t="shared" si="14"/>
        <v>12925315</v>
      </c>
      <c r="M38" s="58">
        <f t="shared" si="14"/>
        <v>122223</v>
      </c>
      <c r="N38" s="59">
        <f t="shared" si="14"/>
        <v>13047538</v>
      </c>
      <c r="O38" s="59">
        <f t="shared" si="14"/>
        <v>187296458</v>
      </c>
      <c r="P38" s="59">
        <f t="shared" si="14"/>
        <v>217180291</v>
      </c>
      <c r="Q38" s="58">
        <f t="shared" si="14"/>
        <v>31064368</v>
      </c>
      <c r="R38" s="58">
        <f t="shared" si="14"/>
        <v>36033437</v>
      </c>
      <c r="S38" s="60">
        <f t="shared" si="14"/>
        <v>1957187992</v>
      </c>
      <c r="T38" s="62">
        <f t="shared" si="14"/>
        <v>13858718</v>
      </c>
      <c r="U38" s="58">
        <f t="shared" si="14"/>
        <v>13858718</v>
      </c>
      <c r="V38" s="60">
        <f t="shared" si="14"/>
        <v>0</v>
      </c>
      <c r="W38" s="57">
        <f t="shared" si="14"/>
        <v>19212987</v>
      </c>
      <c r="X38" s="58">
        <f t="shared" si="14"/>
        <v>636050</v>
      </c>
      <c r="Y38" s="58">
        <f t="shared" si="14"/>
        <v>2313208</v>
      </c>
      <c r="Z38" s="60">
        <f t="shared" si="14"/>
        <v>22162245</v>
      </c>
      <c r="AA38" s="62">
        <f t="shared" si="14"/>
        <v>465298</v>
      </c>
      <c r="AB38" s="58">
        <f t="shared" si="14"/>
        <v>2443</v>
      </c>
      <c r="AC38" s="60">
        <f t="shared" si="14"/>
        <v>467741</v>
      </c>
      <c r="AD38" s="59">
        <f t="shared" si="14"/>
        <v>3745884</v>
      </c>
      <c r="AE38" s="59">
        <f t="shared" si="14"/>
        <v>4347228</v>
      </c>
      <c r="AF38" s="58">
        <f t="shared" si="14"/>
        <v>622830</v>
      </c>
      <c r="AG38" s="58">
        <f t="shared" si="14"/>
        <v>720655</v>
      </c>
      <c r="AH38" s="59">
        <f t="shared" si="14"/>
        <v>45925301</v>
      </c>
      <c r="AI38" s="64">
        <f t="shared" si="0"/>
        <v>4.0006507749909555E-2</v>
      </c>
      <c r="AJ38" s="62">
        <f t="shared" ref="AJ38:BO38" si="15">AJ36+AJ37</f>
        <v>152133479</v>
      </c>
      <c r="AK38" s="58">
        <f t="shared" si="15"/>
        <v>7934</v>
      </c>
      <c r="AL38" s="58">
        <f t="shared" si="15"/>
        <v>0</v>
      </c>
      <c r="AM38" s="59">
        <f t="shared" si="15"/>
        <v>152141413</v>
      </c>
      <c r="AN38" s="60">
        <f t="shared" si="15"/>
        <v>0</v>
      </c>
      <c r="AO38" s="57">
        <f t="shared" si="15"/>
        <v>91245112</v>
      </c>
      <c r="AP38" s="61">
        <f t="shared" si="15"/>
        <v>4591126</v>
      </c>
      <c r="AQ38" s="62">
        <f t="shared" si="15"/>
        <v>6171600</v>
      </c>
      <c r="AR38" s="63">
        <f t="shared" si="15"/>
        <v>102007838</v>
      </c>
      <c r="AS38" s="57">
        <f t="shared" si="15"/>
        <v>2304294</v>
      </c>
      <c r="AT38" s="58">
        <f t="shared" si="15"/>
        <v>0</v>
      </c>
      <c r="AU38" s="59">
        <f t="shared" si="15"/>
        <v>2304294</v>
      </c>
      <c r="AV38" s="59">
        <f t="shared" si="15"/>
        <v>61570753</v>
      </c>
      <c r="AW38" s="59">
        <f t="shared" si="15"/>
        <v>43135307</v>
      </c>
      <c r="AX38" s="58">
        <f t="shared" si="15"/>
        <v>6369076</v>
      </c>
      <c r="AY38" s="58">
        <f t="shared" si="15"/>
        <v>3692594</v>
      </c>
      <c r="AZ38" s="60">
        <f t="shared" si="15"/>
        <v>371221275</v>
      </c>
      <c r="BA38" s="62">
        <f t="shared" si="15"/>
        <v>6084474</v>
      </c>
      <c r="BB38" s="58">
        <f t="shared" si="15"/>
        <v>6084474</v>
      </c>
      <c r="BC38" s="60">
        <f t="shared" si="15"/>
        <v>0</v>
      </c>
      <c r="BD38" s="57">
        <f t="shared" si="15"/>
        <v>1826472</v>
      </c>
      <c r="BE38" s="58">
        <f t="shared" si="15"/>
        <v>88951</v>
      </c>
      <c r="BF38" s="58">
        <f t="shared" si="15"/>
        <v>109641</v>
      </c>
      <c r="BG38" s="60">
        <f t="shared" si="15"/>
        <v>2025064</v>
      </c>
      <c r="BH38" s="62">
        <f t="shared" si="15"/>
        <v>82954</v>
      </c>
      <c r="BI38" s="58">
        <f t="shared" si="15"/>
        <v>0</v>
      </c>
      <c r="BJ38" s="60">
        <f t="shared" si="15"/>
        <v>82954</v>
      </c>
      <c r="BK38" s="59">
        <f t="shared" si="15"/>
        <v>1231413</v>
      </c>
      <c r="BL38" s="59">
        <f t="shared" si="15"/>
        <v>862462</v>
      </c>
      <c r="BM38" s="58">
        <f t="shared" si="15"/>
        <v>127183</v>
      </c>
      <c r="BN38" s="58">
        <f t="shared" si="15"/>
        <v>73854</v>
      </c>
      <c r="BO38" s="59">
        <f t="shared" si="15"/>
        <v>10487404</v>
      </c>
      <c r="BP38" s="64">
        <f t="shared" si="1"/>
        <v>3.999222749429835E-2</v>
      </c>
      <c r="BQ38" s="62">
        <f t="shared" ref="BQ38:CV38" si="16">BQ36+BQ37</f>
        <v>324969424</v>
      </c>
      <c r="BR38" s="58">
        <f t="shared" si="16"/>
        <v>15281</v>
      </c>
      <c r="BS38" s="58">
        <f t="shared" si="16"/>
        <v>26538</v>
      </c>
      <c r="BT38" s="59">
        <f t="shared" si="16"/>
        <v>325011243</v>
      </c>
      <c r="BU38" s="60">
        <f t="shared" si="16"/>
        <v>0</v>
      </c>
      <c r="BV38" s="57">
        <f t="shared" si="16"/>
        <v>149980463</v>
      </c>
      <c r="BW38" s="61">
        <f t="shared" si="16"/>
        <v>10846101</v>
      </c>
      <c r="BX38" s="62">
        <f t="shared" si="16"/>
        <v>9252481</v>
      </c>
      <c r="BY38" s="63">
        <f t="shared" si="16"/>
        <v>170079045</v>
      </c>
      <c r="BZ38" s="57">
        <f t="shared" si="16"/>
        <v>4484283</v>
      </c>
      <c r="CA38" s="58">
        <f t="shared" si="16"/>
        <v>27617</v>
      </c>
      <c r="CB38" s="59">
        <f t="shared" si="16"/>
        <v>4511900</v>
      </c>
      <c r="CC38" s="59">
        <f t="shared" si="16"/>
        <v>135103786</v>
      </c>
      <c r="CD38" s="59">
        <f t="shared" si="16"/>
        <v>78399177</v>
      </c>
      <c r="CE38" s="58">
        <f t="shared" si="16"/>
        <v>14003003</v>
      </c>
      <c r="CF38" s="58">
        <f t="shared" si="16"/>
        <v>5526544</v>
      </c>
      <c r="CG38" s="60">
        <f t="shared" si="16"/>
        <v>732634698</v>
      </c>
      <c r="CH38" s="62">
        <f t="shared" si="16"/>
        <v>12999901</v>
      </c>
      <c r="CI38" s="58">
        <f t="shared" si="16"/>
        <v>12999901</v>
      </c>
      <c r="CJ38" s="60">
        <f t="shared" si="16"/>
        <v>0</v>
      </c>
      <c r="CK38" s="57">
        <f t="shared" si="16"/>
        <v>2999903</v>
      </c>
      <c r="CL38" s="58">
        <f t="shared" si="16"/>
        <v>213168</v>
      </c>
      <c r="CM38" s="58">
        <f t="shared" si="16"/>
        <v>164950</v>
      </c>
      <c r="CN38" s="60">
        <f t="shared" si="16"/>
        <v>3378021</v>
      </c>
      <c r="CO38" s="62">
        <f t="shared" si="16"/>
        <v>161427</v>
      </c>
      <c r="CP38" s="58">
        <f t="shared" si="16"/>
        <v>553</v>
      </c>
      <c r="CQ38" s="60">
        <f t="shared" si="16"/>
        <v>161980</v>
      </c>
      <c r="CR38" s="59">
        <f t="shared" si="16"/>
        <v>2702065</v>
      </c>
      <c r="CS38" s="59">
        <f t="shared" si="16"/>
        <v>1567972</v>
      </c>
      <c r="CT38" s="58">
        <f t="shared" si="16"/>
        <v>280055</v>
      </c>
      <c r="CU38" s="58">
        <f t="shared" si="16"/>
        <v>110530</v>
      </c>
      <c r="CV38" s="59">
        <f t="shared" si="16"/>
        <v>21200524</v>
      </c>
      <c r="CW38" s="64">
        <f t="shared" si="2"/>
        <v>3.9998311689174393E-2</v>
      </c>
      <c r="CX38" s="62">
        <f t="shared" ref="CX38:EC38" si="17">CX36+CX37</f>
        <v>388021107</v>
      </c>
      <c r="CY38" s="58">
        <f t="shared" si="17"/>
        <v>24051</v>
      </c>
      <c r="CZ38" s="58">
        <f t="shared" si="17"/>
        <v>43225</v>
      </c>
      <c r="DA38" s="59">
        <f t="shared" si="17"/>
        <v>388088383</v>
      </c>
      <c r="DB38" s="60">
        <f t="shared" si="17"/>
        <v>0</v>
      </c>
      <c r="DC38" s="57">
        <f t="shared" si="17"/>
        <v>131818557</v>
      </c>
      <c r="DD38" s="61">
        <f t="shared" si="17"/>
        <v>6345727</v>
      </c>
      <c r="DE38" s="62">
        <f t="shared" si="17"/>
        <v>6053120</v>
      </c>
      <c r="DF38" s="63">
        <f t="shared" si="17"/>
        <v>144217404</v>
      </c>
      <c r="DG38" s="57">
        <f t="shared" si="17"/>
        <v>4427791</v>
      </c>
      <c r="DH38" s="58">
        <f t="shared" si="17"/>
        <v>0</v>
      </c>
      <c r="DI38" s="59">
        <f t="shared" si="17"/>
        <v>4427791</v>
      </c>
      <c r="DJ38" s="59">
        <f t="shared" si="17"/>
        <v>195468311</v>
      </c>
      <c r="DK38" s="59">
        <f t="shared" si="17"/>
        <v>143546560</v>
      </c>
      <c r="DL38" s="58">
        <f t="shared" si="17"/>
        <v>20004183</v>
      </c>
      <c r="DM38" s="58">
        <f t="shared" si="17"/>
        <v>3044831</v>
      </c>
      <c r="DN38" s="60">
        <f t="shared" si="17"/>
        <v>898797463</v>
      </c>
      <c r="DO38" s="62">
        <f t="shared" si="17"/>
        <v>15523659</v>
      </c>
      <c r="DP38" s="58">
        <f t="shared" si="17"/>
        <v>15523659</v>
      </c>
      <c r="DQ38" s="60">
        <f t="shared" si="17"/>
        <v>0</v>
      </c>
      <c r="DR38" s="57">
        <f t="shared" si="17"/>
        <v>2636108</v>
      </c>
      <c r="DS38" s="58">
        <f t="shared" si="17"/>
        <v>124725</v>
      </c>
      <c r="DT38" s="58">
        <f t="shared" si="17"/>
        <v>108895</v>
      </c>
      <c r="DU38" s="60">
        <f t="shared" si="17"/>
        <v>2869728</v>
      </c>
      <c r="DV38" s="62">
        <f t="shared" si="17"/>
        <v>159413</v>
      </c>
      <c r="DW38" s="58">
        <f t="shared" si="17"/>
        <v>0</v>
      </c>
      <c r="DX38" s="60">
        <f t="shared" si="17"/>
        <v>159413</v>
      </c>
      <c r="DY38" s="59">
        <f t="shared" si="17"/>
        <v>3909426</v>
      </c>
      <c r="DZ38" s="59">
        <f t="shared" si="17"/>
        <v>2870996</v>
      </c>
      <c r="EA38" s="58">
        <f t="shared" si="17"/>
        <v>400095</v>
      </c>
      <c r="EB38" s="58">
        <f t="shared" si="17"/>
        <v>60897</v>
      </c>
      <c r="EC38" s="59">
        <f t="shared" si="17"/>
        <v>25794214</v>
      </c>
      <c r="ED38" s="64">
        <f t="shared" si="3"/>
        <v>4.000031869029174E-2</v>
      </c>
      <c r="EE38" s="62">
        <f t="shared" ref="EE38:FJ38" si="18">EE36+EE37</f>
        <v>235681436</v>
      </c>
      <c r="EF38" s="58">
        <f t="shared" si="18"/>
        <v>0</v>
      </c>
      <c r="EG38" s="58">
        <f t="shared" si="18"/>
        <v>61267</v>
      </c>
      <c r="EH38" s="59">
        <f t="shared" si="18"/>
        <v>235742703</v>
      </c>
      <c r="EI38" s="60">
        <f t="shared" si="18"/>
        <v>0</v>
      </c>
      <c r="EJ38" s="57">
        <f t="shared" si="18"/>
        <v>38226589</v>
      </c>
      <c r="EK38" s="61">
        <f t="shared" si="18"/>
        <v>1791665</v>
      </c>
      <c r="EL38" s="62">
        <f t="shared" si="18"/>
        <v>1396944</v>
      </c>
      <c r="EM38" s="63">
        <f t="shared" si="18"/>
        <v>41415198</v>
      </c>
      <c r="EN38" s="57">
        <f t="shared" si="18"/>
        <v>1740305</v>
      </c>
      <c r="EO38" s="58">
        <f t="shared" si="18"/>
        <v>116156</v>
      </c>
      <c r="EP38" s="59">
        <f t="shared" si="18"/>
        <v>1856461</v>
      </c>
      <c r="EQ38" s="59">
        <f t="shared" si="18"/>
        <v>142894813</v>
      </c>
      <c r="ER38" s="59">
        <f t="shared" si="18"/>
        <v>89602821</v>
      </c>
      <c r="ES38" s="58">
        <f t="shared" si="18"/>
        <v>9504603</v>
      </c>
      <c r="ET38" s="58">
        <f t="shared" si="18"/>
        <v>1325073</v>
      </c>
      <c r="EU38" s="60">
        <f t="shared" si="18"/>
        <v>522341672</v>
      </c>
      <c r="EV38" s="62">
        <f t="shared" si="18"/>
        <v>9429637</v>
      </c>
      <c r="EW38" s="58">
        <f t="shared" si="18"/>
        <v>9429637</v>
      </c>
      <c r="EX38" s="60">
        <f t="shared" si="18"/>
        <v>0</v>
      </c>
      <c r="EY38" s="57">
        <f t="shared" si="18"/>
        <v>764440</v>
      </c>
      <c r="EZ38" s="58">
        <f t="shared" si="18"/>
        <v>35297</v>
      </c>
      <c r="FA38" s="58">
        <f t="shared" si="18"/>
        <v>24053</v>
      </c>
      <c r="FB38" s="60">
        <f t="shared" si="18"/>
        <v>823790</v>
      </c>
      <c r="FC38" s="62">
        <f t="shared" si="18"/>
        <v>62648</v>
      </c>
      <c r="FD38" s="58">
        <f t="shared" si="18"/>
        <v>2324</v>
      </c>
      <c r="FE38" s="60">
        <f t="shared" si="18"/>
        <v>64972</v>
      </c>
      <c r="FF38" s="59">
        <f t="shared" si="18"/>
        <v>2856932</v>
      </c>
      <c r="FG38" s="59">
        <f t="shared" si="18"/>
        <v>1793022</v>
      </c>
      <c r="FH38" s="58">
        <f t="shared" si="18"/>
        <v>190093</v>
      </c>
      <c r="FI38" s="58">
        <f t="shared" si="18"/>
        <v>26500</v>
      </c>
      <c r="FJ38" s="59">
        <f t="shared" si="18"/>
        <v>15184946</v>
      </c>
      <c r="FK38" s="64">
        <f t="shared" si="4"/>
        <v>3.9999698315158455E-2</v>
      </c>
      <c r="FL38" s="62">
        <f t="shared" ref="FL38:GQ38" si="19">FL36+FL37</f>
        <v>557737352</v>
      </c>
      <c r="FM38" s="58">
        <f t="shared" si="19"/>
        <v>0</v>
      </c>
      <c r="FN38" s="58">
        <f t="shared" si="19"/>
        <v>367307</v>
      </c>
      <c r="FO38" s="59">
        <f t="shared" si="19"/>
        <v>558104659</v>
      </c>
      <c r="FP38" s="60">
        <f t="shared" si="19"/>
        <v>0</v>
      </c>
      <c r="FQ38" s="57">
        <f t="shared" si="19"/>
        <v>49128509</v>
      </c>
      <c r="FR38" s="61">
        <f t="shared" si="19"/>
        <v>98813</v>
      </c>
      <c r="FS38" s="62">
        <f t="shared" si="19"/>
        <v>1378962</v>
      </c>
      <c r="FT38" s="63">
        <f t="shared" si="19"/>
        <v>50606284</v>
      </c>
      <c r="FU38" s="57">
        <f t="shared" si="19"/>
        <v>3196366</v>
      </c>
      <c r="FV38" s="58">
        <f t="shared" si="19"/>
        <v>0</v>
      </c>
      <c r="FW38" s="59">
        <f t="shared" si="19"/>
        <v>3196366</v>
      </c>
      <c r="FX38" s="59">
        <f t="shared" si="19"/>
        <v>368710783</v>
      </c>
      <c r="FY38" s="59">
        <f t="shared" si="19"/>
        <v>507125076</v>
      </c>
      <c r="FZ38" s="58">
        <f t="shared" si="19"/>
        <v>25107599</v>
      </c>
      <c r="GA38" s="58">
        <f t="shared" si="19"/>
        <v>5155755</v>
      </c>
      <c r="GB38" s="60">
        <f t="shared" si="19"/>
        <v>1518006522</v>
      </c>
      <c r="GC38" s="62">
        <f t="shared" si="19"/>
        <v>22306454</v>
      </c>
      <c r="GD38" s="58">
        <f t="shared" si="19"/>
        <v>22306454</v>
      </c>
      <c r="GE38" s="60">
        <f t="shared" si="19"/>
        <v>0</v>
      </c>
      <c r="GF38" s="57">
        <f t="shared" si="19"/>
        <v>982522</v>
      </c>
      <c r="GG38" s="58">
        <f t="shared" si="19"/>
        <v>1817</v>
      </c>
      <c r="GH38" s="58">
        <f t="shared" si="19"/>
        <v>24444</v>
      </c>
      <c r="GI38" s="60">
        <f t="shared" si="19"/>
        <v>1008783</v>
      </c>
      <c r="GJ38" s="62">
        <f t="shared" si="19"/>
        <v>115073</v>
      </c>
      <c r="GK38" s="58">
        <f t="shared" si="19"/>
        <v>0</v>
      </c>
      <c r="GL38" s="60">
        <f t="shared" si="19"/>
        <v>115073</v>
      </c>
      <c r="GM38" s="59">
        <f t="shared" si="19"/>
        <v>7374213</v>
      </c>
      <c r="GN38" s="59">
        <f t="shared" si="19"/>
        <v>10138975</v>
      </c>
      <c r="GO38" s="58">
        <f t="shared" si="19"/>
        <v>500783</v>
      </c>
      <c r="GP38" s="58">
        <f t="shared" si="19"/>
        <v>103117</v>
      </c>
      <c r="GQ38" s="59">
        <f t="shared" si="19"/>
        <v>41547398</v>
      </c>
      <c r="GR38" s="64">
        <f t="shared" si="5"/>
        <v>3.9968227536333827E-2</v>
      </c>
      <c r="GS38" s="62">
        <f t="shared" ref="GS38:HX38" si="20">GS36+GS37</f>
        <v>2004930568</v>
      </c>
      <c r="GT38" s="58">
        <f t="shared" si="20"/>
        <v>68590</v>
      </c>
      <c r="GU38" s="58">
        <f t="shared" si="20"/>
        <v>500834</v>
      </c>
      <c r="GV38" s="59">
        <f t="shared" si="20"/>
        <v>2005499992</v>
      </c>
      <c r="GW38" s="60">
        <f t="shared" si="20"/>
        <v>0</v>
      </c>
      <c r="GX38" s="57">
        <f t="shared" si="20"/>
        <v>1420456336</v>
      </c>
      <c r="GY38" s="61">
        <f t="shared" si="20"/>
        <v>56725569</v>
      </c>
      <c r="GZ38" s="62">
        <f t="shared" si="20"/>
        <v>157298173</v>
      </c>
      <c r="HA38" s="63">
        <f t="shared" si="20"/>
        <v>1634480078</v>
      </c>
      <c r="HB38" s="57">
        <f t="shared" si="20"/>
        <v>29078354</v>
      </c>
      <c r="HC38" s="58">
        <f t="shared" si="20"/>
        <v>265996</v>
      </c>
      <c r="HD38" s="59">
        <f t="shared" si="20"/>
        <v>29344350</v>
      </c>
      <c r="HE38" s="59">
        <f t="shared" si="20"/>
        <v>1091044904</v>
      </c>
      <c r="HF38" s="59">
        <f t="shared" si="20"/>
        <v>1078989232</v>
      </c>
      <c r="HG38" s="58">
        <f t="shared" si="20"/>
        <v>106052832</v>
      </c>
      <c r="HH38" s="58">
        <f t="shared" si="20"/>
        <v>54778234</v>
      </c>
      <c r="HI38" s="60">
        <f t="shared" si="20"/>
        <v>6000189622</v>
      </c>
      <c r="HJ38" s="62">
        <f t="shared" si="20"/>
        <v>80202843</v>
      </c>
      <c r="HK38" s="58">
        <f t="shared" si="20"/>
        <v>80202843</v>
      </c>
      <c r="HL38" s="60">
        <f t="shared" si="20"/>
        <v>0</v>
      </c>
      <c r="HM38" s="57">
        <f t="shared" si="20"/>
        <v>28422432</v>
      </c>
      <c r="HN38" s="58">
        <f t="shared" si="20"/>
        <v>1100008</v>
      </c>
      <c r="HO38" s="58">
        <f t="shared" si="20"/>
        <v>2745191</v>
      </c>
      <c r="HP38" s="60">
        <f t="shared" si="20"/>
        <v>32267631</v>
      </c>
      <c r="HQ38" s="62">
        <f t="shared" si="20"/>
        <v>1046813</v>
      </c>
      <c r="HR38" s="58">
        <f t="shared" si="20"/>
        <v>5320</v>
      </c>
      <c r="HS38" s="60">
        <f t="shared" si="20"/>
        <v>1052133</v>
      </c>
      <c r="HT38" s="59">
        <f t="shared" si="20"/>
        <v>21819933</v>
      </c>
      <c r="HU38" s="59">
        <f t="shared" si="20"/>
        <v>21580655</v>
      </c>
      <c r="HV38" s="58">
        <f t="shared" si="20"/>
        <v>2121039</v>
      </c>
      <c r="HW38" s="58">
        <f t="shared" si="20"/>
        <v>1095553</v>
      </c>
      <c r="HX38" s="59">
        <f t="shared" si="20"/>
        <v>160139787</v>
      </c>
      <c r="HY38" s="64">
        <f t="shared" si="6"/>
        <v>3.9991445185705091E-2</v>
      </c>
      <c r="HZ38" s="30"/>
    </row>
  </sheetData>
  <mergeCells count="444">
    <mergeCell ref="CT7:CT11"/>
    <mergeCell ref="CU7:CU11"/>
    <mergeCell ref="CV7:CV11"/>
    <mergeCell ref="CW7:CW11"/>
    <mergeCell ref="BV8:BV11"/>
    <mergeCell ref="BW8:BW11"/>
    <mergeCell ref="BX8:BX11"/>
    <mergeCell ref="BY8:BY11"/>
    <mergeCell ref="BZ8:BZ11"/>
    <mergeCell ref="CA8:CA11"/>
    <mergeCell ref="CR7:CR11"/>
    <mergeCell ref="CS7:CS11"/>
    <mergeCell ref="CP8:CP11"/>
    <mergeCell ref="CQ8:CQ11"/>
    <mergeCell ref="CC7:CC11"/>
    <mergeCell ref="CD7:CD11"/>
    <mergeCell ref="CE7:CE11"/>
    <mergeCell ref="CF7:CF11"/>
    <mergeCell ref="CG7:CG11"/>
    <mergeCell ref="CK8:CK11"/>
    <mergeCell ref="CL8:CL11"/>
    <mergeCell ref="CM8:CM11"/>
    <mergeCell ref="CN8:CN11"/>
    <mergeCell ref="CO8:CO11"/>
    <mergeCell ref="CI9:CI11"/>
    <mergeCell ref="BX7:BY7"/>
    <mergeCell ref="CO7:CQ7"/>
    <mergeCell ref="BZ7:CB7"/>
    <mergeCell ref="BQ6:BU6"/>
    <mergeCell ref="BV6:BW6"/>
    <mergeCell ref="BX6:BY6"/>
    <mergeCell ref="BZ6:CG6"/>
    <mergeCell ref="CH6:CJ6"/>
    <mergeCell ref="CH7:CH11"/>
    <mergeCell ref="CB8:CB11"/>
    <mergeCell ref="CK6:CN6"/>
    <mergeCell ref="CI7:CI8"/>
    <mergeCell ref="CJ7:CJ11"/>
    <mergeCell ref="CK7:CN7"/>
    <mergeCell ref="EA7:EA11"/>
    <mergeCell ref="CO4:CQ4"/>
    <mergeCell ref="CR4:CV4"/>
    <mergeCell ref="BQ5:BU5"/>
    <mergeCell ref="BV5:BW5"/>
    <mergeCell ref="BX5:BY5"/>
    <mergeCell ref="BZ5:CG5"/>
    <mergeCell ref="CH5:CJ5"/>
    <mergeCell ref="CK5:CN5"/>
    <mergeCell ref="CO5:CQ5"/>
    <mergeCell ref="BQ4:BU4"/>
    <mergeCell ref="BV4:BW4"/>
    <mergeCell ref="BX4:BY4"/>
    <mergeCell ref="BZ4:CG4"/>
    <mergeCell ref="CH4:CJ4"/>
    <mergeCell ref="CK4:CN4"/>
    <mergeCell ref="CO6:CQ6"/>
    <mergeCell ref="CR6:CW6"/>
    <mergeCell ref="BQ7:BQ11"/>
    <mergeCell ref="BR7:BR11"/>
    <mergeCell ref="BS7:BS11"/>
    <mergeCell ref="BT7:BT11"/>
    <mergeCell ref="BU7:BU11"/>
    <mergeCell ref="BV7:BW7"/>
    <mergeCell ref="EB7:EB11"/>
    <mergeCell ref="EC7:EC11"/>
    <mergeCell ref="ED7:ED11"/>
    <mergeCell ref="DC8:DC11"/>
    <mergeCell ref="DD8:DD11"/>
    <mergeCell ref="DE8:DE11"/>
    <mergeCell ref="DF8:DF11"/>
    <mergeCell ref="DG8:DG11"/>
    <mergeCell ref="DH8:DH11"/>
    <mergeCell ref="DY7:DY11"/>
    <mergeCell ref="DZ7:DZ11"/>
    <mergeCell ref="DW8:DW11"/>
    <mergeCell ref="DX8:DX11"/>
    <mergeCell ref="DJ7:DJ11"/>
    <mergeCell ref="DK7:DK11"/>
    <mergeCell ref="DL7:DL11"/>
    <mergeCell ref="DM7:DM11"/>
    <mergeCell ref="DN7:DN11"/>
    <mergeCell ref="DR8:DR11"/>
    <mergeCell ref="DS8:DS11"/>
    <mergeCell ref="DT8:DT11"/>
    <mergeCell ref="DU8:DU11"/>
    <mergeCell ref="DV8:DV11"/>
    <mergeCell ref="DP9:DP11"/>
    <mergeCell ref="DA7:DA11"/>
    <mergeCell ref="DB7:DB11"/>
    <mergeCell ref="DC7:DD7"/>
    <mergeCell ref="DE7:DF7"/>
    <mergeCell ref="DV7:DX7"/>
    <mergeCell ref="DG7:DI7"/>
    <mergeCell ref="CX6:DB6"/>
    <mergeCell ref="DC6:DD6"/>
    <mergeCell ref="DE6:DF6"/>
    <mergeCell ref="DG6:DN6"/>
    <mergeCell ref="DO6:DQ6"/>
    <mergeCell ref="DO7:DO11"/>
    <mergeCell ref="DI8:DI11"/>
    <mergeCell ref="DR6:DU6"/>
    <mergeCell ref="DP7:DP8"/>
    <mergeCell ref="DQ7:DQ11"/>
    <mergeCell ref="DR7:DU7"/>
    <mergeCell ref="EW9:EW11"/>
    <mergeCell ref="EU7:EU11"/>
    <mergeCell ref="EV7:EV11"/>
    <mergeCell ref="EW7:EW8"/>
    <mergeCell ref="DV4:DX4"/>
    <mergeCell ref="DY4:EC4"/>
    <mergeCell ref="CX5:DB5"/>
    <mergeCell ref="DC5:DD5"/>
    <mergeCell ref="DE5:DF5"/>
    <mergeCell ref="DG5:DN5"/>
    <mergeCell ref="DO5:DQ5"/>
    <mergeCell ref="DR5:DU5"/>
    <mergeCell ref="DV5:DX5"/>
    <mergeCell ref="CX4:DB4"/>
    <mergeCell ref="DC4:DD4"/>
    <mergeCell ref="DE4:DF4"/>
    <mergeCell ref="DG4:DN4"/>
    <mergeCell ref="DO4:DQ4"/>
    <mergeCell ref="DR4:DU4"/>
    <mergeCell ref="DV6:DX6"/>
    <mergeCell ref="DY6:ED6"/>
    <mergeCell ref="CX7:CX11"/>
    <mergeCell ref="CY7:CY11"/>
    <mergeCell ref="CZ7:CZ11"/>
    <mergeCell ref="EE6:EI6"/>
    <mergeCell ref="EL6:EM6"/>
    <mergeCell ref="EN6:EU6"/>
    <mergeCell ref="FI7:FI11"/>
    <mergeCell ref="FJ7:FJ11"/>
    <mergeCell ref="FK7:FK11"/>
    <mergeCell ref="EX7:EX11"/>
    <mergeCell ref="EY7:FB7"/>
    <mergeCell ref="FC7:FE7"/>
    <mergeCell ref="FD8:FD11"/>
    <mergeCell ref="FE8:FE11"/>
    <mergeCell ref="FC6:FE6"/>
    <mergeCell ref="FF6:FK6"/>
    <mergeCell ref="EV6:EX6"/>
    <mergeCell ref="EY6:FB6"/>
    <mergeCell ref="EJ8:EJ11"/>
    <mergeCell ref="EK8:EK11"/>
    <mergeCell ref="EL8:EL11"/>
    <mergeCell ref="EM8:EM11"/>
    <mergeCell ref="EN8:EN11"/>
    <mergeCell ref="EO8:EO11"/>
    <mergeCell ref="FF7:FF11"/>
    <mergeCell ref="FG7:FG11"/>
    <mergeCell ref="FH7:FH11"/>
    <mergeCell ref="HM8:HM11"/>
    <mergeCell ref="HN8:HN11"/>
    <mergeCell ref="HO8:HO11"/>
    <mergeCell ref="HK9:HK11"/>
    <mergeCell ref="HH7:HH11"/>
    <mergeCell ref="HI7:HI11"/>
    <mergeCell ref="HJ7:HJ11"/>
    <mergeCell ref="HK7:HK8"/>
    <mergeCell ref="HL7:HL11"/>
    <mergeCell ref="HM7:HP7"/>
    <mergeCell ref="HP8:HP11"/>
    <mergeCell ref="GF8:GF11"/>
    <mergeCell ref="GG8:GG11"/>
    <mergeCell ref="GH8:GH11"/>
    <mergeCell ref="GD9:GD11"/>
    <mergeCell ref="GA7:GA11"/>
    <mergeCell ref="GB7:GB11"/>
    <mergeCell ref="GC7:GC11"/>
    <mergeCell ref="GD7:GD8"/>
    <mergeCell ref="GE7:GE11"/>
    <mergeCell ref="GF7:GI7"/>
    <mergeCell ref="GI8:GI11"/>
    <mergeCell ref="BD8:BD11"/>
    <mergeCell ref="BE8:BE11"/>
    <mergeCell ref="BF8:BF11"/>
    <mergeCell ref="BB9:BB11"/>
    <mergeCell ref="L8:L11"/>
    <mergeCell ref="M8:M11"/>
    <mergeCell ref="N8:N11"/>
    <mergeCell ref="W8:W11"/>
    <mergeCell ref="X8:X11"/>
    <mergeCell ref="Y8:Y11"/>
    <mergeCell ref="U9:U11"/>
    <mergeCell ref="R7:R11"/>
    <mergeCell ref="S7:S11"/>
    <mergeCell ref="T7:T11"/>
    <mergeCell ref="AY7:AY11"/>
    <mergeCell ref="AZ7:AZ11"/>
    <mergeCell ref="BA7:BA11"/>
    <mergeCell ref="BB7:BB8"/>
    <mergeCell ref="BC7:BC11"/>
    <mergeCell ref="BD7:BG7"/>
    <mergeCell ref="BG8:BG11"/>
    <mergeCell ref="AO7:AP7"/>
    <mergeCell ref="AQ7:AR7"/>
    <mergeCell ref="AS7:AU7"/>
    <mergeCell ref="HY7:HY11"/>
    <mergeCell ref="HQ7:HS7"/>
    <mergeCell ref="HT7:HT11"/>
    <mergeCell ref="HU7:HU11"/>
    <mergeCell ref="HV7:HV11"/>
    <mergeCell ref="HW7:HW11"/>
    <mergeCell ref="HX7:HX11"/>
    <mergeCell ref="HQ8:HQ11"/>
    <mergeCell ref="HR8:HR11"/>
    <mergeCell ref="HS8:HS11"/>
    <mergeCell ref="GX7:GY7"/>
    <mergeCell ref="GZ7:HA7"/>
    <mergeCell ref="HB7:HD7"/>
    <mergeCell ref="HE7:HE11"/>
    <mergeCell ref="HF7:HF11"/>
    <mergeCell ref="HG7:HG11"/>
    <mergeCell ref="GX8:GX11"/>
    <mergeCell ref="GY8:GY11"/>
    <mergeCell ref="GZ8:GZ11"/>
    <mergeCell ref="HA8:HA11"/>
    <mergeCell ref="HB8:HB11"/>
    <mergeCell ref="HC8:HC11"/>
    <mergeCell ref="HD8:HD11"/>
    <mergeCell ref="GR7:GR11"/>
    <mergeCell ref="GS7:GS11"/>
    <mergeCell ref="GT7:GT11"/>
    <mergeCell ref="GU7:GU11"/>
    <mergeCell ref="GV7:GV11"/>
    <mergeCell ref="GW7:GW11"/>
    <mergeCell ref="GJ7:GL7"/>
    <mergeCell ref="GM7:GM11"/>
    <mergeCell ref="GN7:GN11"/>
    <mergeCell ref="GO7:GO11"/>
    <mergeCell ref="GP7:GP11"/>
    <mergeCell ref="GQ7:GQ11"/>
    <mergeCell ref="GJ8:GJ11"/>
    <mergeCell ref="GK8:GK11"/>
    <mergeCell ref="GL8:GL11"/>
    <mergeCell ref="FQ7:FR7"/>
    <mergeCell ref="FS7:FT7"/>
    <mergeCell ref="FU7:FW7"/>
    <mergeCell ref="FX7:FX11"/>
    <mergeCell ref="FY7:FY11"/>
    <mergeCell ref="FZ7:FZ11"/>
    <mergeCell ref="FQ8:FQ11"/>
    <mergeCell ref="FR8:FR11"/>
    <mergeCell ref="FS8:FS11"/>
    <mergeCell ref="FT8:FT11"/>
    <mergeCell ref="FU8:FU11"/>
    <mergeCell ref="FV8:FV11"/>
    <mergeCell ref="FW8:FW11"/>
    <mergeCell ref="BP7:BP11"/>
    <mergeCell ref="FL7:FL11"/>
    <mergeCell ref="FM7:FM11"/>
    <mergeCell ref="FN7:FN11"/>
    <mergeCell ref="FO7:FO11"/>
    <mergeCell ref="FP7:FP11"/>
    <mergeCell ref="EQ7:EQ11"/>
    <mergeCell ref="ER7:ER11"/>
    <mergeCell ref="ES7:ES11"/>
    <mergeCell ref="ET7:ET11"/>
    <mergeCell ref="EE7:EE11"/>
    <mergeCell ref="EF7:EF11"/>
    <mergeCell ref="EG7:EG11"/>
    <mergeCell ref="EH7:EH11"/>
    <mergeCell ref="EI7:EI11"/>
    <mergeCell ref="EJ7:EK7"/>
    <mergeCell ref="EL7:EM7"/>
    <mergeCell ref="EN7:EP7"/>
    <mergeCell ref="EP8:EP11"/>
    <mergeCell ref="EY8:EY11"/>
    <mergeCell ref="EZ8:EZ11"/>
    <mergeCell ref="FA8:FA11"/>
    <mergeCell ref="FB8:FB11"/>
    <mergeCell ref="FC8:FC11"/>
    <mergeCell ref="BH7:BJ7"/>
    <mergeCell ref="BK7:BK11"/>
    <mergeCell ref="BL7:BL11"/>
    <mergeCell ref="BM7:BM11"/>
    <mergeCell ref="BN7:BN11"/>
    <mergeCell ref="BO7:BO11"/>
    <mergeCell ref="BH8:BH11"/>
    <mergeCell ref="BI8:BI11"/>
    <mergeCell ref="BJ8:BJ11"/>
    <mergeCell ref="AV7:AV11"/>
    <mergeCell ref="AW7:AW11"/>
    <mergeCell ref="AX7:AX11"/>
    <mergeCell ref="AO8:AO11"/>
    <mergeCell ref="AP8:AP11"/>
    <mergeCell ref="AQ8:AQ11"/>
    <mergeCell ref="AR8:AR11"/>
    <mergeCell ref="AS8:AS11"/>
    <mergeCell ref="AT8:AT11"/>
    <mergeCell ref="AU8:AU11"/>
    <mergeCell ref="AM7:AM11"/>
    <mergeCell ref="AN7:AN11"/>
    <mergeCell ref="AA7:AC7"/>
    <mergeCell ref="AD7:AD11"/>
    <mergeCell ref="AE7:AE11"/>
    <mergeCell ref="AF7:AF11"/>
    <mergeCell ref="AG7:AG11"/>
    <mergeCell ref="AH7:AH11"/>
    <mergeCell ref="AA8:AA11"/>
    <mergeCell ref="AB8:AB11"/>
    <mergeCell ref="AC8:AC11"/>
    <mergeCell ref="Q7:Q11"/>
    <mergeCell ref="H8:H11"/>
    <mergeCell ref="I8:I11"/>
    <mergeCell ref="J8:J11"/>
    <mergeCell ref="K8:K11"/>
    <mergeCell ref="AI7:AI11"/>
    <mergeCell ref="AJ7:AJ11"/>
    <mergeCell ref="AK7:AK11"/>
    <mergeCell ref="AL7:AL11"/>
    <mergeCell ref="C7:C11"/>
    <mergeCell ref="D7:D11"/>
    <mergeCell ref="E7:E11"/>
    <mergeCell ref="F7:F11"/>
    <mergeCell ref="G7:G11"/>
    <mergeCell ref="HJ6:HL6"/>
    <mergeCell ref="HM6:HP6"/>
    <mergeCell ref="HQ6:HS6"/>
    <mergeCell ref="HT6:HY6"/>
    <mergeCell ref="J6:K6"/>
    <mergeCell ref="L6:S6"/>
    <mergeCell ref="T6:V6"/>
    <mergeCell ref="W6:Z6"/>
    <mergeCell ref="AA6:AC6"/>
    <mergeCell ref="AD6:AI6"/>
    <mergeCell ref="U7:U8"/>
    <mergeCell ref="V7:V11"/>
    <mergeCell ref="W7:Z7"/>
    <mergeCell ref="Z8:Z11"/>
    <mergeCell ref="H7:I7"/>
    <mergeCell ref="J7:K7"/>
    <mergeCell ref="L7:N7"/>
    <mergeCell ref="O7:O11"/>
    <mergeCell ref="P7:P11"/>
    <mergeCell ref="A7:B12"/>
    <mergeCell ref="GJ6:GL6"/>
    <mergeCell ref="GM6:GR6"/>
    <mergeCell ref="GS6:GW6"/>
    <mergeCell ref="GX6:GY6"/>
    <mergeCell ref="GZ6:HA6"/>
    <mergeCell ref="BH6:BJ6"/>
    <mergeCell ref="BK6:BP6"/>
    <mergeCell ref="HB6:HI6"/>
    <mergeCell ref="FL6:FP6"/>
    <mergeCell ref="FQ6:FR6"/>
    <mergeCell ref="FS6:FT6"/>
    <mergeCell ref="FU6:GB6"/>
    <mergeCell ref="GC6:GE6"/>
    <mergeCell ref="GF6:GI6"/>
    <mergeCell ref="EJ6:EK6"/>
    <mergeCell ref="AJ6:AN6"/>
    <mergeCell ref="AO6:AP6"/>
    <mergeCell ref="AQ6:AR6"/>
    <mergeCell ref="AS6:AZ6"/>
    <mergeCell ref="BA6:BC6"/>
    <mergeCell ref="BD6:BG6"/>
    <mergeCell ref="C6:G6"/>
    <mergeCell ref="H6:I6"/>
    <mergeCell ref="HT5:HY5"/>
    <mergeCell ref="GC5:GE5"/>
    <mergeCell ref="GF5:GI5"/>
    <mergeCell ref="GJ5:GL5"/>
    <mergeCell ref="GM5:GR5"/>
    <mergeCell ref="GZ5:HA5"/>
    <mergeCell ref="HB5:HI5"/>
    <mergeCell ref="BH5:BJ5"/>
    <mergeCell ref="BK5:BP5"/>
    <mergeCell ref="FL5:FP5"/>
    <mergeCell ref="FQ5:FR5"/>
    <mergeCell ref="DY5:ED5"/>
    <mergeCell ref="CR5:CW5"/>
    <mergeCell ref="GS5:GW5"/>
    <mergeCell ref="GX5:GY5"/>
    <mergeCell ref="EE5:EI5"/>
    <mergeCell ref="EJ5:EK5"/>
    <mergeCell ref="EL5:EM5"/>
    <mergeCell ref="EN5:EU5"/>
    <mergeCell ref="EV5:EX5"/>
    <mergeCell ref="EY5:FB5"/>
    <mergeCell ref="HQ4:HS4"/>
    <mergeCell ref="FQ4:FR4"/>
    <mergeCell ref="FS4:FT4"/>
    <mergeCell ref="FU4:GB4"/>
    <mergeCell ref="GC4:GE4"/>
    <mergeCell ref="GX4:GY4"/>
    <mergeCell ref="GZ4:HA4"/>
    <mergeCell ref="AA5:AC5"/>
    <mergeCell ref="AD5:AI5"/>
    <mergeCell ref="FS5:FT5"/>
    <mergeCell ref="FU5:GB5"/>
    <mergeCell ref="FC5:FE5"/>
    <mergeCell ref="FF5:FK5"/>
    <mergeCell ref="AJ5:AN5"/>
    <mergeCell ref="AO5:AP5"/>
    <mergeCell ref="AQ5:AR5"/>
    <mergeCell ref="AS5:AZ5"/>
    <mergeCell ref="BA5:BC5"/>
    <mergeCell ref="BD5:BG5"/>
    <mergeCell ref="HJ5:HL5"/>
    <mergeCell ref="HM5:HP5"/>
    <mergeCell ref="HQ5:HS5"/>
    <mergeCell ref="EV4:EX4"/>
    <mergeCell ref="EY4:FB4"/>
    <mergeCell ref="T5:V5"/>
    <mergeCell ref="W5:Z5"/>
    <mergeCell ref="AS4:AZ4"/>
    <mergeCell ref="BA4:BC4"/>
    <mergeCell ref="BD4:BG4"/>
    <mergeCell ref="BH4:BJ4"/>
    <mergeCell ref="HB4:HI4"/>
    <mergeCell ref="HJ4:HL4"/>
    <mergeCell ref="HM4:HP4"/>
    <mergeCell ref="EL4:EM4"/>
    <mergeCell ref="EN4:EU4"/>
    <mergeCell ref="FC4:FE4"/>
    <mergeCell ref="FF4:FJ4"/>
    <mergeCell ref="EE4:EI4"/>
    <mergeCell ref="EJ4:EK4"/>
    <mergeCell ref="HT4:HX4"/>
    <mergeCell ref="A5:B6"/>
    <mergeCell ref="GF4:GI4"/>
    <mergeCell ref="GJ4:GL4"/>
    <mergeCell ref="GM4:GQ4"/>
    <mergeCell ref="GS4:GW4"/>
    <mergeCell ref="W4:Z4"/>
    <mergeCell ref="AA4:AC4"/>
    <mergeCell ref="AD4:AH4"/>
    <mergeCell ref="AJ4:AN4"/>
    <mergeCell ref="AO4:AP4"/>
    <mergeCell ref="AQ4:AR4"/>
    <mergeCell ref="C4:G4"/>
    <mergeCell ref="H4:I4"/>
    <mergeCell ref="J4:K4"/>
    <mergeCell ref="A4:B4"/>
    <mergeCell ref="L4:S4"/>
    <mergeCell ref="T4:V4"/>
    <mergeCell ref="BK4:BO4"/>
    <mergeCell ref="FL4:FP4"/>
    <mergeCell ref="C5:G5"/>
    <mergeCell ref="H5:I5"/>
    <mergeCell ref="J5:K5"/>
    <mergeCell ref="L5:S5"/>
  </mergeCells>
  <phoneticPr fontId="10"/>
  <dataValidations count="8">
    <dataValidation type="whole" allowBlank="1" showInputMessage="1" showErrorMessage="1" errorTitle="入力エラー" error="数値以外の入力または、13桁以上の入力は行えません。" sqref="C13:C38 AJ13:AJ38 FL13:FL38 GS13:GS38 EE13:EE38 CX13:CX38 BQ13:BQ38" xr:uid="{00000000-0002-0000-0300-000000000000}">
      <formula1>-99999999999</formula1>
      <formula2>999999999999</formula2>
    </dataValidation>
    <dataValidation type="whole" allowBlank="1" showInputMessage="1" showErrorMessage="1" errorTitle="入力エラー" error="数値以外の入力または、7桁以上の入力は行えません。" sqref="E13:E38 AL13:AL38 FN13:FN38 GU13:GU38 EG13:EG38 CZ13:CZ38 BS13:BS38" xr:uid="{00000000-0002-0000-0300-000001000000}">
      <formula1>-99999</formula1>
      <formula2>999999</formula2>
    </dataValidation>
    <dataValidation type="whole" allowBlank="1" showInputMessage="1" showErrorMessage="1" errorTitle="入力エラー" error="数値以外の入力または、11桁以上の入力は行えません" sqref="S13:S38 AZ13:AZ38 GB13:GB38 HI13:HI38 EU13:EU38 DN13:DN38 CG13:CG38" xr:uid="{00000000-0002-0000-0300-000002000000}">
      <formula1>-999999999</formula1>
      <formula2>9999999999</formula2>
    </dataValidation>
    <dataValidation type="whole" allowBlank="1" showInputMessage="1" showErrorMessage="1" errorTitle="入力エラー" error="数値以外の入力または、9桁以上の入力は行えません。" sqref="AA13:AB38 BH13:BI38 GJ13:GK38 HQ13:HR38 FC13:FD38 DV13:DW38 CO13:CP38" xr:uid="{00000000-0002-0000-0300-000003000000}">
      <formula1>-9999999</formula1>
      <formula2>99999999</formula2>
    </dataValidation>
    <dataValidation type="whole" allowBlank="1" showInputMessage="1" showErrorMessage="1" errorTitle="入力エラー" error="数値以外の入力または、10桁以上の入力は行えません。" sqref="L13:M38 D13:D38 AS13:AT38 AK13:AK38 FU13:FV38 FM13:FM38 HB13:HC38 GT13:GT38 EN13:EO38 EF13:EF38 DG13:DH38 CY13:CY38 BZ13:CA38 BR13:BR38" xr:uid="{00000000-0002-0000-0300-000004000000}">
      <formula1>-99999999</formula1>
      <formula2>999999999</formula2>
    </dataValidation>
    <dataValidation type="whole" allowBlank="1" showInputMessage="1" showErrorMessage="1" errorTitle="入力エラー" error="数値以外の入力または、12桁以上の入力は行えません。" sqref="FX13:GA38 H13:J38 AO13:AQ38 O13:R38 FQ13:FS38 AV13:AY38 GX13:GZ38 HE13:HH38 EQ13:ET38 EJ13:EL38 DJ13:DM38 DC13:DE38 CC13:CF38 BV13:BX38" xr:uid="{00000000-0002-0000-0300-000005000000}">
      <formula1>-9999999999</formula1>
      <formula2>99999999999</formula2>
    </dataValidation>
    <dataValidation type="whole" allowBlank="1" showInputMessage="1" showErrorMessage="1" errorTitle="入力エラー" error="数値以外の入力または、11桁以上の入力は行えません。" sqref="HM13:HO38 T13:U38 W13:Y38 BA13:BB38 AD13:AG38 BD13:BF38 GC13:GD38 BK13:BN38 GF13:GH38 HJ13:HK38 GM13:GP38 HT13:HW38 EV13:EW38 EY13:FA38 FF13:FI38 DO13:DP38 DR13:DT38 DY13:EB38 CH13:CI38 CK13:CM38 CR13:CU38" xr:uid="{00000000-0002-0000-0300-000006000000}">
      <formula1>-999999999</formula1>
      <formula2>9999999999</formula2>
    </dataValidation>
    <dataValidation type="whole" allowBlank="1" showInputMessage="1" showErrorMessage="1" errorTitle="入力エラー" error="数値以外の入力または、13桁以上の入力は行えません" sqref="AH13:AH38 BO13:BO38 GQ13:GQ38 HX13:HX38 FJ13:FJ38 EC13:EC38 CV13:CV38" xr:uid="{00000000-0002-0000-0300-000007000000}">
      <formula1>-99999999999</formula1>
      <formula2>999999999999</formula2>
    </dataValidation>
  </dataValidations>
  <pageMargins left="0.59055118110236227" right="0" top="1.0629921259842521" bottom="0.39370078740157483" header="0.51181102362204722" footer="0.19685039370078741"/>
  <pageSetup paperSize="9" scale="94" firstPageNumber="51" pageOrder="overThenDown" orientation="landscape" useFirstPageNumber="1" horizontalDpi="300" verticalDpi="300" r:id="rId1"/>
  <headerFooter alignWithMargins="0">
    <oddHeader>&amp;C&amp;"ＭＳ Ｐゴシック,太字"&amp;12第57表　課税標準額段階別令和６年度分所得割額等に関する調（つづき）
土地等に係る事業所得等並びに長期譲渡所得,短期譲渡所得,一般株式等に係る譲渡所得等,上場株式等に係る
譲渡所得等、上場株式等に係る配当所得等及び先物取引に係る雑所得等について分離課税をした者に係る分</oddHeader>
  </headerFooter>
  <colBreaks count="13" manualBreakCount="13">
    <brk id="9" max="37" man="1"/>
    <brk id="19" max="37" man="1"/>
    <brk id="26" max="37" man="1"/>
    <brk id="35" max="37" man="1"/>
    <brk id="42" max="37" man="1"/>
    <brk id="52" max="37" man="1"/>
    <brk id="59" max="37" man="1"/>
    <brk id="167" max="37" man="1"/>
    <brk id="174" max="37" man="1"/>
    <brk id="184" max="37" man="1"/>
    <brk id="191" max="37" man="1"/>
    <brk id="200" max="37" man="1"/>
    <brk id="207" max="37"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you76">
    <tabColor theme="8"/>
  </sheetPr>
  <dimension ref="A1:AI35"/>
  <sheetViews>
    <sheetView showGridLines="0" view="pageBreakPreview" zoomScaleNormal="80" zoomScaleSheetLayoutView="100" workbookViewId="0">
      <selection activeCell="GS37" sqref="GS37:HX37"/>
    </sheetView>
  </sheetViews>
  <sheetFormatPr defaultColWidth="1" defaultRowHeight="15" customHeight="1" x14ac:dyDescent="0.2"/>
  <cols>
    <col min="1" max="1" width="3" style="1" customWidth="1"/>
    <col min="2" max="2" width="22.33203125" style="1" customWidth="1"/>
    <col min="3" max="7" width="15" style="1" customWidth="1"/>
    <col min="8" max="11" width="16" style="1" customWidth="1"/>
    <col min="12" max="14" width="10" style="1" customWidth="1"/>
    <col min="15" max="18" width="11.88671875" style="1" customWidth="1"/>
    <col min="19" max="19" width="12" style="1" customWidth="1"/>
    <col min="20" max="21" width="25" style="1" customWidth="1"/>
    <col min="22" max="22" width="22" style="1" customWidth="1"/>
    <col min="23" max="25" width="14" style="1" customWidth="1"/>
    <col min="26" max="26" width="16" style="1" customWidth="1"/>
    <col min="27" max="28" width="12" style="1" customWidth="1"/>
    <col min="29" max="29" width="16" style="1" customWidth="1"/>
    <col min="30" max="31" width="11" style="1" customWidth="1"/>
    <col min="32" max="33" width="11.77734375" style="1" customWidth="1"/>
    <col min="34" max="34" width="10" style="1" customWidth="1"/>
    <col min="35" max="35" width="8" style="1" customWidth="1"/>
    <col min="36" max="16384" width="1" style="1"/>
  </cols>
  <sheetData>
    <row r="1" spans="1:35" ht="26.25" customHeight="1" x14ac:dyDescent="0.2">
      <c r="C1" s="2"/>
      <c r="D1" s="2"/>
      <c r="E1" s="2"/>
      <c r="F1" s="2"/>
      <c r="G1" s="2"/>
    </row>
    <row r="2" spans="1:35" ht="13.5" customHeight="1" x14ac:dyDescent="0.2">
      <c r="C2" s="3"/>
      <c r="D2" s="3"/>
      <c r="E2" s="3"/>
      <c r="F2" s="3"/>
    </row>
    <row r="3" spans="1:35" ht="13.5" customHeight="1" x14ac:dyDescent="0.2">
      <c r="B3" s="1" t="s">
        <v>96</v>
      </c>
      <c r="C3" s="4" t="s">
        <v>88</v>
      </c>
      <c r="D3" s="4" t="s">
        <v>123</v>
      </c>
      <c r="E3" s="4" t="s">
        <v>124</v>
      </c>
      <c r="F3" s="4" t="s">
        <v>125</v>
      </c>
      <c r="G3" s="4" t="s">
        <v>126</v>
      </c>
      <c r="H3" s="4" t="s">
        <v>127</v>
      </c>
      <c r="I3" s="4" t="s">
        <v>128</v>
      </c>
      <c r="J3" s="4" t="s">
        <v>129</v>
      </c>
      <c r="K3" s="4" t="s">
        <v>130</v>
      </c>
      <c r="L3" s="4" t="s">
        <v>131</v>
      </c>
      <c r="M3" s="4" t="s">
        <v>132</v>
      </c>
      <c r="N3" s="4" t="s">
        <v>133</v>
      </c>
      <c r="O3" s="4" t="s">
        <v>111</v>
      </c>
      <c r="P3" s="4" t="s">
        <v>112</v>
      </c>
      <c r="Q3" s="4" t="s">
        <v>113</v>
      </c>
      <c r="R3" s="4" t="s">
        <v>114</v>
      </c>
      <c r="S3" s="4" t="s">
        <v>12</v>
      </c>
      <c r="T3" s="4" t="s">
        <v>115</v>
      </c>
      <c r="U3" s="4" t="s">
        <v>116</v>
      </c>
      <c r="V3" s="4" t="s">
        <v>13</v>
      </c>
      <c r="W3" s="4" t="s">
        <v>117</v>
      </c>
      <c r="X3" s="4" t="s">
        <v>118</v>
      </c>
      <c r="Y3" s="4" t="s">
        <v>14</v>
      </c>
      <c r="Z3" s="4" t="s">
        <v>15</v>
      </c>
      <c r="AA3" s="4" t="s">
        <v>119</v>
      </c>
      <c r="AB3" s="4" t="s">
        <v>120</v>
      </c>
      <c r="AC3" s="4" t="s">
        <v>16</v>
      </c>
      <c r="AD3" s="4" t="s">
        <v>121</v>
      </c>
      <c r="AE3" s="4" t="s">
        <v>122</v>
      </c>
      <c r="AF3" s="4" t="s">
        <v>17</v>
      </c>
      <c r="AG3" s="4" t="s">
        <v>144</v>
      </c>
      <c r="AH3" s="4" t="s">
        <v>136</v>
      </c>
    </row>
    <row r="4" spans="1:35" ht="13.5" customHeight="1" x14ac:dyDescent="0.2">
      <c r="A4" s="161" t="s">
        <v>18</v>
      </c>
      <c r="B4" s="162"/>
      <c r="C4" s="158" t="s">
        <v>105</v>
      </c>
      <c r="D4" s="158"/>
      <c r="E4" s="158"/>
      <c r="F4" s="158"/>
      <c r="G4" s="159"/>
      <c r="H4" s="158" t="s">
        <v>106</v>
      </c>
      <c r="I4" s="159"/>
      <c r="J4" s="158" t="str">
        <f>+H4</f>
        <v>ｘｘ1</v>
      </c>
      <c r="K4" s="159"/>
      <c r="L4" s="158" t="s">
        <v>107</v>
      </c>
      <c r="M4" s="158"/>
      <c r="N4" s="158"/>
      <c r="O4" s="158"/>
      <c r="P4" s="158"/>
      <c r="Q4" s="158"/>
      <c r="R4" s="158"/>
      <c r="S4" s="159"/>
      <c r="T4" s="158" t="s">
        <v>108</v>
      </c>
      <c r="U4" s="158"/>
      <c r="V4" s="159"/>
      <c r="W4" s="158" t="s">
        <v>109</v>
      </c>
      <c r="X4" s="158"/>
      <c r="Y4" s="158"/>
      <c r="Z4" s="159"/>
      <c r="AA4" s="158" t="str">
        <f>+W4</f>
        <v>ｘｘ4</v>
      </c>
      <c r="AB4" s="158"/>
      <c r="AC4" s="159"/>
      <c r="AD4" s="158" t="s">
        <v>134</v>
      </c>
      <c r="AE4" s="158"/>
      <c r="AF4" s="158"/>
      <c r="AG4" s="158"/>
      <c r="AH4" s="159"/>
      <c r="AI4" s="5"/>
    </row>
    <row r="5" spans="1:35" ht="15" customHeight="1" x14ac:dyDescent="0.2">
      <c r="A5" s="135" t="s">
        <v>110</v>
      </c>
      <c r="B5" s="136"/>
      <c r="C5" s="128" t="s">
        <v>34</v>
      </c>
      <c r="D5" s="117" t="s">
        <v>35</v>
      </c>
      <c r="E5" s="117" t="s">
        <v>36</v>
      </c>
      <c r="F5" s="117" t="s">
        <v>37</v>
      </c>
      <c r="G5" s="119" t="s">
        <v>38</v>
      </c>
      <c r="H5" s="130" t="s">
        <v>39</v>
      </c>
      <c r="I5" s="160"/>
      <c r="J5" s="132" t="str">
        <f>+H5</f>
        <v>分離長期譲渡所得金額に係るもの</v>
      </c>
      <c r="K5" s="163"/>
      <c r="L5" s="115" t="s">
        <v>40</v>
      </c>
      <c r="M5" s="115"/>
      <c r="N5" s="116"/>
      <c r="O5" s="150" t="s">
        <v>138</v>
      </c>
      <c r="P5" s="150" t="s">
        <v>139</v>
      </c>
      <c r="Q5" s="150" t="s">
        <v>140</v>
      </c>
      <c r="R5" s="150" t="s">
        <v>141</v>
      </c>
      <c r="S5" s="146" t="s">
        <v>41</v>
      </c>
      <c r="T5" s="147" t="s">
        <v>42</v>
      </c>
      <c r="U5" s="128"/>
      <c r="V5" s="119" t="s">
        <v>43</v>
      </c>
      <c r="W5" s="121" t="s">
        <v>44</v>
      </c>
      <c r="X5" s="122"/>
      <c r="Y5" s="122"/>
      <c r="Z5" s="164"/>
      <c r="AA5" s="124" t="s">
        <v>45</v>
      </c>
      <c r="AB5" s="125"/>
      <c r="AC5" s="165"/>
      <c r="AD5" s="148" t="s">
        <v>145</v>
      </c>
      <c r="AE5" s="139" t="s">
        <v>146</v>
      </c>
      <c r="AF5" s="139" t="s">
        <v>142</v>
      </c>
      <c r="AG5" s="139" t="s">
        <v>143</v>
      </c>
      <c r="AH5" s="117" t="s">
        <v>41</v>
      </c>
      <c r="AI5" s="143" t="s">
        <v>89</v>
      </c>
    </row>
    <row r="6" spans="1:35" ht="10.5" customHeight="1" x14ac:dyDescent="0.2">
      <c r="A6" s="135"/>
      <c r="B6" s="136"/>
      <c r="C6" s="128"/>
      <c r="D6" s="117"/>
      <c r="E6" s="117"/>
      <c r="F6" s="117"/>
      <c r="G6" s="119"/>
      <c r="H6" s="127" t="s">
        <v>47</v>
      </c>
      <c r="I6" s="120" t="s">
        <v>48</v>
      </c>
      <c r="J6" s="127" t="s">
        <v>49</v>
      </c>
      <c r="K6" s="120" t="s">
        <v>37</v>
      </c>
      <c r="L6" s="127" t="s">
        <v>47</v>
      </c>
      <c r="M6" s="141" t="s">
        <v>50</v>
      </c>
      <c r="N6" s="129" t="s">
        <v>37</v>
      </c>
      <c r="O6" s="117"/>
      <c r="P6" s="117"/>
      <c r="Q6" s="117"/>
      <c r="R6" s="117"/>
      <c r="S6" s="146"/>
      <c r="T6" s="147"/>
      <c r="U6" s="121"/>
      <c r="V6" s="119"/>
      <c r="W6" s="127" t="s">
        <v>51</v>
      </c>
      <c r="X6" s="129" t="s">
        <v>52</v>
      </c>
      <c r="Y6" s="129" t="s">
        <v>53</v>
      </c>
      <c r="Z6" s="120" t="s">
        <v>37</v>
      </c>
      <c r="AA6" s="127" t="s">
        <v>51</v>
      </c>
      <c r="AB6" s="141" t="s">
        <v>54</v>
      </c>
      <c r="AC6" s="120" t="s">
        <v>37</v>
      </c>
      <c r="AD6" s="149"/>
      <c r="AE6" s="140"/>
      <c r="AF6" s="140"/>
      <c r="AG6" s="140"/>
      <c r="AH6" s="117"/>
      <c r="AI6" s="144"/>
    </row>
    <row r="7" spans="1:35" ht="15" customHeight="1" x14ac:dyDescent="0.2">
      <c r="A7" s="135"/>
      <c r="B7" s="136"/>
      <c r="C7" s="128"/>
      <c r="D7" s="117"/>
      <c r="E7" s="117"/>
      <c r="F7" s="117"/>
      <c r="G7" s="119"/>
      <c r="H7" s="128"/>
      <c r="I7" s="119"/>
      <c r="J7" s="128"/>
      <c r="K7" s="119"/>
      <c r="L7" s="128"/>
      <c r="M7" s="142"/>
      <c r="N7" s="117"/>
      <c r="O7" s="117"/>
      <c r="P7" s="117"/>
      <c r="Q7" s="117"/>
      <c r="R7" s="117"/>
      <c r="S7" s="146"/>
      <c r="T7" s="128"/>
      <c r="U7" s="152" t="s">
        <v>90</v>
      </c>
      <c r="V7" s="119"/>
      <c r="W7" s="128"/>
      <c r="X7" s="117"/>
      <c r="Y7" s="117"/>
      <c r="Z7" s="119"/>
      <c r="AA7" s="128"/>
      <c r="AB7" s="142"/>
      <c r="AC7" s="119"/>
      <c r="AD7" s="149"/>
      <c r="AE7" s="140"/>
      <c r="AF7" s="140"/>
      <c r="AG7" s="140"/>
      <c r="AH7" s="117"/>
      <c r="AI7" s="144"/>
    </row>
    <row r="8" spans="1:35" ht="15" customHeight="1" x14ac:dyDescent="0.2">
      <c r="A8" s="135"/>
      <c r="B8" s="136"/>
      <c r="C8" s="128"/>
      <c r="D8" s="117"/>
      <c r="E8" s="117"/>
      <c r="F8" s="117"/>
      <c r="G8" s="119"/>
      <c r="H8" s="128"/>
      <c r="I8" s="119"/>
      <c r="J8" s="128"/>
      <c r="K8" s="119"/>
      <c r="L8" s="128"/>
      <c r="M8" s="142"/>
      <c r="N8" s="117"/>
      <c r="O8" s="117"/>
      <c r="P8" s="117"/>
      <c r="Q8" s="117"/>
      <c r="R8" s="117"/>
      <c r="S8" s="146"/>
      <c r="T8" s="128"/>
      <c r="U8" s="153"/>
      <c r="V8" s="119"/>
      <c r="W8" s="128"/>
      <c r="X8" s="117"/>
      <c r="Y8" s="117"/>
      <c r="Z8" s="119"/>
      <c r="AA8" s="128"/>
      <c r="AB8" s="142"/>
      <c r="AC8" s="119"/>
      <c r="AD8" s="149"/>
      <c r="AE8" s="140"/>
      <c r="AF8" s="140"/>
      <c r="AG8" s="140"/>
      <c r="AH8" s="117"/>
      <c r="AI8" s="144"/>
    </row>
    <row r="9" spans="1:35" ht="15" customHeight="1" x14ac:dyDescent="0.2">
      <c r="A9" s="135"/>
      <c r="B9" s="136"/>
      <c r="C9" s="128"/>
      <c r="D9" s="117"/>
      <c r="E9" s="117"/>
      <c r="F9" s="117"/>
      <c r="G9" s="119"/>
      <c r="H9" s="128"/>
      <c r="I9" s="119"/>
      <c r="J9" s="128"/>
      <c r="K9" s="119"/>
      <c r="L9" s="128"/>
      <c r="M9" s="142"/>
      <c r="N9" s="117"/>
      <c r="O9" s="117"/>
      <c r="P9" s="117"/>
      <c r="Q9" s="117"/>
      <c r="R9" s="117"/>
      <c r="S9" s="146"/>
      <c r="T9" s="128"/>
      <c r="U9" s="153"/>
      <c r="V9" s="119"/>
      <c r="W9" s="128"/>
      <c r="X9" s="117"/>
      <c r="Y9" s="117"/>
      <c r="Z9" s="119"/>
      <c r="AA9" s="128"/>
      <c r="AB9" s="142"/>
      <c r="AC9" s="119"/>
      <c r="AD9" s="149"/>
      <c r="AE9" s="140"/>
      <c r="AF9" s="140"/>
      <c r="AG9" s="140"/>
      <c r="AH9" s="117"/>
      <c r="AI9" s="144"/>
    </row>
    <row r="10" spans="1:35" ht="15" customHeight="1" x14ac:dyDescent="0.2">
      <c r="A10" s="137"/>
      <c r="B10" s="138"/>
      <c r="C10" s="6" t="s">
        <v>91</v>
      </c>
      <c r="D10" s="7" t="s">
        <v>91</v>
      </c>
      <c r="E10" s="7" t="s">
        <v>91</v>
      </c>
      <c r="F10" s="8" t="s">
        <v>92</v>
      </c>
      <c r="G10" s="9" t="s">
        <v>91</v>
      </c>
      <c r="H10" s="6" t="s">
        <v>91</v>
      </c>
      <c r="I10" s="9" t="s">
        <v>91</v>
      </c>
      <c r="J10" s="6" t="s">
        <v>91</v>
      </c>
      <c r="K10" s="9" t="s">
        <v>91</v>
      </c>
      <c r="L10" s="10" t="s">
        <v>91</v>
      </c>
      <c r="M10" s="11" t="s">
        <v>91</v>
      </c>
      <c r="N10" s="11" t="s">
        <v>91</v>
      </c>
      <c r="O10" s="11" t="s">
        <v>91</v>
      </c>
      <c r="P10" s="11" t="s">
        <v>56</v>
      </c>
      <c r="Q10" s="11" t="s">
        <v>91</v>
      </c>
      <c r="R10" s="11" t="s">
        <v>91</v>
      </c>
      <c r="S10" s="12" t="s">
        <v>91</v>
      </c>
      <c r="T10" s="13" t="s">
        <v>93</v>
      </c>
      <c r="U10" s="14" t="s">
        <v>94</v>
      </c>
      <c r="V10" s="12" t="s">
        <v>60</v>
      </c>
      <c r="W10" s="10" t="s">
        <v>91</v>
      </c>
      <c r="X10" s="11" t="s">
        <v>91</v>
      </c>
      <c r="Y10" s="11" t="s">
        <v>91</v>
      </c>
      <c r="Z10" s="12" t="s">
        <v>91</v>
      </c>
      <c r="AA10" s="10" t="s">
        <v>91</v>
      </c>
      <c r="AB10" s="11" t="s">
        <v>91</v>
      </c>
      <c r="AC10" s="12" t="s">
        <v>91</v>
      </c>
      <c r="AD10" s="15" t="s">
        <v>56</v>
      </c>
      <c r="AE10" s="15" t="s">
        <v>56</v>
      </c>
      <c r="AF10" s="15" t="s">
        <v>56</v>
      </c>
      <c r="AG10" s="15" t="s">
        <v>56</v>
      </c>
      <c r="AH10" s="15" t="s">
        <v>91</v>
      </c>
      <c r="AI10" s="12" t="s">
        <v>95</v>
      </c>
    </row>
    <row r="11" spans="1:35" ht="19.2" x14ac:dyDescent="0.15">
      <c r="A11" s="24">
        <v>1</v>
      </c>
      <c r="B11" s="25" t="s">
        <v>159</v>
      </c>
      <c r="C11" s="65">
        <f>表57!C36</f>
        <v>51525</v>
      </c>
      <c r="D11" s="66">
        <f>表57!D36</f>
        <v>0</v>
      </c>
      <c r="E11" s="66">
        <f>表57!E36</f>
        <v>0</v>
      </c>
      <c r="F11" s="67">
        <f>表57!F36</f>
        <v>51525</v>
      </c>
      <c r="G11" s="68">
        <f>表57!G36</f>
        <v>0</v>
      </c>
      <c r="H11" s="65">
        <f>表57!H36</f>
        <v>236081148</v>
      </c>
      <c r="I11" s="69">
        <f>表57!I36</f>
        <v>2593321</v>
      </c>
      <c r="J11" s="70">
        <f>表57!J36</f>
        <v>41698135</v>
      </c>
      <c r="K11" s="71">
        <f>表57!K36</f>
        <v>280372604</v>
      </c>
      <c r="L11" s="65">
        <f>表57!L36</f>
        <v>3326198</v>
      </c>
      <c r="M11" s="66">
        <f>表57!M36</f>
        <v>21564</v>
      </c>
      <c r="N11" s="67">
        <f>表57!N36</f>
        <v>3347762</v>
      </c>
      <c r="O11" s="67">
        <f>表57!O36</f>
        <v>39419779</v>
      </c>
      <c r="P11" s="67">
        <f>表57!P36</f>
        <v>39882017</v>
      </c>
      <c r="Q11" s="66">
        <f>表57!Q36</f>
        <v>4054697</v>
      </c>
      <c r="R11" s="66">
        <f>表57!R36</f>
        <v>8931610</v>
      </c>
      <c r="S11" s="68">
        <f>表57!S36</f>
        <v>376059994</v>
      </c>
      <c r="T11" s="70">
        <f>表57!T36</f>
        <v>2898</v>
      </c>
      <c r="U11" s="66">
        <f>表57!U36</f>
        <v>2898</v>
      </c>
      <c r="V11" s="68">
        <f>表57!V36</f>
        <v>0</v>
      </c>
      <c r="W11" s="65">
        <f>表57!W36</f>
        <v>7081915</v>
      </c>
      <c r="X11" s="66">
        <f>表57!X36</f>
        <v>75056</v>
      </c>
      <c r="Y11" s="66">
        <f>表57!Y36</f>
        <v>1084012</v>
      </c>
      <c r="Z11" s="68">
        <f>表57!Z36</f>
        <v>8240983</v>
      </c>
      <c r="AA11" s="70">
        <f>表57!AA36</f>
        <v>179608</v>
      </c>
      <c r="AB11" s="66">
        <f>表57!AB36</f>
        <v>647</v>
      </c>
      <c r="AC11" s="68">
        <f>表57!AC36</f>
        <v>180255</v>
      </c>
      <c r="AD11" s="67">
        <f>表57!AD36</f>
        <v>1182584</v>
      </c>
      <c r="AE11" s="67">
        <f>表57!AE36</f>
        <v>1196441</v>
      </c>
      <c r="AF11" s="66">
        <f>表57!AF36</f>
        <v>121637</v>
      </c>
      <c r="AG11" s="66">
        <f>表57!AG36</f>
        <v>267944</v>
      </c>
      <c r="AH11" s="67">
        <f>表57!AH36</f>
        <v>11192742</v>
      </c>
      <c r="AI11" s="72">
        <f t="shared" ref="AI11:AI35" si="0">+T11/F11</f>
        <v>5.6244541484716158E-2</v>
      </c>
    </row>
    <row r="12" spans="1:35" ht="19.2" x14ac:dyDescent="0.15">
      <c r="A12" s="26">
        <v>2</v>
      </c>
      <c r="B12" s="27" t="s">
        <v>160</v>
      </c>
      <c r="C12" s="73">
        <f>表57!AJ36</f>
        <v>7347016</v>
      </c>
      <c r="D12" s="74">
        <f>表57!AK36</f>
        <v>609</v>
      </c>
      <c r="E12" s="74">
        <f>表57!AL36</f>
        <v>0</v>
      </c>
      <c r="F12" s="75">
        <f>表57!AM36</f>
        <v>7347625</v>
      </c>
      <c r="G12" s="76">
        <f>表57!AN36</f>
        <v>0</v>
      </c>
      <c r="H12" s="73">
        <f>表57!AO36</f>
        <v>111422354</v>
      </c>
      <c r="I12" s="77">
        <f>表57!AP36</f>
        <v>764940</v>
      </c>
      <c r="J12" s="78">
        <f>表57!AQ36</f>
        <v>22203826</v>
      </c>
      <c r="K12" s="79">
        <f>表57!AR36</f>
        <v>134391120</v>
      </c>
      <c r="L12" s="73">
        <f>表57!AS36</f>
        <v>1410640</v>
      </c>
      <c r="M12" s="74">
        <f>表57!AT36</f>
        <v>60019</v>
      </c>
      <c r="N12" s="75">
        <f>表57!AU36</f>
        <v>1470659</v>
      </c>
      <c r="O12" s="75">
        <f>表57!AV36</f>
        <v>15239949</v>
      </c>
      <c r="P12" s="75">
        <f>表57!AW36</f>
        <v>16651877</v>
      </c>
      <c r="Q12" s="74">
        <f>表57!AX36</f>
        <v>2834357</v>
      </c>
      <c r="R12" s="74">
        <f>表57!AY36</f>
        <v>2450168</v>
      </c>
      <c r="S12" s="76">
        <f>表57!AZ36</f>
        <v>180385755</v>
      </c>
      <c r="T12" s="78">
        <f>表57!BA36</f>
        <v>440524</v>
      </c>
      <c r="U12" s="74">
        <f>表57!BB36</f>
        <v>440524</v>
      </c>
      <c r="V12" s="76">
        <f>表57!BC36</f>
        <v>0</v>
      </c>
      <c r="W12" s="73">
        <f>表57!BD36</f>
        <v>3342398</v>
      </c>
      <c r="X12" s="74">
        <f>表57!BE36</f>
        <v>21568</v>
      </c>
      <c r="Y12" s="74">
        <f>表57!BF36</f>
        <v>582576</v>
      </c>
      <c r="Z12" s="76">
        <f>表57!BG36</f>
        <v>3946542</v>
      </c>
      <c r="AA12" s="78">
        <f>表57!BH36</f>
        <v>76176</v>
      </c>
      <c r="AB12" s="74">
        <f>表57!BI36</f>
        <v>1801</v>
      </c>
      <c r="AC12" s="76">
        <f>表57!BJ36</f>
        <v>77977</v>
      </c>
      <c r="AD12" s="75">
        <f>表57!BK36</f>
        <v>457200</v>
      </c>
      <c r="AE12" s="75">
        <f>表57!BL36</f>
        <v>499554</v>
      </c>
      <c r="AF12" s="74">
        <f>表57!BM36</f>
        <v>85030</v>
      </c>
      <c r="AG12" s="74">
        <f>表57!BN36</f>
        <v>73506</v>
      </c>
      <c r="AH12" s="75">
        <f>表57!BO36</f>
        <v>5580333</v>
      </c>
      <c r="AI12" s="80">
        <f t="shared" si="0"/>
        <v>5.9954611183885953E-2</v>
      </c>
    </row>
    <row r="13" spans="1:35" ht="19.2" x14ac:dyDescent="0.15">
      <c r="A13" s="28">
        <v>3</v>
      </c>
      <c r="B13" s="29" t="s">
        <v>161</v>
      </c>
      <c r="C13" s="81">
        <f>表57!BQ36</f>
        <v>23395954</v>
      </c>
      <c r="D13" s="82">
        <f>表57!BR36</f>
        <v>176</v>
      </c>
      <c r="E13" s="82">
        <f>表57!BS36</f>
        <v>0</v>
      </c>
      <c r="F13" s="83">
        <f>表57!BT36</f>
        <v>23396130</v>
      </c>
      <c r="G13" s="84">
        <f>表57!BU36</f>
        <v>0</v>
      </c>
      <c r="H13" s="81">
        <f>表57!BV36</f>
        <v>107359907</v>
      </c>
      <c r="I13" s="85">
        <f>表57!BW36</f>
        <v>668103</v>
      </c>
      <c r="J13" s="86">
        <f>表57!BX36</f>
        <v>18012745</v>
      </c>
      <c r="K13" s="87">
        <f>表57!BY36</f>
        <v>126040755</v>
      </c>
      <c r="L13" s="81">
        <f>表57!BZ36</f>
        <v>1201948</v>
      </c>
      <c r="M13" s="82">
        <f>表57!CA36</f>
        <v>0</v>
      </c>
      <c r="N13" s="83">
        <f>表57!CB36</f>
        <v>1201948</v>
      </c>
      <c r="O13" s="83">
        <f>表57!CC36</f>
        <v>17762442</v>
      </c>
      <c r="P13" s="83">
        <f>表57!CD36</f>
        <v>22334515</v>
      </c>
      <c r="Q13" s="82">
        <f>表57!CE36</f>
        <v>3983440</v>
      </c>
      <c r="R13" s="82">
        <f>表57!CF36</f>
        <v>3708392</v>
      </c>
      <c r="S13" s="84">
        <f>表57!CG36</f>
        <v>198427622</v>
      </c>
      <c r="T13" s="86">
        <f>表57!CH36</f>
        <v>1403369</v>
      </c>
      <c r="U13" s="82">
        <f>表57!CI36</f>
        <v>1403369</v>
      </c>
      <c r="V13" s="84">
        <f>表57!CJ36</f>
        <v>0</v>
      </c>
      <c r="W13" s="81">
        <f>表57!CK36</f>
        <v>3220465</v>
      </c>
      <c r="X13" s="82">
        <f>表57!CL36</f>
        <v>18415</v>
      </c>
      <c r="Y13" s="82">
        <f>表57!CM36</f>
        <v>465480</v>
      </c>
      <c r="Z13" s="84">
        <f>表57!CN36</f>
        <v>3704360</v>
      </c>
      <c r="AA13" s="86">
        <f>表57!CO36</f>
        <v>64904</v>
      </c>
      <c r="AB13" s="82">
        <f>表57!CP36</f>
        <v>0</v>
      </c>
      <c r="AC13" s="84">
        <f>表57!CQ36</f>
        <v>64904</v>
      </c>
      <c r="AD13" s="83">
        <f>表57!CR36</f>
        <v>532871</v>
      </c>
      <c r="AE13" s="83">
        <f>表57!CS36</f>
        <v>670030</v>
      </c>
      <c r="AF13" s="82">
        <f>表57!CT36</f>
        <v>119506</v>
      </c>
      <c r="AG13" s="82">
        <f>表57!CU36</f>
        <v>111248</v>
      </c>
      <c r="AH13" s="83">
        <f>表57!CV36</f>
        <v>6606288</v>
      </c>
      <c r="AI13" s="88">
        <f t="shared" si="0"/>
        <v>5.9982954445884855E-2</v>
      </c>
    </row>
    <row r="14" spans="1:35" ht="19.2" x14ac:dyDescent="0.15">
      <c r="A14" s="26">
        <v>4</v>
      </c>
      <c r="B14" s="27" t="s">
        <v>162</v>
      </c>
      <c r="C14" s="73">
        <f>表57!CX36</f>
        <v>37917355</v>
      </c>
      <c r="D14" s="74">
        <f>表57!CY36</f>
        <v>2357</v>
      </c>
      <c r="E14" s="74">
        <f>表57!CZ36</f>
        <v>2497</v>
      </c>
      <c r="F14" s="75">
        <f>表57!DA36</f>
        <v>37922209</v>
      </c>
      <c r="G14" s="76">
        <f>表57!DB36</f>
        <v>0</v>
      </c>
      <c r="H14" s="73">
        <f>表57!DC36</f>
        <v>85411713</v>
      </c>
      <c r="I14" s="77">
        <f>表57!DD36</f>
        <v>843301</v>
      </c>
      <c r="J14" s="78">
        <f>表57!DE36</f>
        <v>11164238</v>
      </c>
      <c r="K14" s="79">
        <f>表57!DF36</f>
        <v>97419252</v>
      </c>
      <c r="L14" s="73">
        <f>表57!DG36</f>
        <v>1213183</v>
      </c>
      <c r="M14" s="74">
        <f>表57!DH36</f>
        <v>0</v>
      </c>
      <c r="N14" s="75">
        <f>表57!DI36</f>
        <v>1213183</v>
      </c>
      <c r="O14" s="75">
        <f>表57!DJ36</f>
        <v>27023528</v>
      </c>
      <c r="P14" s="75">
        <f>表57!DK36</f>
        <v>29130434</v>
      </c>
      <c r="Q14" s="74">
        <f>表57!DL36</f>
        <v>3289209</v>
      </c>
      <c r="R14" s="74">
        <f>表57!DM36</f>
        <v>2862236</v>
      </c>
      <c r="S14" s="76">
        <f>表57!DN36</f>
        <v>198860051</v>
      </c>
      <c r="T14" s="78">
        <f>表57!DO36</f>
        <v>2274922</v>
      </c>
      <c r="U14" s="74">
        <f>表57!DP36</f>
        <v>2274922</v>
      </c>
      <c r="V14" s="76">
        <f>表57!DQ36</f>
        <v>0</v>
      </c>
      <c r="W14" s="73">
        <f>表57!DR36</f>
        <v>2562027</v>
      </c>
      <c r="X14" s="74">
        <f>表57!DS36</f>
        <v>23416</v>
      </c>
      <c r="Y14" s="74">
        <f>表57!DT36</f>
        <v>296494</v>
      </c>
      <c r="Z14" s="76">
        <f>表57!DU36</f>
        <v>2881937</v>
      </c>
      <c r="AA14" s="78">
        <f>表57!DV36</f>
        <v>65514</v>
      </c>
      <c r="AB14" s="74">
        <f>表57!DW36</f>
        <v>0</v>
      </c>
      <c r="AC14" s="76">
        <f>表57!DX36</f>
        <v>65514</v>
      </c>
      <c r="AD14" s="75">
        <f>表57!DY36</f>
        <v>810702</v>
      </c>
      <c r="AE14" s="75">
        <f>表57!DZ36</f>
        <v>873908</v>
      </c>
      <c r="AF14" s="74">
        <f>表57!EA36</f>
        <v>98676</v>
      </c>
      <c r="AG14" s="74">
        <f>表57!EB36</f>
        <v>85868</v>
      </c>
      <c r="AH14" s="75">
        <f>表57!EC36</f>
        <v>7091527</v>
      </c>
      <c r="AI14" s="89">
        <f t="shared" si="0"/>
        <v>5.9989174153857967E-2</v>
      </c>
    </row>
    <row r="15" spans="1:35" ht="19.2" x14ac:dyDescent="0.15">
      <c r="A15" s="28">
        <v>5</v>
      </c>
      <c r="B15" s="29" t="s">
        <v>163</v>
      </c>
      <c r="C15" s="81">
        <f>表57!EE36</f>
        <v>47843829</v>
      </c>
      <c r="D15" s="82">
        <f>表57!EF36</f>
        <v>3370</v>
      </c>
      <c r="E15" s="82">
        <f>表57!EG36</f>
        <v>0</v>
      </c>
      <c r="F15" s="83">
        <f>表57!EH36</f>
        <v>47847199</v>
      </c>
      <c r="G15" s="84">
        <f>表57!EI36</f>
        <v>0</v>
      </c>
      <c r="H15" s="81">
        <f>表57!EJ36</f>
        <v>66520529</v>
      </c>
      <c r="I15" s="85">
        <f>表57!EK36</f>
        <v>1396460</v>
      </c>
      <c r="J15" s="86">
        <f>表57!EL36</f>
        <v>6215347</v>
      </c>
      <c r="K15" s="87">
        <f>表57!EM36</f>
        <v>74132336</v>
      </c>
      <c r="L15" s="81">
        <f>表57!EN36</f>
        <v>1185562</v>
      </c>
      <c r="M15" s="82">
        <f>表57!EO36</f>
        <v>24236</v>
      </c>
      <c r="N15" s="83">
        <f>表57!EP36</f>
        <v>1209798</v>
      </c>
      <c r="O15" s="83">
        <f>表57!EQ36</f>
        <v>21595625</v>
      </c>
      <c r="P15" s="83">
        <f>表57!ER36</f>
        <v>18265096</v>
      </c>
      <c r="Q15" s="82">
        <f>表57!ES36</f>
        <v>3166394</v>
      </c>
      <c r="R15" s="82">
        <f>表57!ET36</f>
        <v>3229261</v>
      </c>
      <c r="S15" s="84">
        <f>表57!EU36</f>
        <v>169445709</v>
      </c>
      <c r="T15" s="86">
        <f>表57!EV36</f>
        <v>2870461</v>
      </c>
      <c r="U15" s="82">
        <f>表57!EW36</f>
        <v>2870461</v>
      </c>
      <c r="V15" s="84">
        <f>表57!EX36</f>
        <v>0</v>
      </c>
      <c r="W15" s="81">
        <f>表57!EY36</f>
        <v>1995331</v>
      </c>
      <c r="X15" s="82">
        <f>表57!EZ36</f>
        <v>40325</v>
      </c>
      <c r="Y15" s="82">
        <f>表57!FA36</f>
        <v>162606</v>
      </c>
      <c r="Z15" s="84">
        <f>表57!FB36</f>
        <v>2198262</v>
      </c>
      <c r="AA15" s="86">
        <f>表57!FC36</f>
        <v>64022</v>
      </c>
      <c r="AB15" s="82">
        <f>表57!FD36</f>
        <v>727</v>
      </c>
      <c r="AC15" s="84">
        <f>表57!FE36</f>
        <v>64749</v>
      </c>
      <c r="AD15" s="83">
        <f>表57!FF36</f>
        <v>647869</v>
      </c>
      <c r="AE15" s="83">
        <f>表57!FG36</f>
        <v>547948</v>
      </c>
      <c r="AF15" s="82">
        <f>表57!FH36</f>
        <v>94994</v>
      </c>
      <c r="AG15" s="82">
        <f>表57!FI36</f>
        <v>96876</v>
      </c>
      <c r="AH15" s="83">
        <f>表57!FJ36</f>
        <v>6521159</v>
      </c>
      <c r="AI15" s="88">
        <f t="shared" si="0"/>
        <v>5.9992247404074793E-2</v>
      </c>
    </row>
    <row r="16" spans="1:35" ht="19.2" x14ac:dyDescent="0.15">
      <c r="A16" s="26">
        <v>6</v>
      </c>
      <c r="B16" s="27" t="s">
        <v>164</v>
      </c>
      <c r="C16" s="78">
        <f>表57!FL36</f>
        <v>74020786</v>
      </c>
      <c r="D16" s="74">
        <f>表57!FM36</f>
        <v>3210</v>
      </c>
      <c r="E16" s="74">
        <f>表57!FN36</f>
        <v>0</v>
      </c>
      <c r="F16" s="75">
        <f>表57!FO36</f>
        <v>74023996</v>
      </c>
      <c r="G16" s="76">
        <f>表57!FP36</f>
        <v>0</v>
      </c>
      <c r="H16" s="73">
        <f>表57!FQ36</f>
        <v>72178375</v>
      </c>
      <c r="I16" s="77">
        <f>表57!FR36</f>
        <v>1240151</v>
      </c>
      <c r="J16" s="78">
        <f>表57!FS36</f>
        <v>6035402</v>
      </c>
      <c r="K16" s="79">
        <f>表57!FT36</f>
        <v>79453928</v>
      </c>
      <c r="L16" s="73">
        <f>表57!FU36</f>
        <v>1039935</v>
      </c>
      <c r="M16" s="74">
        <f>表57!FV36</f>
        <v>13214</v>
      </c>
      <c r="N16" s="75">
        <f>表57!FW36</f>
        <v>1053149</v>
      </c>
      <c r="O16" s="75">
        <f>表57!FX36</f>
        <v>23206019</v>
      </c>
      <c r="P16" s="75">
        <f>表57!FY36</f>
        <v>25682839</v>
      </c>
      <c r="Q16" s="74">
        <f>表57!FZ36</f>
        <v>5631824</v>
      </c>
      <c r="R16" s="74">
        <f>表57!GA36</f>
        <v>4951926</v>
      </c>
      <c r="S16" s="76">
        <f>表57!GB36</f>
        <v>214003681</v>
      </c>
      <c r="T16" s="78">
        <f>表57!GC36</f>
        <v>4441012</v>
      </c>
      <c r="U16" s="74">
        <f>表57!GD36</f>
        <v>4441012</v>
      </c>
      <c r="V16" s="76">
        <f>表57!GE36</f>
        <v>0</v>
      </c>
      <c r="W16" s="73">
        <f>表57!GF36</f>
        <v>2165013</v>
      </c>
      <c r="X16" s="74">
        <f>表57!GG36</f>
        <v>35439</v>
      </c>
      <c r="Y16" s="74">
        <f>表57!GH36</f>
        <v>160128</v>
      </c>
      <c r="Z16" s="76">
        <f>表57!GI36</f>
        <v>2360580</v>
      </c>
      <c r="AA16" s="78">
        <f>表57!GJ36</f>
        <v>56157</v>
      </c>
      <c r="AB16" s="74">
        <f>表57!GK36</f>
        <v>396</v>
      </c>
      <c r="AC16" s="76">
        <f>表57!GL36</f>
        <v>56553</v>
      </c>
      <c r="AD16" s="75">
        <f>表57!GM36</f>
        <v>696179</v>
      </c>
      <c r="AE16" s="75">
        <f>表57!GN36</f>
        <v>770480</v>
      </c>
      <c r="AF16" s="74">
        <f>表57!GO36</f>
        <v>168952</v>
      </c>
      <c r="AG16" s="74">
        <f>表57!GP36</f>
        <v>148560</v>
      </c>
      <c r="AH16" s="75">
        <f>表57!GQ36</f>
        <v>8642316</v>
      </c>
      <c r="AI16" s="89">
        <f t="shared" si="0"/>
        <v>5.9994221333309269E-2</v>
      </c>
    </row>
    <row r="17" spans="1:35" ht="19.2" x14ac:dyDescent="0.15">
      <c r="A17" s="28">
        <v>7</v>
      </c>
      <c r="B17" s="29" t="s">
        <v>165</v>
      </c>
      <c r="C17" s="86">
        <f>表57!GS36</f>
        <v>68214914</v>
      </c>
      <c r="D17" s="82">
        <f>表57!GT36</f>
        <v>1401</v>
      </c>
      <c r="E17" s="82">
        <f>表57!GU36</f>
        <v>0</v>
      </c>
      <c r="F17" s="83">
        <f>表57!GV36</f>
        <v>68216315</v>
      </c>
      <c r="G17" s="84">
        <f>表57!GW36</f>
        <v>0</v>
      </c>
      <c r="H17" s="81">
        <f>表57!GX36</f>
        <v>52819379</v>
      </c>
      <c r="I17" s="85">
        <f>表57!GY36</f>
        <v>14018</v>
      </c>
      <c r="J17" s="86">
        <f>表57!GZ36</f>
        <v>3903708</v>
      </c>
      <c r="K17" s="87">
        <f>表57!HA36</f>
        <v>56737105</v>
      </c>
      <c r="L17" s="81">
        <f>表57!HB36</f>
        <v>1686421</v>
      </c>
      <c r="M17" s="82">
        <f>表57!HC36</f>
        <v>0</v>
      </c>
      <c r="N17" s="83">
        <f>表57!HD36</f>
        <v>1686421</v>
      </c>
      <c r="O17" s="83">
        <f>表57!HE36</f>
        <v>18669142</v>
      </c>
      <c r="P17" s="83">
        <f>表57!HF36</f>
        <v>23287551</v>
      </c>
      <c r="Q17" s="82">
        <f>表57!HG36</f>
        <v>3490146</v>
      </c>
      <c r="R17" s="82">
        <f>表57!HH36</f>
        <v>3091640</v>
      </c>
      <c r="S17" s="84">
        <f>表57!HI36</f>
        <v>175178320</v>
      </c>
      <c r="T17" s="86">
        <f>表57!HJ36</f>
        <v>4092703</v>
      </c>
      <c r="U17" s="82">
        <f>表57!HK36</f>
        <v>4092703</v>
      </c>
      <c r="V17" s="84">
        <f>表57!HL36</f>
        <v>0</v>
      </c>
      <c r="W17" s="81">
        <f>表57!HM36</f>
        <v>1584335</v>
      </c>
      <c r="X17" s="82">
        <f>表57!HN36</f>
        <v>336</v>
      </c>
      <c r="Y17" s="82">
        <f>表57!HO36</f>
        <v>103158</v>
      </c>
      <c r="Z17" s="84">
        <f>表57!HP36</f>
        <v>1687829</v>
      </c>
      <c r="AA17" s="86">
        <f>表57!HQ36</f>
        <v>91064</v>
      </c>
      <c r="AB17" s="82">
        <f>表57!HR36</f>
        <v>0</v>
      </c>
      <c r="AC17" s="84">
        <f>表57!HS36</f>
        <v>91064</v>
      </c>
      <c r="AD17" s="83">
        <f>表57!HT36</f>
        <v>560073</v>
      </c>
      <c r="AE17" s="83">
        <f>表57!HU36</f>
        <v>698623</v>
      </c>
      <c r="AF17" s="82">
        <f>表57!HV36</f>
        <v>104701</v>
      </c>
      <c r="AG17" s="82">
        <f>表57!HW36</f>
        <v>92750</v>
      </c>
      <c r="AH17" s="83">
        <f>表57!HX36</f>
        <v>7327743</v>
      </c>
      <c r="AI17" s="88">
        <f t="shared" si="0"/>
        <v>5.999595551298835E-2</v>
      </c>
    </row>
    <row r="18" spans="1:35" ht="19.2" x14ac:dyDescent="0.15">
      <c r="A18" s="26">
        <v>8</v>
      </c>
      <c r="B18" s="27" t="s">
        <v>166</v>
      </c>
      <c r="C18" s="78">
        <f>'表57 (2)'!C36</f>
        <v>122427951</v>
      </c>
      <c r="D18" s="74">
        <f>'表57 (2)'!D36</f>
        <v>5705</v>
      </c>
      <c r="E18" s="74">
        <f>'表57 (2)'!E36</f>
        <v>0</v>
      </c>
      <c r="F18" s="75">
        <f>'表57 (2)'!F36</f>
        <v>122433656</v>
      </c>
      <c r="G18" s="76">
        <f>'表57 (2)'!G36</f>
        <v>0</v>
      </c>
      <c r="H18" s="73">
        <f>'表57 (2)'!H36</f>
        <v>71899902</v>
      </c>
      <c r="I18" s="77">
        <f>'表57 (2)'!I36</f>
        <v>578354</v>
      </c>
      <c r="J18" s="78">
        <f>'表57 (2)'!J36</f>
        <v>5584754</v>
      </c>
      <c r="K18" s="79">
        <f>'表57 (2)'!K36</f>
        <v>78063010</v>
      </c>
      <c r="L18" s="73">
        <f>'表57 (2)'!L36</f>
        <v>2020285</v>
      </c>
      <c r="M18" s="74">
        <f>'表57 (2)'!M36</f>
        <v>0</v>
      </c>
      <c r="N18" s="75">
        <f>'表57 (2)'!N36</f>
        <v>2020285</v>
      </c>
      <c r="O18" s="75">
        <f>'表57 (2)'!O36</f>
        <v>57189189</v>
      </c>
      <c r="P18" s="75">
        <f>'表57 (2)'!P36</f>
        <v>37443302</v>
      </c>
      <c r="Q18" s="74">
        <f>'表57 (2)'!Q36</f>
        <v>5466345</v>
      </c>
      <c r="R18" s="74">
        <f>'表57 (2)'!R36</f>
        <v>3042723</v>
      </c>
      <c r="S18" s="76">
        <f>'表57 (2)'!S36</f>
        <v>305658510</v>
      </c>
      <c r="T18" s="78">
        <f>'表57 (2)'!T36</f>
        <v>7345648</v>
      </c>
      <c r="U18" s="74">
        <f>'表57 (2)'!U36</f>
        <v>7345648</v>
      </c>
      <c r="V18" s="76">
        <f>'表57 (2)'!V36</f>
        <v>0</v>
      </c>
      <c r="W18" s="73">
        <f>'表57 (2)'!W36</f>
        <v>2156666</v>
      </c>
      <c r="X18" s="74">
        <f>'表57 (2)'!X36</f>
        <v>16219</v>
      </c>
      <c r="Y18" s="74">
        <f>'表57 (2)'!Y36</f>
        <v>148821</v>
      </c>
      <c r="Z18" s="76">
        <f>'表57 (2)'!Z36</f>
        <v>2321706</v>
      </c>
      <c r="AA18" s="78">
        <f>'表57 (2)'!AA36</f>
        <v>109095</v>
      </c>
      <c r="AB18" s="74">
        <f>'表57 (2)'!AB36</f>
        <v>0</v>
      </c>
      <c r="AC18" s="76">
        <f>'表57 (2)'!AC36</f>
        <v>109095</v>
      </c>
      <c r="AD18" s="75">
        <f>'表57 (2)'!AD36</f>
        <v>1715673</v>
      </c>
      <c r="AE18" s="75">
        <f>'表57 (2)'!AE36</f>
        <v>1123297</v>
      </c>
      <c r="AF18" s="74">
        <f>'表57 (2)'!AF36</f>
        <v>163990</v>
      </c>
      <c r="AG18" s="74">
        <f>'表57 (2)'!AG36</f>
        <v>91283</v>
      </c>
      <c r="AH18" s="75">
        <f>'表57 (2)'!AH36</f>
        <v>12870692</v>
      </c>
      <c r="AI18" s="89">
        <f t="shared" si="0"/>
        <v>5.9996966847089821E-2</v>
      </c>
    </row>
    <row r="19" spans="1:35" ht="19.2" x14ac:dyDescent="0.15">
      <c r="A19" s="28">
        <v>9</v>
      </c>
      <c r="B19" s="29" t="s">
        <v>167</v>
      </c>
      <c r="C19" s="86">
        <f>'表57 (2)'!AJ36</f>
        <v>276317984</v>
      </c>
      <c r="D19" s="82">
        <f>'表57 (2)'!AK36</f>
        <v>13491</v>
      </c>
      <c r="E19" s="82">
        <f>'表57 (2)'!AL36</f>
        <v>26538</v>
      </c>
      <c r="F19" s="83">
        <f>'表57 (2)'!AM36</f>
        <v>276358013</v>
      </c>
      <c r="G19" s="84">
        <f>'表57 (2)'!AN36</f>
        <v>0</v>
      </c>
      <c r="H19" s="81">
        <f>'表57 (2)'!AO36</f>
        <v>124390021</v>
      </c>
      <c r="I19" s="85">
        <f>'表57 (2)'!AP36</f>
        <v>930461</v>
      </c>
      <c r="J19" s="86">
        <f>'表57 (2)'!AQ36</f>
        <v>8753590</v>
      </c>
      <c r="K19" s="87">
        <f>'表57 (2)'!AR36</f>
        <v>134074072</v>
      </c>
      <c r="L19" s="81">
        <f>'表57 (2)'!AS36</f>
        <v>4100999</v>
      </c>
      <c r="M19" s="82">
        <f>'表57 (2)'!AT36</f>
        <v>27589</v>
      </c>
      <c r="N19" s="83">
        <f>'表57 (2)'!AU36</f>
        <v>4128588</v>
      </c>
      <c r="O19" s="83">
        <f>'表57 (2)'!AV36</f>
        <v>118430552</v>
      </c>
      <c r="P19" s="83">
        <f>'表57 (2)'!AW36</f>
        <v>71549812</v>
      </c>
      <c r="Q19" s="82">
        <f>'表57 (2)'!AX36</f>
        <v>12538188</v>
      </c>
      <c r="R19" s="82">
        <f>'表57 (2)'!AY36</f>
        <v>5055381</v>
      </c>
      <c r="S19" s="84">
        <f>'表57 (2)'!AZ36</f>
        <v>622134606</v>
      </c>
      <c r="T19" s="86">
        <f>'表57 (2)'!BA36</f>
        <v>16581005</v>
      </c>
      <c r="U19" s="82">
        <f>'表57 (2)'!BB36</f>
        <v>16581005</v>
      </c>
      <c r="V19" s="84">
        <f>'表57 (2)'!BC36</f>
        <v>0</v>
      </c>
      <c r="W19" s="81">
        <f>'表57 (2)'!BD36</f>
        <v>3731222</v>
      </c>
      <c r="X19" s="82">
        <f>'表57 (2)'!BE36</f>
        <v>26252</v>
      </c>
      <c r="Y19" s="82">
        <f>'表57 (2)'!BF36</f>
        <v>234540</v>
      </c>
      <c r="Z19" s="84">
        <f>'表57 (2)'!BG36</f>
        <v>3992014</v>
      </c>
      <c r="AA19" s="86">
        <f>'表57 (2)'!BH36</f>
        <v>221455</v>
      </c>
      <c r="AB19" s="82">
        <f>'表57 (2)'!BI36</f>
        <v>828</v>
      </c>
      <c r="AC19" s="84">
        <f>'表57 (2)'!BJ36</f>
        <v>222283</v>
      </c>
      <c r="AD19" s="83">
        <f>'表57 (2)'!BK36</f>
        <v>3552910</v>
      </c>
      <c r="AE19" s="83">
        <f>'表57 (2)'!BL36</f>
        <v>2146490</v>
      </c>
      <c r="AF19" s="82">
        <f>'表57 (2)'!BM36</f>
        <v>376146</v>
      </c>
      <c r="AG19" s="82">
        <f>'表57 (2)'!BN36</f>
        <v>151660</v>
      </c>
      <c r="AH19" s="83">
        <f>'表57 (2)'!BO36</f>
        <v>27022508</v>
      </c>
      <c r="AI19" s="88">
        <f t="shared" si="0"/>
        <v>5.9998278392600836E-2</v>
      </c>
    </row>
    <row r="20" spans="1:35" ht="19.2" x14ac:dyDescent="0.15">
      <c r="A20" s="26">
        <v>10</v>
      </c>
      <c r="B20" s="27" t="s">
        <v>168</v>
      </c>
      <c r="C20" s="78">
        <f>'表57 (2)'!BQ36</f>
        <v>343617221</v>
      </c>
      <c r="D20" s="74">
        <f>'表57 (2)'!BR36</f>
        <v>24051</v>
      </c>
      <c r="E20" s="74">
        <f>'表57 (2)'!BS36</f>
        <v>39825</v>
      </c>
      <c r="F20" s="75">
        <f>'表57 (2)'!BT36</f>
        <v>343681097</v>
      </c>
      <c r="G20" s="76">
        <f>'表57 (2)'!BU36</f>
        <v>0</v>
      </c>
      <c r="H20" s="73">
        <f>'表57 (2)'!BV36</f>
        <v>116080890</v>
      </c>
      <c r="I20" s="77">
        <f>'表57 (2)'!BW36</f>
        <v>3442785</v>
      </c>
      <c r="J20" s="78">
        <f>'表57 (2)'!BX36</f>
        <v>4918774</v>
      </c>
      <c r="K20" s="79">
        <f>'表57 (2)'!BY36</f>
        <v>124442449</v>
      </c>
      <c r="L20" s="73">
        <f>'表57 (2)'!BZ36</f>
        <v>4317401</v>
      </c>
      <c r="M20" s="74">
        <f>'表57 (2)'!CA36</f>
        <v>0</v>
      </c>
      <c r="N20" s="75">
        <f>'表57 (2)'!CB36</f>
        <v>4317401</v>
      </c>
      <c r="O20" s="75">
        <f>'表57 (2)'!CC36</f>
        <v>176716485</v>
      </c>
      <c r="P20" s="75">
        <f>'表57 (2)'!CD36</f>
        <v>137424339</v>
      </c>
      <c r="Q20" s="74">
        <f>'表57 (2)'!CE36</f>
        <v>18847874</v>
      </c>
      <c r="R20" s="74">
        <f>'表57 (2)'!CF36</f>
        <v>2556734</v>
      </c>
      <c r="S20" s="76">
        <f>'表57 (2)'!CG36</f>
        <v>807986379</v>
      </c>
      <c r="T20" s="78">
        <f>'表57 (2)'!CH36</f>
        <v>20621216</v>
      </c>
      <c r="U20" s="74">
        <f>'表57 (2)'!CI36</f>
        <v>20621216</v>
      </c>
      <c r="V20" s="76">
        <f>'表57 (2)'!CJ36</f>
        <v>0</v>
      </c>
      <c r="W20" s="73">
        <f>'表57 (2)'!CK36</f>
        <v>3482231</v>
      </c>
      <c r="X20" s="74">
        <f>'表57 (2)'!CL36</f>
        <v>101668</v>
      </c>
      <c r="Y20" s="74">
        <f>'表57 (2)'!CM36</f>
        <v>130909</v>
      </c>
      <c r="Z20" s="76">
        <f>'表57 (2)'!CN36</f>
        <v>3714808</v>
      </c>
      <c r="AA20" s="78">
        <f>'表57 (2)'!CO36</f>
        <v>233159</v>
      </c>
      <c r="AB20" s="74">
        <f>'表57 (2)'!CP36</f>
        <v>0</v>
      </c>
      <c r="AC20" s="76">
        <f>'表57 (2)'!CQ36</f>
        <v>233159</v>
      </c>
      <c r="AD20" s="75">
        <f>'表57 (2)'!CR36</f>
        <v>5301585</v>
      </c>
      <c r="AE20" s="75">
        <f>'表57 (2)'!CS36</f>
        <v>4122836</v>
      </c>
      <c r="AF20" s="74">
        <f>'表57 (2)'!CT36</f>
        <v>565452</v>
      </c>
      <c r="AG20" s="74">
        <f>'表57 (2)'!CU36</f>
        <v>76704</v>
      </c>
      <c r="AH20" s="75">
        <f>'表57 (2)'!CV36</f>
        <v>34635760</v>
      </c>
      <c r="AI20" s="89">
        <f t="shared" si="0"/>
        <v>6.0001018909689993E-2</v>
      </c>
    </row>
    <row r="21" spans="1:35" ht="19.2" x14ac:dyDescent="0.15">
      <c r="A21" s="28">
        <v>11</v>
      </c>
      <c r="B21" s="29" t="s">
        <v>169</v>
      </c>
      <c r="C21" s="86">
        <f>'表57 (2)'!CX36</f>
        <v>214154711</v>
      </c>
      <c r="D21" s="82">
        <f>'表57 (2)'!CY36</f>
        <v>0</v>
      </c>
      <c r="E21" s="82">
        <f>'表57 (2)'!CZ36</f>
        <v>61267</v>
      </c>
      <c r="F21" s="83">
        <f>'表57 (2)'!DA36</f>
        <v>214215978</v>
      </c>
      <c r="G21" s="84">
        <f>'表57 (2)'!DB36</f>
        <v>0</v>
      </c>
      <c r="H21" s="81">
        <f>'表57 (2)'!DC36</f>
        <v>29848443</v>
      </c>
      <c r="I21" s="85">
        <f>'表57 (2)'!DD36</f>
        <v>615899</v>
      </c>
      <c r="J21" s="86">
        <f>'表57 (2)'!DE36</f>
        <v>1239233</v>
      </c>
      <c r="K21" s="87">
        <f>'表57 (2)'!DF36</f>
        <v>31703575</v>
      </c>
      <c r="L21" s="81">
        <f>'表57 (2)'!DG36</f>
        <v>1678285</v>
      </c>
      <c r="M21" s="82">
        <f>'表57 (2)'!DH36</f>
        <v>116156</v>
      </c>
      <c r="N21" s="83">
        <f>'表57 (2)'!DI36</f>
        <v>1794441</v>
      </c>
      <c r="O21" s="83">
        <f>'表57 (2)'!DJ36</f>
        <v>134070789</v>
      </c>
      <c r="P21" s="83">
        <f>'表57 (2)'!DK36</f>
        <v>87295988</v>
      </c>
      <c r="Q21" s="82">
        <f>'表57 (2)'!DL36</f>
        <v>8955159</v>
      </c>
      <c r="R21" s="82">
        <f>'表57 (2)'!DM36</f>
        <v>1298487</v>
      </c>
      <c r="S21" s="84">
        <f>'表57 (2)'!DN36</f>
        <v>479334417</v>
      </c>
      <c r="T21" s="86">
        <f>'表57 (2)'!DO36</f>
        <v>12852894</v>
      </c>
      <c r="U21" s="82">
        <f>'表57 (2)'!DP36</f>
        <v>12852894</v>
      </c>
      <c r="V21" s="84">
        <f>'表57 (2)'!DQ36</f>
        <v>0</v>
      </c>
      <c r="W21" s="81">
        <f>'表57 (2)'!DR36</f>
        <v>895371</v>
      </c>
      <c r="X21" s="82">
        <f>'表57 (2)'!DS36</f>
        <v>17796</v>
      </c>
      <c r="Y21" s="82">
        <f>'表57 (2)'!DT36</f>
        <v>32029</v>
      </c>
      <c r="Z21" s="84">
        <f>'表57 (2)'!DU36</f>
        <v>945196</v>
      </c>
      <c r="AA21" s="86">
        <f>'表57 (2)'!DV36</f>
        <v>90626</v>
      </c>
      <c r="AB21" s="82">
        <f>'表57 (2)'!DW36</f>
        <v>3485</v>
      </c>
      <c r="AC21" s="84">
        <f>'表57 (2)'!DX36</f>
        <v>94111</v>
      </c>
      <c r="AD21" s="83">
        <f>'表57 (2)'!DY36</f>
        <v>4020674</v>
      </c>
      <c r="AE21" s="83">
        <f>'表57 (2)'!DZ36</f>
        <v>2620324</v>
      </c>
      <c r="AF21" s="82">
        <f>'表57 (2)'!EA36</f>
        <v>268657</v>
      </c>
      <c r="AG21" s="82">
        <f>'表57 (2)'!EB36</f>
        <v>38954</v>
      </c>
      <c r="AH21" s="83">
        <f>'表57 (2)'!EC36</f>
        <v>20840810</v>
      </c>
      <c r="AI21" s="88">
        <f t="shared" si="0"/>
        <v>5.9999698061738417E-2</v>
      </c>
    </row>
    <row r="22" spans="1:35" ht="19.2" x14ac:dyDescent="0.15">
      <c r="A22" s="26">
        <v>12</v>
      </c>
      <c r="B22" s="27" t="s">
        <v>170</v>
      </c>
      <c r="C22" s="78">
        <f>'表57 (2)'!EE36</f>
        <v>539150009</v>
      </c>
      <c r="D22" s="74">
        <f>'表57 (2)'!EF36</f>
        <v>0</v>
      </c>
      <c r="E22" s="74">
        <f>'表57 (2)'!EG36</f>
        <v>32847</v>
      </c>
      <c r="F22" s="75">
        <f>'表57 (2)'!EH36</f>
        <v>539182856</v>
      </c>
      <c r="G22" s="76">
        <f>'表57 (2)'!EI36</f>
        <v>0</v>
      </c>
      <c r="H22" s="73">
        <f>'表57 (2)'!EJ36</f>
        <v>47168820</v>
      </c>
      <c r="I22" s="77">
        <f>'表57 (2)'!EK36</f>
        <v>98813</v>
      </c>
      <c r="J22" s="78">
        <f>'表57 (2)'!EL36</f>
        <v>1378962</v>
      </c>
      <c r="K22" s="79">
        <f>'表57 (2)'!EM36</f>
        <v>48646595</v>
      </c>
      <c r="L22" s="73">
        <f>'表57 (2)'!EN36</f>
        <v>3069573</v>
      </c>
      <c r="M22" s="74">
        <f>'表57 (2)'!EO36</f>
        <v>0</v>
      </c>
      <c r="N22" s="75">
        <f>'表57 (2)'!EP36</f>
        <v>3069573</v>
      </c>
      <c r="O22" s="75">
        <f>'表57 (2)'!EQ36</f>
        <v>346679947</v>
      </c>
      <c r="P22" s="75">
        <f>'表57 (2)'!ER36</f>
        <v>506289399</v>
      </c>
      <c r="Q22" s="74">
        <f>'表57 (2)'!ES36</f>
        <v>24791298</v>
      </c>
      <c r="R22" s="74">
        <f>'表57 (2)'!ET36</f>
        <v>4859767</v>
      </c>
      <c r="S22" s="76">
        <f>'表57 (2)'!EU36</f>
        <v>1473519435</v>
      </c>
      <c r="T22" s="78">
        <f>'表57 (2)'!EV36</f>
        <v>32350928</v>
      </c>
      <c r="U22" s="74">
        <f>'表57 (2)'!EW36</f>
        <v>32350928</v>
      </c>
      <c r="V22" s="76">
        <f>'表57 (2)'!EX36</f>
        <v>0</v>
      </c>
      <c r="W22" s="73">
        <f>'表57 (2)'!EY36</f>
        <v>1415012</v>
      </c>
      <c r="X22" s="74">
        <f>'表57 (2)'!EZ36</f>
        <v>2724</v>
      </c>
      <c r="Y22" s="74">
        <f>'表57 (2)'!FA36</f>
        <v>36665</v>
      </c>
      <c r="Z22" s="76">
        <f>'表57 (2)'!FB36</f>
        <v>1454401</v>
      </c>
      <c r="AA22" s="78">
        <f>'表57 (2)'!FC36</f>
        <v>165758</v>
      </c>
      <c r="AB22" s="74">
        <f>'表57 (2)'!FD36</f>
        <v>0</v>
      </c>
      <c r="AC22" s="76">
        <f>'表57 (2)'!FE36</f>
        <v>165758</v>
      </c>
      <c r="AD22" s="75">
        <f>'表57 (2)'!FF36</f>
        <v>10400399</v>
      </c>
      <c r="AE22" s="75">
        <f>'表57 (2)'!FG36</f>
        <v>15188681</v>
      </c>
      <c r="AF22" s="74">
        <f>'表57 (2)'!FH36</f>
        <v>743738</v>
      </c>
      <c r="AG22" s="74">
        <f>'表57 (2)'!FI36</f>
        <v>145795</v>
      </c>
      <c r="AH22" s="75">
        <f>'表57 (2)'!FJ36</f>
        <v>60449700</v>
      </c>
      <c r="AI22" s="89">
        <f t="shared" ref="AI22:AI27" si="1">+T22/F22</f>
        <v>5.9999919582012826E-2</v>
      </c>
    </row>
    <row r="23" spans="1:35" ht="19.2" x14ac:dyDescent="0.15">
      <c r="A23" s="28">
        <v>13</v>
      </c>
      <c r="B23" s="29" t="s">
        <v>171</v>
      </c>
      <c r="C23" s="86">
        <f>'表57 (2)'!FL36</f>
        <v>1754459255</v>
      </c>
      <c r="D23" s="82">
        <f>'表57 (2)'!FM36</f>
        <v>54370</v>
      </c>
      <c r="E23" s="82">
        <f>'表57 (2)'!FN36</f>
        <v>162974</v>
      </c>
      <c r="F23" s="83">
        <f>'表57 (2)'!FO36</f>
        <v>1754676599</v>
      </c>
      <c r="G23" s="84">
        <f>'表57 (2)'!FP36</f>
        <v>0</v>
      </c>
      <c r="H23" s="81">
        <f>'表57 (2)'!FQ36</f>
        <v>1121181481</v>
      </c>
      <c r="I23" s="85">
        <f>'表57 (2)'!FR36</f>
        <v>13186606</v>
      </c>
      <c r="J23" s="86">
        <f>'表57 (2)'!FS36</f>
        <v>131108714</v>
      </c>
      <c r="K23" s="87">
        <f>'表57 (2)'!FT36</f>
        <v>1265476801</v>
      </c>
      <c r="L23" s="81">
        <f>'表57 (2)'!FU36</f>
        <v>26250430</v>
      </c>
      <c r="M23" s="82">
        <f>'表57 (2)'!FV36</f>
        <v>262778</v>
      </c>
      <c r="N23" s="83">
        <f>'表57 (2)'!FW36</f>
        <v>26513208</v>
      </c>
      <c r="O23" s="83">
        <f>'表57 (2)'!FX36</f>
        <v>996003446</v>
      </c>
      <c r="P23" s="83">
        <f>'表57 (2)'!FY36</f>
        <v>1015237169</v>
      </c>
      <c r="Q23" s="82">
        <f>'表57 (2)'!FZ36</f>
        <v>97048931</v>
      </c>
      <c r="R23" s="82">
        <f>'表57 (2)'!GA36</f>
        <v>46038325</v>
      </c>
      <c r="S23" s="84">
        <f>'表57 (2)'!GB36</f>
        <v>5200994479</v>
      </c>
      <c r="T23" s="86">
        <f>'表57 (2)'!GC36</f>
        <v>105277580</v>
      </c>
      <c r="U23" s="82">
        <f>'表57 (2)'!GD36</f>
        <v>105277580</v>
      </c>
      <c r="V23" s="84">
        <f>'表57 (2)'!GE36</f>
        <v>0</v>
      </c>
      <c r="W23" s="81">
        <f>'表57 (2)'!GF36</f>
        <v>33631986</v>
      </c>
      <c r="X23" s="82">
        <f>'表57 (2)'!GG36</f>
        <v>379214</v>
      </c>
      <c r="Y23" s="82">
        <f>'表57 (2)'!GH36</f>
        <v>3437418</v>
      </c>
      <c r="Z23" s="84">
        <f>'表57 (2)'!GI36</f>
        <v>37448618</v>
      </c>
      <c r="AA23" s="86">
        <f>'表57 (2)'!GJ36</f>
        <v>1417538</v>
      </c>
      <c r="AB23" s="82">
        <f>'表57 (2)'!GK36</f>
        <v>7884</v>
      </c>
      <c r="AC23" s="84">
        <f>'表57 (2)'!GL36</f>
        <v>1425422</v>
      </c>
      <c r="AD23" s="83">
        <f>'表57 (2)'!GM36</f>
        <v>29878719</v>
      </c>
      <c r="AE23" s="83">
        <f>'表57 (2)'!GN36</f>
        <v>30458612</v>
      </c>
      <c r="AF23" s="82">
        <f>'表57 (2)'!GO36</f>
        <v>2911479</v>
      </c>
      <c r="AG23" s="82">
        <f>'表57 (2)'!GP36</f>
        <v>1381148</v>
      </c>
      <c r="AH23" s="83">
        <f>'表57 (2)'!GQ36</f>
        <v>208781578</v>
      </c>
      <c r="AI23" s="88">
        <f t="shared" si="1"/>
        <v>5.9998281198939039E-2</v>
      </c>
    </row>
    <row r="24" spans="1:35" ht="19.2" x14ac:dyDescent="0.15">
      <c r="A24" s="26">
        <v>14</v>
      </c>
      <c r="B24" s="27" t="s">
        <v>172</v>
      </c>
      <c r="C24" s="78">
        <f>'表57 (2)'!GS36</f>
        <v>1134846231</v>
      </c>
      <c r="D24" s="74">
        <f>'表57 (2)'!GT36</f>
        <v>6823</v>
      </c>
      <c r="E24" s="74">
        <f>'表57 (2)'!GU36</f>
        <v>81912</v>
      </c>
      <c r="F24" s="75">
        <f>'表57 (2)'!GV36</f>
        <v>1134934966</v>
      </c>
      <c r="G24" s="76">
        <f>'表57 (2)'!GW36</f>
        <v>0</v>
      </c>
      <c r="H24" s="73">
        <f>'表57 (2)'!GX36</f>
        <v>30574036</v>
      </c>
      <c r="I24" s="77">
        <f>'表57 (2)'!GY36</f>
        <v>31500</v>
      </c>
      <c r="J24" s="78">
        <f>'表57 (2)'!GZ36</f>
        <v>2012811</v>
      </c>
      <c r="K24" s="79">
        <f>'表57 (2)'!HA36</f>
        <v>32618347</v>
      </c>
      <c r="L24" s="73">
        <f>'表57 (2)'!HB36</f>
        <v>5560545</v>
      </c>
      <c r="M24" s="74">
        <f>'表57 (2)'!HC36</f>
        <v>0</v>
      </c>
      <c r="N24" s="75">
        <f>'表57 (2)'!HD36</f>
        <v>5560545</v>
      </c>
      <c r="O24" s="75">
        <f>'表57 (2)'!HE36</f>
        <v>22262606</v>
      </c>
      <c r="P24" s="75">
        <f>'表57 (2)'!HF36</f>
        <v>72759573</v>
      </c>
      <c r="Q24" s="74">
        <f>'表57 (2)'!HG36</f>
        <v>29152808</v>
      </c>
      <c r="R24" s="74">
        <f>'表57 (2)'!HH36</f>
        <v>8068627</v>
      </c>
      <c r="S24" s="76">
        <f>'表57 (2)'!HI36</f>
        <v>1305357472</v>
      </c>
      <c r="T24" s="78">
        <f>'表57 (2)'!HJ36</f>
        <v>68094219</v>
      </c>
      <c r="U24" s="74">
        <f>'表57 (2)'!HK36</f>
        <v>68094219</v>
      </c>
      <c r="V24" s="76">
        <f>'表57 (2)'!HL36</f>
        <v>0</v>
      </c>
      <c r="W24" s="73">
        <f>'表57 (2)'!HM36</f>
        <v>915486</v>
      </c>
      <c r="X24" s="74">
        <f>'表57 (2)'!HN36</f>
        <v>756</v>
      </c>
      <c r="Y24" s="74">
        <f>'表57 (2)'!HO36</f>
        <v>48500</v>
      </c>
      <c r="Z24" s="76">
        <f>'表57 (2)'!HP36</f>
        <v>964742</v>
      </c>
      <c r="AA24" s="78">
        <f>'表57 (2)'!HQ36</f>
        <v>300377</v>
      </c>
      <c r="AB24" s="74">
        <f>'表57 (2)'!HR36</f>
        <v>0</v>
      </c>
      <c r="AC24" s="76">
        <f>'表57 (2)'!HS36</f>
        <v>300377</v>
      </c>
      <c r="AD24" s="75">
        <f>'表57 (2)'!HT36</f>
        <v>667986</v>
      </c>
      <c r="AE24" s="75">
        <f>'表57 (2)'!HU36</f>
        <v>2182893</v>
      </c>
      <c r="AF24" s="74">
        <f>'表57 (2)'!HV36</f>
        <v>874694</v>
      </c>
      <c r="AG24" s="74">
        <f>'表57 (2)'!HW36</f>
        <v>242168</v>
      </c>
      <c r="AH24" s="75">
        <f>'表57 (2)'!HX36</f>
        <v>73327079</v>
      </c>
      <c r="AI24" s="89">
        <f t="shared" si="1"/>
        <v>5.9998344433772603E-2</v>
      </c>
    </row>
    <row r="25" spans="1:35" ht="19.2" x14ac:dyDescent="0.15">
      <c r="A25" s="28">
        <v>15</v>
      </c>
      <c r="B25" s="29" t="s">
        <v>173</v>
      </c>
      <c r="C25" s="86">
        <f>'表57 (3)'!C36</f>
        <v>30794495</v>
      </c>
      <c r="D25" s="82">
        <f>'表57 (3)'!D36</f>
        <v>785</v>
      </c>
      <c r="E25" s="82">
        <f>'表57 (3)'!E36</f>
        <v>0</v>
      </c>
      <c r="F25" s="83">
        <f>'表57 (3)'!F36</f>
        <v>30795280</v>
      </c>
      <c r="G25" s="84">
        <f>'表57 (3)'!G36</f>
        <v>0</v>
      </c>
      <c r="H25" s="81">
        <f>'表57 (3)'!H36</f>
        <v>454863409</v>
      </c>
      <c r="I25" s="85">
        <f>'表57 (3)'!I36</f>
        <v>4026364</v>
      </c>
      <c r="J25" s="86">
        <f>'表57 (3)'!J36</f>
        <v>81914706</v>
      </c>
      <c r="K25" s="87">
        <f>'表57 (3)'!K36</f>
        <v>540804479</v>
      </c>
      <c r="L25" s="81">
        <f>'表57 (3)'!L36</f>
        <v>5938786</v>
      </c>
      <c r="M25" s="82">
        <f>'表57 (3)'!M36</f>
        <v>81583</v>
      </c>
      <c r="N25" s="83">
        <f>'表57 (3)'!N36</f>
        <v>6020369</v>
      </c>
      <c r="O25" s="83">
        <f>'表57 (3)'!O36</f>
        <v>72422170</v>
      </c>
      <c r="P25" s="83">
        <f>'表57 (3)'!P36</f>
        <v>78868409</v>
      </c>
      <c r="Q25" s="82">
        <f>'表57 (3)'!Q36</f>
        <v>10872494</v>
      </c>
      <c r="R25" s="82">
        <f>'表57 (3)'!R36</f>
        <v>15090170</v>
      </c>
      <c r="S25" s="84">
        <f>'表57 (3)'!S36</f>
        <v>754873371</v>
      </c>
      <c r="T25" s="86">
        <f>'表57 (3)'!T36</f>
        <v>1846791</v>
      </c>
      <c r="U25" s="82">
        <f>'表57 (3)'!U36</f>
        <v>1846791</v>
      </c>
      <c r="V25" s="84">
        <f>'表57 (3)'!V36</f>
        <v>0</v>
      </c>
      <c r="W25" s="81">
        <f>'表57 (3)'!W36</f>
        <v>13644778</v>
      </c>
      <c r="X25" s="82">
        <f>'表57 (3)'!X36</f>
        <v>115039</v>
      </c>
      <c r="Y25" s="82">
        <f>'表57 (3)'!Y36</f>
        <v>2132068</v>
      </c>
      <c r="Z25" s="84">
        <f>'表57 (3)'!Z36</f>
        <v>15891885</v>
      </c>
      <c r="AA25" s="86">
        <f>'表57 (3)'!AA36</f>
        <v>320688</v>
      </c>
      <c r="AB25" s="82">
        <f>'表57 (3)'!AB36</f>
        <v>2448</v>
      </c>
      <c r="AC25" s="84">
        <f>'表57 (3)'!AC36</f>
        <v>323136</v>
      </c>
      <c r="AD25" s="83">
        <f>'表57 (3)'!AD36</f>
        <v>2172655</v>
      </c>
      <c r="AE25" s="83">
        <f>'表57 (3)'!AE36</f>
        <v>2366025</v>
      </c>
      <c r="AF25" s="82">
        <f>'表57 (3)'!AF36</f>
        <v>326173</v>
      </c>
      <c r="AG25" s="82">
        <f>'表57 (3)'!AG36</f>
        <v>452698</v>
      </c>
      <c r="AH25" s="83">
        <f>'表57 (3)'!AH36</f>
        <v>23379363</v>
      </c>
      <c r="AI25" s="88">
        <f t="shared" si="1"/>
        <v>5.9969936951376965E-2</v>
      </c>
    </row>
    <row r="26" spans="1:35" ht="19.2" x14ac:dyDescent="0.15">
      <c r="A26" s="26">
        <v>16</v>
      </c>
      <c r="B26" s="27" t="s">
        <v>174</v>
      </c>
      <c r="C26" s="78">
        <f>'表57 (3)'!AJ36</f>
        <v>227996884</v>
      </c>
      <c r="D26" s="74">
        <f>'表57 (3)'!AK36</f>
        <v>10338</v>
      </c>
      <c r="E26" s="74">
        <f>'表57 (3)'!AL36</f>
        <v>2497</v>
      </c>
      <c r="F26" s="75">
        <f>'表57 (3)'!AM36</f>
        <v>228009719</v>
      </c>
      <c r="G26" s="76">
        <f>'表57 (3)'!AN36</f>
        <v>0</v>
      </c>
      <c r="H26" s="73">
        <f>'表57 (3)'!AO36</f>
        <v>276929996</v>
      </c>
      <c r="I26" s="77">
        <f>'表57 (3)'!AP36</f>
        <v>3493930</v>
      </c>
      <c r="J26" s="78">
        <f>'表57 (3)'!AQ36</f>
        <v>27318695</v>
      </c>
      <c r="K26" s="79">
        <f>'表57 (3)'!AR36</f>
        <v>307742621</v>
      </c>
      <c r="L26" s="73">
        <f>'表57 (3)'!AS36</f>
        <v>5125101</v>
      </c>
      <c r="M26" s="74">
        <f>'表57 (3)'!AT36</f>
        <v>37450</v>
      </c>
      <c r="N26" s="75">
        <f>'表57 (3)'!AU36</f>
        <v>5162551</v>
      </c>
      <c r="O26" s="75">
        <f>'表57 (3)'!AV36</f>
        <v>90494314</v>
      </c>
      <c r="P26" s="75">
        <f>'表57 (3)'!AW36</f>
        <v>96365920</v>
      </c>
      <c r="Q26" s="74">
        <f>'表57 (3)'!AX36</f>
        <v>15577573</v>
      </c>
      <c r="R26" s="74">
        <f>'表57 (3)'!AY36</f>
        <v>14135063</v>
      </c>
      <c r="S26" s="76">
        <f>'表57 (3)'!AZ36</f>
        <v>757487761</v>
      </c>
      <c r="T26" s="78">
        <f>'表57 (3)'!BA36</f>
        <v>13679098</v>
      </c>
      <c r="U26" s="74">
        <f>'表57 (3)'!BB36</f>
        <v>13679098</v>
      </c>
      <c r="V26" s="76">
        <f>'表57 (3)'!BC36</f>
        <v>0</v>
      </c>
      <c r="W26" s="73">
        <f>'表57 (3)'!BD36</f>
        <v>8306706</v>
      </c>
      <c r="X26" s="74">
        <f>'表57 (3)'!BE36</f>
        <v>99516</v>
      </c>
      <c r="Y26" s="74">
        <f>'表57 (3)'!BF36</f>
        <v>722386</v>
      </c>
      <c r="Z26" s="76">
        <f>'表57 (3)'!BG36</f>
        <v>9128608</v>
      </c>
      <c r="AA26" s="78">
        <f>'表57 (3)'!BH36</f>
        <v>276757</v>
      </c>
      <c r="AB26" s="74">
        <f>'表57 (3)'!BI36</f>
        <v>1123</v>
      </c>
      <c r="AC26" s="76">
        <f>'表57 (3)'!BJ36</f>
        <v>277880</v>
      </c>
      <c r="AD26" s="75">
        <f>'表57 (3)'!BK36</f>
        <v>2714823</v>
      </c>
      <c r="AE26" s="75">
        <f>'表57 (3)'!BL36</f>
        <v>2890959</v>
      </c>
      <c r="AF26" s="74">
        <f>'表57 (3)'!BM36</f>
        <v>467323</v>
      </c>
      <c r="AG26" s="74">
        <f>'表57 (3)'!BN36</f>
        <v>424054</v>
      </c>
      <c r="AH26" s="75">
        <f>'表57 (3)'!BO36</f>
        <v>29582745</v>
      </c>
      <c r="AI26" s="89">
        <f t="shared" si="1"/>
        <v>5.999348650572215E-2</v>
      </c>
    </row>
    <row r="27" spans="1:35" ht="19.2" x14ac:dyDescent="0.15">
      <c r="A27" s="98">
        <v>17</v>
      </c>
      <c r="B27" s="99" t="s">
        <v>166</v>
      </c>
      <c r="C27" s="86">
        <f>'表57 (3)'!BQ36</f>
        <v>122427951</v>
      </c>
      <c r="D27" s="82">
        <f>'表57 (3)'!BR36</f>
        <v>5705</v>
      </c>
      <c r="E27" s="82">
        <f>'表57 (3)'!BS36</f>
        <v>0</v>
      </c>
      <c r="F27" s="83">
        <f>'表57 (3)'!BT36</f>
        <v>122433656</v>
      </c>
      <c r="G27" s="84">
        <f>'表57 (3)'!BU36</f>
        <v>0</v>
      </c>
      <c r="H27" s="81">
        <f>'表57 (3)'!BV36</f>
        <v>71899902</v>
      </c>
      <c r="I27" s="85">
        <f>'表57 (3)'!BW36</f>
        <v>578354</v>
      </c>
      <c r="J27" s="86">
        <f>'表57 (3)'!BX36</f>
        <v>5584754</v>
      </c>
      <c r="K27" s="87">
        <f>'表57 (3)'!BY36</f>
        <v>78063010</v>
      </c>
      <c r="L27" s="81">
        <f>'表57 (3)'!BZ36</f>
        <v>2020285</v>
      </c>
      <c r="M27" s="82">
        <f>'表57 (3)'!CA36</f>
        <v>0</v>
      </c>
      <c r="N27" s="83">
        <f>'表57 (3)'!CB36</f>
        <v>2020285</v>
      </c>
      <c r="O27" s="83">
        <f>'表57 (3)'!CC36</f>
        <v>57189189</v>
      </c>
      <c r="P27" s="83">
        <f>'表57 (3)'!CD36</f>
        <v>37443302</v>
      </c>
      <c r="Q27" s="82">
        <f>'表57 (3)'!CE36</f>
        <v>5466345</v>
      </c>
      <c r="R27" s="82">
        <f>'表57 (3)'!CF36</f>
        <v>3042723</v>
      </c>
      <c r="S27" s="84">
        <f>'表57 (3)'!CG36</f>
        <v>305658510</v>
      </c>
      <c r="T27" s="86">
        <f>'表57 (3)'!CH36</f>
        <v>7345648</v>
      </c>
      <c r="U27" s="82">
        <f>'表57 (3)'!CI36</f>
        <v>7345648</v>
      </c>
      <c r="V27" s="84">
        <f>'表57 (3)'!CJ36</f>
        <v>0</v>
      </c>
      <c r="W27" s="81">
        <f>'表57 (3)'!CK36</f>
        <v>2156666</v>
      </c>
      <c r="X27" s="82">
        <f>'表57 (3)'!CL36</f>
        <v>16219</v>
      </c>
      <c r="Y27" s="82">
        <f>'表57 (3)'!CM36</f>
        <v>148821</v>
      </c>
      <c r="Z27" s="84">
        <f>'表57 (3)'!CN36</f>
        <v>2321706</v>
      </c>
      <c r="AA27" s="86">
        <f>'表57 (3)'!CO36</f>
        <v>109095</v>
      </c>
      <c r="AB27" s="82">
        <f>'表57 (3)'!CP36</f>
        <v>0</v>
      </c>
      <c r="AC27" s="84">
        <f>'表57 (3)'!CQ36</f>
        <v>109095</v>
      </c>
      <c r="AD27" s="83">
        <f>'表57 (3)'!CR36</f>
        <v>1715673</v>
      </c>
      <c r="AE27" s="83">
        <f>'表57 (3)'!CS36</f>
        <v>1123297</v>
      </c>
      <c r="AF27" s="82">
        <f>'表57 (3)'!CT36</f>
        <v>163990</v>
      </c>
      <c r="AG27" s="82">
        <f>'表57 (3)'!CU36</f>
        <v>91283</v>
      </c>
      <c r="AH27" s="83">
        <f>'表57 (3)'!CV36</f>
        <v>12870692</v>
      </c>
      <c r="AI27" s="88">
        <f t="shared" si="1"/>
        <v>5.9996966847089821E-2</v>
      </c>
    </row>
    <row r="28" spans="1:35" ht="19.2" x14ac:dyDescent="0.15">
      <c r="A28" s="26">
        <v>18</v>
      </c>
      <c r="B28" s="27" t="s">
        <v>175</v>
      </c>
      <c r="C28" s="78">
        <f>'表57 (3)'!CX36</f>
        <v>1373239925</v>
      </c>
      <c r="D28" s="74">
        <f>'表57 (3)'!CY36</f>
        <v>37542</v>
      </c>
      <c r="E28" s="74">
        <f>'表57 (3)'!CZ36</f>
        <v>160477</v>
      </c>
      <c r="F28" s="75">
        <f>'表57 (3)'!DA36</f>
        <v>1373437944</v>
      </c>
      <c r="G28" s="76">
        <f>'表57 (3)'!DB36</f>
        <v>0</v>
      </c>
      <c r="H28" s="73">
        <f>'表57 (3)'!DC36</f>
        <v>317488174</v>
      </c>
      <c r="I28" s="77">
        <f>'表57 (3)'!DD36</f>
        <v>5087958</v>
      </c>
      <c r="J28" s="78">
        <f>'表57 (3)'!DE36</f>
        <v>16290559</v>
      </c>
      <c r="K28" s="79">
        <f>'表57 (3)'!DF36</f>
        <v>338866691</v>
      </c>
      <c r="L28" s="73">
        <f>'表57 (3)'!DG36</f>
        <v>13166258</v>
      </c>
      <c r="M28" s="74">
        <f>'表57 (3)'!DH36</f>
        <v>143745</v>
      </c>
      <c r="N28" s="75">
        <f>'表57 (3)'!DI36</f>
        <v>13310003</v>
      </c>
      <c r="O28" s="75">
        <f>'表57 (3)'!DJ36</f>
        <v>775897773</v>
      </c>
      <c r="P28" s="75">
        <f>'表57 (3)'!DK36</f>
        <v>802559538</v>
      </c>
      <c r="Q28" s="74">
        <f>'表57 (3)'!DL36</f>
        <v>65132519</v>
      </c>
      <c r="R28" s="74">
        <f>'表57 (3)'!DM36</f>
        <v>13770369</v>
      </c>
      <c r="S28" s="76">
        <f>'表57 (3)'!DN36</f>
        <v>3382974837</v>
      </c>
      <c r="T28" s="78">
        <f>'表57 (3)'!DO36</f>
        <v>82406043</v>
      </c>
      <c r="U28" s="74">
        <f>'表57 (3)'!DP36</f>
        <v>82406043</v>
      </c>
      <c r="V28" s="76">
        <f>'表57 (3)'!DQ36</f>
        <v>0</v>
      </c>
      <c r="W28" s="73">
        <f>'表57 (3)'!DR36</f>
        <v>9523836</v>
      </c>
      <c r="X28" s="74">
        <f>'表57 (3)'!DS36</f>
        <v>148440</v>
      </c>
      <c r="Y28" s="74">
        <f>'表57 (3)'!DT36</f>
        <v>434143</v>
      </c>
      <c r="Z28" s="76">
        <f>'表57 (3)'!DU36</f>
        <v>10106419</v>
      </c>
      <c r="AA28" s="78">
        <f>'表57 (3)'!DV36</f>
        <v>710998</v>
      </c>
      <c r="AB28" s="74">
        <f>'表57 (3)'!DW36</f>
        <v>4313</v>
      </c>
      <c r="AC28" s="76">
        <f>'表57 (3)'!DX36</f>
        <v>715311</v>
      </c>
      <c r="AD28" s="75">
        <f>'表57 (3)'!DY36</f>
        <v>23275568</v>
      </c>
      <c r="AE28" s="75">
        <f>'表57 (3)'!DZ36</f>
        <v>24078331</v>
      </c>
      <c r="AF28" s="74">
        <f>'表57 (3)'!EA36</f>
        <v>1953993</v>
      </c>
      <c r="AG28" s="74">
        <f>'表57 (3)'!EB36</f>
        <v>413113</v>
      </c>
      <c r="AH28" s="75">
        <f>'表57 (3)'!EC36</f>
        <v>142948778</v>
      </c>
      <c r="AI28" s="89">
        <f t="shared" si="0"/>
        <v>5.9999829886744412E-2</v>
      </c>
    </row>
    <row r="29" spans="1:35" ht="19.2" x14ac:dyDescent="0.15">
      <c r="A29" s="98">
        <v>19</v>
      </c>
      <c r="B29" s="99" t="s">
        <v>176</v>
      </c>
      <c r="C29" s="86">
        <f>'表57 (4)'!C36</f>
        <v>258582773</v>
      </c>
      <c r="D29" s="82">
        <f>'表57 (4)'!D36</f>
        <v>11123</v>
      </c>
      <c r="E29" s="82">
        <f>'表57 (4)'!E36</f>
        <v>2497</v>
      </c>
      <c r="F29" s="83">
        <f>'表57 (4)'!F36</f>
        <v>258596393</v>
      </c>
      <c r="G29" s="84">
        <f>'表57 (4)'!G36</f>
        <v>0</v>
      </c>
      <c r="H29" s="81">
        <f>'表57 (4)'!H36</f>
        <v>731752595</v>
      </c>
      <c r="I29" s="85">
        <f>'表57 (4)'!I36</f>
        <v>7520294</v>
      </c>
      <c r="J29" s="86">
        <f>'表57 (4)'!J36</f>
        <v>109233401</v>
      </c>
      <c r="K29" s="87">
        <f>'表57 (4)'!K36</f>
        <v>848506290</v>
      </c>
      <c r="L29" s="81">
        <f>'表57 (4)'!L36</f>
        <v>11063774</v>
      </c>
      <c r="M29" s="82">
        <f>'表57 (4)'!M36</f>
        <v>119033</v>
      </c>
      <c r="N29" s="83">
        <f>'表57 (4)'!N36</f>
        <v>11182807</v>
      </c>
      <c r="O29" s="83">
        <f>'表57 (4)'!O36</f>
        <v>162915494</v>
      </c>
      <c r="P29" s="83">
        <f>'表57 (4)'!P36</f>
        <v>174791160</v>
      </c>
      <c r="Q29" s="82">
        <f>'表57 (4)'!Q36</f>
        <v>26154472</v>
      </c>
      <c r="R29" s="82">
        <f>'表57 (4)'!R36</f>
        <v>29224229</v>
      </c>
      <c r="S29" s="84">
        <f>'表57 (4)'!S36</f>
        <v>1511370845</v>
      </c>
      <c r="T29" s="86">
        <f>'表57 (4)'!T36</f>
        <v>10346864</v>
      </c>
      <c r="U29" s="82">
        <f>'表57 (4)'!U36</f>
        <v>10346864</v>
      </c>
      <c r="V29" s="84">
        <f>'表57 (4)'!V36</f>
        <v>0</v>
      </c>
      <c r="W29" s="81">
        <f>'表57 (4)'!W36</f>
        <v>14632861</v>
      </c>
      <c r="X29" s="82">
        <f>'表57 (4)'!X36</f>
        <v>143039</v>
      </c>
      <c r="Y29" s="82">
        <f>'表57 (4)'!Y36</f>
        <v>1902963</v>
      </c>
      <c r="Z29" s="84">
        <f>'表57 (4)'!Z36</f>
        <v>16678863</v>
      </c>
      <c r="AA29" s="86">
        <f>'表57 (4)'!AA36</f>
        <v>398295</v>
      </c>
      <c r="AB29" s="82">
        <f>'表57 (4)'!AB36</f>
        <v>2381</v>
      </c>
      <c r="AC29" s="84">
        <f>'表57 (4)'!AC36</f>
        <v>400676</v>
      </c>
      <c r="AD29" s="83">
        <f>'表57 (4)'!AD36</f>
        <v>3258286</v>
      </c>
      <c r="AE29" s="83">
        <f>'表57 (4)'!AE36</f>
        <v>3499466</v>
      </c>
      <c r="AF29" s="82">
        <f>'表57 (4)'!AF36</f>
        <v>524639</v>
      </c>
      <c r="AG29" s="82">
        <f>'表57 (4)'!AG36</f>
        <v>584472</v>
      </c>
      <c r="AH29" s="83">
        <f>'表57 (4)'!AH36</f>
        <v>35293266</v>
      </c>
      <c r="AI29" s="88">
        <f t="shared" si="0"/>
        <v>4.0011633108896459E-2</v>
      </c>
    </row>
    <row r="30" spans="1:35" ht="19.2" x14ac:dyDescent="0.15">
      <c r="A30" s="26">
        <v>20</v>
      </c>
      <c r="B30" s="27" t="s">
        <v>177</v>
      </c>
      <c r="C30" s="78">
        <f>'表57 (4)'!AJ36</f>
        <v>122427951</v>
      </c>
      <c r="D30" s="74">
        <f>'表57 (4)'!AK36</f>
        <v>5705</v>
      </c>
      <c r="E30" s="74">
        <f>'表57 (4)'!AL36</f>
        <v>0</v>
      </c>
      <c r="F30" s="75">
        <f>'表57 (4)'!AM36</f>
        <v>122433656</v>
      </c>
      <c r="G30" s="76">
        <f>'表57 (4)'!AN36</f>
        <v>0</v>
      </c>
      <c r="H30" s="73">
        <f>'表57 (4)'!AO36</f>
        <v>71899902</v>
      </c>
      <c r="I30" s="77">
        <f>'表57 (4)'!AP36</f>
        <v>578354</v>
      </c>
      <c r="J30" s="78">
        <f>'表57 (4)'!AQ36</f>
        <v>5584754</v>
      </c>
      <c r="K30" s="79">
        <f>'表57 (4)'!AR36</f>
        <v>78063010</v>
      </c>
      <c r="L30" s="73">
        <f>'表57 (4)'!AS36</f>
        <v>2020285</v>
      </c>
      <c r="M30" s="74">
        <f>'表57 (4)'!AT36</f>
        <v>0</v>
      </c>
      <c r="N30" s="75">
        <f>'表57 (4)'!AU36</f>
        <v>2020285</v>
      </c>
      <c r="O30" s="75">
        <f>'表57 (4)'!AV36</f>
        <v>57189189</v>
      </c>
      <c r="P30" s="75">
        <f>'表57 (4)'!AW36</f>
        <v>37443302</v>
      </c>
      <c r="Q30" s="74">
        <f>'表57 (4)'!AX36</f>
        <v>5466345</v>
      </c>
      <c r="R30" s="74">
        <f>'表57 (4)'!AY36</f>
        <v>3042723</v>
      </c>
      <c r="S30" s="76">
        <f>'表57 (4)'!AZ36</f>
        <v>305658510</v>
      </c>
      <c r="T30" s="78">
        <f>'表57 (4)'!BA36</f>
        <v>4896630</v>
      </c>
      <c r="U30" s="74">
        <f>'表57 (4)'!BB36</f>
        <v>4896630</v>
      </c>
      <c r="V30" s="76">
        <f>'表57 (4)'!BC36</f>
        <v>0</v>
      </c>
      <c r="W30" s="73">
        <f>'表57 (4)'!BD36</f>
        <v>1437667</v>
      </c>
      <c r="X30" s="74">
        <f>'表57 (4)'!BE36</f>
        <v>10811</v>
      </c>
      <c r="Y30" s="74">
        <f>'表57 (4)'!BF36</f>
        <v>99217</v>
      </c>
      <c r="Z30" s="76">
        <f>'表57 (4)'!BG36</f>
        <v>1547695</v>
      </c>
      <c r="AA30" s="78">
        <f>'表57 (4)'!BH36</f>
        <v>72729</v>
      </c>
      <c r="AB30" s="74">
        <f>'表57 (4)'!BI36</f>
        <v>0</v>
      </c>
      <c r="AC30" s="76">
        <f>'表57 (4)'!BJ36</f>
        <v>72729</v>
      </c>
      <c r="AD30" s="75">
        <f>'表57 (4)'!BK36</f>
        <v>1143782</v>
      </c>
      <c r="AE30" s="75">
        <f>'表57 (4)'!BL36</f>
        <v>748717</v>
      </c>
      <c r="AF30" s="74">
        <f>'表57 (4)'!BM36</f>
        <v>109135</v>
      </c>
      <c r="AG30" s="74">
        <f>'表57 (4)'!BN36</f>
        <v>60856</v>
      </c>
      <c r="AH30" s="75">
        <f>'表57 (4)'!BO36</f>
        <v>8579544</v>
      </c>
      <c r="AI30" s="89">
        <f t="shared" si="0"/>
        <v>3.9994149974578883E-2</v>
      </c>
    </row>
    <row r="31" spans="1:35" ht="19.2" x14ac:dyDescent="0.15">
      <c r="A31" s="98">
        <v>21</v>
      </c>
      <c r="B31" s="99" t="s">
        <v>178</v>
      </c>
      <c r="C31" s="86">
        <f>'表57 (4)'!BQ36</f>
        <v>276299178</v>
      </c>
      <c r="D31" s="82">
        <f>'表57 (4)'!BR36</f>
        <v>13491</v>
      </c>
      <c r="E31" s="82">
        <f>'表57 (4)'!BS36</f>
        <v>26538</v>
      </c>
      <c r="F31" s="83">
        <f>'表57 (4)'!BT36</f>
        <v>276339207</v>
      </c>
      <c r="G31" s="84">
        <f>'表57 (4)'!BU36</f>
        <v>0</v>
      </c>
      <c r="H31" s="81">
        <f>'表57 (4)'!BV36</f>
        <v>124390021</v>
      </c>
      <c r="I31" s="85">
        <f>'表57 (4)'!BW36</f>
        <v>930461</v>
      </c>
      <c r="J31" s="86">
        <f>'表57 (4)'!BX36</f>
        <v>8753590</v>
      </c>
      <c r="K31" s="87">
        <f>'表57 (4)'!BY36</f>
        <v>134074072</v>
      </c>
      <c r="L31" s="81">
        <f>'表57 (4)'!BZ36</f>
        <v>4100999</v>
      </c>
      <c r="M31" s="82">
        <f>'表57 (4)'!CA36</f>
        <v>27589</v>
      </c>
      <c r="N31" s="83">
        <f>'表57 (4)'!CB36</f>
        <v>4128588</v>
      </c>
      <c r="O31" s="83">
        <f>'表57 (4)'!CC36</f>
        <v>118430552</v>
      </c>
      <c r="P31" s="83">
        <f>'表57 (4)'!CD36</f>
        <v>71527931</v>
      </c>
      <c r="Q31" s="82">
        <f>'表57 (4)'!CE36</f>
        <v>12535058</v>
      </c>
      <c r="R31" s="82">
        <f>'表57 (4)'!CF36</f>
        <v>5055381</v>
      </c>
      <c r="S31" s="84">
        <f>'表57 (4)'!CG36</f>
        <v>622090789</v>
      </c>
      <c r="T31" s="86">
        <f>'表57 (4)'!CH36</f>
        <v>11053094</v>
      </c>
      <c r="U31" s="82">
        <f>'表57 (4)'!CI36</f>
        <v>11053094</v>
      </c>
      <c r="V31" s="84">
        <f>'表57 (4)'!CJ36</f>
        <v>0</v>
      </c>
      <c r="W31" s="81">
        <f>'表57 (4)'!CK36</f>
        <v>2487344</v>
      </c>
      <c r="X31" s="82">
        <f>'表57 (4)'!CL36</f>
        <v>17501</v>
      </c>
      <c r="Y31" s="82">
        <f>'表57 (4)'!CM36</f>
        <v>156353</v>
      </c>
      <c r="Z31" s="84">
        <f>'表57 (4)'!CN36</f>
        <v>2661198</v>
      </c>
      <c r="AA31" s="86">
        <f>'表57 (4)'!CO36</f>
        <v>147633</v>
      </c>
      <c r="AB31" s="82">
        <f>'表57 (4)'!CP36</f>
        <v>552</v>
      </c>
      <c r="AC31" s="84">
        <f>'表57 (4)'!CQ36</f>
        <v>148185</v>
      </c>
      <c r="AD31" s="83">
        <f>'表57 (4)'!CR36</f>
        <v>2368602</v>
      </c>
      <c r="AE31" s="83">
        <f>'表57 (4)'!CS36</f>
        <v>1430550</v>
      </c>
      <c r="AF31" s="82">
        <f>'表57 (4)'!CT36</f>
        <v>250699</v>
      </c>
      <c r="AG31" s="82">
        <f>'表57 (4)'!CU36</f>
        <v>101107</v>
      </c>
      <c r="AH31" s="83">
        <f>'表57 (4)'!CV36</f>
        <v>18013435</v>
      </c>
      <c r="AI31" s="88">
        <f t="shared" si="0"/>
        <v>3.9998283703549894E-2</v>
      </c>
    </row>
    <row r="32" spans="1:35" ht="19.2" x14ac:dyDescent="0.15">
      <c r="A32" s="26">
        <v>22</v>
      </c>
      <c r="B32" s="27" t="s">
        <v>179</v>
      </c>
      <c r="C32" s="78">
        <f>'表57 (4)'!CX36</f>
        <v>343617221</v>
      </c>
      <c r="D32" s="74">
        <f>'表57 (4)'!CY36</f>
        <v>24051</v>
      </c>
      <c r="E32" s="74">
        <f>'表57 (4)'!CZ36</f>
        <v>39825</v>
      </c>
      <c r="F32" s="75">
        <f>'表57 (4)'!DA36</f>
        <v>343681097</v>
      </c>
      <c r="G32" s="76">
        <f>'表57 (4)'!DB36</f>
        <v>0</v>
      </c>
      <c r="H32" s="73">
        <f>'表57 (4)'!DC36</f>
        <v>116080890</v>
      </c>
      <c r="I32" s="77">
        <f>'表57 (4)'!DD36</f>
        <v>3442785</v>
      </c>
      <c r="J32" s="78">
        <f>'表57 (4)'!DE36</f>
        <v>4918774</v>
      </c>
      <c r="K32" s="79">
        <f>'表57 (4)'!DF36</f>
        <v>124442449</v>
      </c>
      <c r="L32" s="73">
        <f>'表57 (4)'!DG36</f>
        <v>4317401</v>
      </c>
      <c r="M32" s="74">
        <f>'表57 (4)'!DH36</f>
        <v>0</v>
      </c>
      <c r="N32" s="75">
        <f>'表57 (4)'!DI36</f>
        <v>4317401</v>
      </c>
      <c r="O32" s="75">
        <f>'表57 (4)'!DJ36</f>
        <v>176716485</v>
      </c>
      <c r="P32" s="75">
        <f>'表57 (4)'!DK36</f>
        <v>137424339</v>
      </c>
      <c r="Q32" s="74">
        <f>'表57 (4)'!DL36</f>
        <v>18847874</v>
      </c>
      <c r="R32" s="74">
        <f>'表57 (4)'!DM36</f>
        <v>2556734</v>
      </c>
      <c r="S32" s="76">
        <f>'表57 (4)'!DN36</f>
        <v>807986379</v>
      </c>
      <c r="T32" s="78">
        <f>'表57 (4)'!DO36</f>
        <v>13747400</v>
      </c>
      <c r="U32" s="74">
        <f>'表57 (4)'!DP36</f>
        <v>13747400</v>
      </c>
      <c r="V32" s="76">
        <f>'表57 (4)'!DQ36</f>
        <v>0</v>
      </c>
      <c r="W32" s="73">
        <f>'表57 (4)'!DR36</f>
        <v>2321390</v>
      </c>
      <c r="X32" s="74">
        <f>'表57 (4)'!DS36</f>
        <v>67781</v>
      </c>
      <c r="Y32" s="74">
        <f>'表57 (4)'!DT36</f>
        <v>87273</v>
      </c>
      <c r="Z32" s="76">
        <f>'表57 (4)'!DU36</f>
        <v>2476444</v>
      </c>
      <c r="AA32" s="78">
        <f>'表57 (4)'!DV36</f>
        <v>155439</v>
      </c>
      <c r="AB32" s="74">
        <f>'表57 (4)'!DW36</f>
        <v>0</v>
      </c>
      <c r="AC32" s="76">
        <f>'表57 (4)'!DX36</f>
        <v>155439</v>
      </c>
      <c r="AD32" s="75">
        <f>'表57 (4)'!DY36</f>
        <v>3534391</v>
      </c>
      <c r="AE32" s="75">
        <f>'表57 (4)'!DZ36</f>
        <v>2748553</v>
      </c>
      <c r="AF32" s="74">
        <f>'表57 (4)'!EA36</f>
        <v>376970</v>
      </c>
      <c r="AG32" s="74">
        <f>'表57 (4)'!EB36</f>
        <v>51134</v>
      </c>
      <c r="AH32" s="75">
        <f>'表57 (4)'!EC36</f>
        <v>23090331</v>
      </c>
      <c r="AI32" s="89">
        <f t="shared" si="0"/>
        <v>4.000045425832658E-2</v>
      </c>
    </row>
    <row r="33" spans="1:35" ht="19.2" x14ac:dyDescent="0.15">
      <c r="A33" s="98">
        <v>23</v>
      </c>
      <c r="B33" s="99" t="s">
        <v>180</v>
      </c>
      <c r="C33" s="86">
        <f>'表57 (4)'!EE36</f>
        <v>214154711</v>
      </c>
      <c r="D33" s="82">
        <f>'表57 (4)'!EF36</f>
        <v>0</v>
      </c>
      <c r="E33" s="82">
        <f>'表57 (4)'!EG36</f>
        <v>61267</v>
      </c>
      <c r="F33" s="83">
        <f>'表57 (4)'!EH36</f>
        <v>214215978</v>
      </c>
      <c r="G33" s="84">
        <f>'表57 (4)'!EI36</f>
        <v>0</v>
      </c>
      <c r="H33" s="81">
        <f>'表57 (4)'!EJ36</f>
        <v>29848443</v>
      </c>
      <c r="I33" s="85">
        <f>'表57 (4)'!EK36</f>
        <v>615899</v>
      </c>
      <c r="J33" s="86">
        <f>'表57 (4)'!EL36</f>
        <v>1239233</v>
      </c>
      <c r="K33" s="87">
        <f>'表57 (4)'!EM36</f>
        <v>31703575</v>
      </c>
      <c r="L33" s="81">
        <f>'表57 (4)'!EN36</f>
        <v>1678285</v>
      </c>
      <c r="M33" s="82">
        <f>'表57 (4)'!EO36</f>
        <v>116156</v>
      </c>
      <c r="N33" s="83">
        <f>'表57 (4)'!EP36</f>
        <v>1794441</v>
      </c>
      <c r="O33" s="83">
        <f>'表57 (4)'!EQ36</f>
        <v>134070789</v>
      </c>
      <c r="P33" s="83">
        <f>'表57 (4)'!ER36</f>
        <v>87295988</v>
      </c>
      <c r="Q33" s="82">
        <f>'表57 (4)'!ES36</f>
        <v>8955159</v>
      </c>
      <c r="R33" s="82">
        <f>'表57 (4)'!ET36</f>
        <v>1298487</v>
      </c>
      <c r="S33" s="84">
        <f>'表57 (4)'!EU36</f>
        <v>479334417</v>
      </c>
      <c r="T33" s="86">
        <f>'表57 (4)'!EV36</f>
        <v>8568572</v>
      </c>
      <c r="U33" s="82">
        <f>'表57 (4)'!EW36</f>
        <v>8568572</v>
      </c>
      <c r="V33" s="84">
        <f>'表57 (4)'!EX36</f>
        <v>0</v>
      </c>
      <c r="W33" s="81">
        <f>'表57 (4)'!EY36</f>
        <v>596886</v>
      </c>
      <c r="X33" s="82">
        <f>'表57 (4)'!EZ36</f>
        <v>11862</v>
      </c>
      <c r="Y33" s="82">
        <f>'表57 (4)'!FA36</f>
        <v>21354</v>
      </c>
      <c r="Z33" s="84">
        <f>'表57 (4)'!FB36</f>
        <v>630102</v>
      </c>
      <c r="AA33" s="86">
        <f>'表57 (4)'!FC36</f>
        <v>60417</v>
      </c>
      <c r="AB33" s="82">
        <f>'表57 (4)'!FD36</f>
        <v>2324</v>
      </c>
      <c r="AC33" s="84">
        <f>'表57 (4)'!FE36</f>
        <v>62741</v>
      </c>
      <c r="AD33" s="83">
        <f>'表57 (4)'!FF36</f>
        <v>2680451</v>
      </c>
      <c r="AE33" s="83">
        <f>'表57 (4)'!FG36</f>
        <v>1746886</v>
      </c>
      <c r="AF33" s="82">
        <f>'表57 (4)'!FH36</f>
        <v>179105</v>
      </c>
      <c r="AG33" s="82">
        <f>'表57 (4)'!FI36</f>
        <v>25969</v>
      </c>
      <c r="AH33" s="83">
        <f>'表57 (4)'!FJ36</f>
        <v>13893826</v>
      </c>
      <c r="AI33" s="88">
        <f t="shared" si="0"/>
        <v>3.9999686671364915E-2</v>
      </c>
    </row>
    <row r="34" spans="1:35" ht="19.2" x14ac:dyDescent="0.15">
      <c r="A34" s="26">
        <v>24</v>
      </c>
      <c r="B34" s="27" t="s">
        <v>181</v>
      </c>
      <c r="C34" s="78">
        <f>'表57 (4)'!FL36</f>
        <v>539150009</v>
      </c>
      <c r="D34" s="74">
        <f>'表57 (4)'!FM36</f>
        <v>0</v>
      </c>
      <c r="E34" s="74">
        <f>'表57 (4)'!FN36</f>
        <v>32847</v>
      </c>
      <c r="F34" s="75">
        <f>'表57 (4)'!FO36</f>
        <v>539182856</v>
      </c>
      <c r="G34" s="76">
        <f>'表57 (4)'!FP36</f>
        <v>0</v>
      </c>
      <c r="H34" s="73">
        <f>'表57 (4)'!FQ36</f>
        <v>47168820</v>
      </c>
      <c r="I34" s="77">
        <f>'表57 (4)'!FR36</f>
        <v>98813</v>
      </c>
      <c r="J34" s="78">
        <f>'表57 (4)'!FS36</f>
        <v>1378962</v>
      </c>
      <c r="K34" s="79">
        <f>'表57 (4)'!FT36</f>
        <v>48646595</v>
      </c>
      <c r="L34" s="73">
        <f>'表57 (4)'!FU36</f>
        <v>3069573</v>
      </c>
      <c r="M34" s="74">
        <f>'表57 (4)'!FV36</f>
        <v>0</v>
      </c>
      <c r="N34" s="75">
        <f>'表57 (4)'!FW36</f>
        <v>3069573</v>
      </c>
      <c r="O34" s="75">
        <f>'表57 (4)'!FX36</f>
        <v>346679947</v>
      </c>
      <c r="P34" s="75">
        <f>'表57 (4)'!FY36</f>
        <v>506289399</v>
      </c>
      <c r="Q34" s="74">
        <f>'表57 (4)'!FZ36</f>
        <v>24791298</v>
      </c>
      <c r="R34" s="74">
        <f>'表57 (4)'!GA36</f>
        <v>4859767</v>
      </c>
      <c r="S34" s="76">
        <f>'表57 (4)'!GB36</f>
        <v>1473519435</v>
      </c>
      <c r="T34" s="78">
        <f>'表57 (4)'!GC36</f>
        <v>21549583</v>
      </c>
      <c r="U34" s="74">
        <f>'表57 (4)'!GD36</f>
        <v>21549583</v>
      </c>
      <c r="V34" s="76">
        <f>'表57 (4)'!GE36</f>
        <v>0</v>
      </c>
      <c r="W34" s="73">
        <f>'表57 (4)'!GF36</f>
        <v>943329</v>
      </c>
      <c r="X34" s="74">
        <f>'表57 (4)'!GG36</f>
        <v>1817</v>
      </c>
      <c r="Y34" s="74">
        <f>'表57 (4)'!GH36</f>
        <v>24444</v>
      </c>
      <c r="Z34" s="76">
        <f>'表57 (4)'!GI36</f>
        <v>969590</v>
      </c>
      <c r="AA34" s="78">
        <f>'表57 (4)'!GJ36</f>
        <v>110508</v>
      </c>
      <c r="AB34" s="74">
        <f>'表57 (4)'!GK36</f>
        <v>0</v>
      </c>
      <c r="AC34" s="76">
        <f>'表57 (4)'!GL36</f>
        <v>110508</v>
      </c>
      <c r="AD34" s="75">
        <f>'表57 (4)'!GM36</f>
        <v>6933596</v>
      </c>
      <c r="AE34" s="75">
        <f>'表57 (4)'!GN36</f>
        <v>10122260</v>
      </c>
      <c r="AF34" s="74">
        <f>'表57 (4)'!GO36</f>
        <v>494457</v>
      </c>
      <c r="AG34" s="74">
        <f>'表57 (4)'!GP36</f>
        <v>97197</v>
      </c>
      <c r="AH34" s="75">
        <f>'表57 (4)'!GQ36</f>
        <v>40277191</v>
      </c>
      <c r="AI34" s="89">
        <f t="shared" si="0"/>
        <v>3.9967114607219634E-2</v>
      </c>
    </row>
    <row r="35" spans="1:35" ht="21" customHeight="1" x14ac:dyDescent="0.15">
      <c r="A35" s="100">
        <v>25</v>
      </c>
      <c r="B35" s="101" t="s">
        <v>182</v>
      </c>
      <c r="C35" s="95">
        <f>'表57 (4)'!GS36</f>
        <v>1754231843</v>
      </c>
      <c r="D35" s="91">
        <f>'表57 (4)'!GT36</f>
        <v>54370</v>
      </c>
      <c r="E35" s="91">
        <f>'表57 (4)'!GU36</f>
        <v>162974</v>
      </c>
      <c r="F35" s="92">
        <f>'表57 (4)'!GV36</f>
        <v>1754449187</v>
      </c>
      <c r="G35" s="93">
        <f>'表57 (4)'!GW36</f>
        <v>0</v>
      </c>
      <c r="H35" s="90">
        <f>'表57 (4)'!GX36</f>
        <v>1121140671</v>
      </c>
      <c r="I35" s="94">
        <f>'表57 (4)'!GY36</f>
        <v>13186606</v>
      </c>
      <c r="J35" s="95">
        <f>'表57 (4)'!GZ36</f>
        <v>131108714</v>
      </c>
      <c r="K35" s="96">
        <f>'表57 (4)'!HA36</f>
        <v>1265435991</v>
      </c>
      <c r="L35" s="90">
        <f>'表57 (4)'!HB36</f>
        <v>26250317</v>
      </c>
      <c r="M35" s="91">
        <f>'表57 (4)'!HC36</f>
        <v>262778</v>
      </c>
      <c r="N35" s="92">
        <f>'表57 (4)'!HD36</f>
        <v>26513095</v>
      </c>
      <c r="O35" s="92">
        <f>'表57 (4)'!HE36</f>
        <v>996002456</v>
      </c>
      <c r="P35" s="92">
        <f>'表57 (4)'!HF36</f>
        <v>1014772119</v>
      </c>
      <c r="Q35" s="91">
        <f>'表57 (4)'!HG36</f>
        <v>96750206</v>
      </c>
      <c r="R35" s="91">
        <f>'表57 (4)'!HH36</f>
        <v>46037321</v>
      </c>
      <c r="S35" s="93">
        <f>'表57 (4)'!HI36</f>
        <v>5199960375</v>
      </c>
      <c r="T35" s="95">
        <f>'表57 (4)'!HJ36</f>
        <v>70162143</v>
      </c>
      <c r="U35" s="91">
        <f>'表57 (4)'!HK36</f>
        <v>70162143</v>
      </c>
      <c r="V35" s="93">
        <f>'表57 (4)'!HL36</f>
        <v>0</v>
      </c>
      <c r="W35" s="90">
        <f>'表57 (4)'!HM36</f>
        <v>22419477</v>
      </c>
      <c r="X35" s="91">
        <f>'表57 (4)'!HN36</f>
        <v>252811</v>
      </c>
      <c r="Y35" s="91">
        <f>'表57 (4)'!HO36</f>
        <v>2291604</v>
      </c>
      <c r="Z35" s="93">
        <f>'表57 (4)'!HP36</f>
        <v>24963892</v>
      </c>
      <c r="AA35" s="95">
        <f>'表57 (4)'!HQ36</f>
        <v>945021</v>
      </c>
      <c r="AB35" s="91">
        <f>'表57 (4)'!HR36</f>
        <v>5257</v>
      </c>
      <c r="AC35" s="93">
        <f>'表57 (4)'!HS36</f>
        <v>950278</v>
      </c>
      <c r="AD35" s="92">
        <f>'表57 (4)'!HT36</f>
        <v>19919108</v>
      </c>
      <c r="AE35" s="92">
        <f>'表57 (4)'!HU36</f>
        <v>20296432</v>
      </c>
      <c r="AF35" s="91">
        <f>'表57 (4)'!HV36</f>
        <v>1935005</v>
      </c>
      <c r="AG35" s="91">
        <f>'表57 (4)'!HW36</f>
        <v>920735</v>
      </c>
      <c r="AH35" s="92">
        <f>'表57 (4)'!HX36</f>
        <v>139147593</v>
      </c>
      <c r="AI35" s="97">
        <f t="shared" si="0"/>
        <v>3.9990980371436655E-2</v>
      </c>
    </row>
  </sheetData>
  <mergeCells count="49">
    <mergeCell ref="V5:V9"/>
    <mergeCell ref="W5:Z5"/>
    <mergeCell ref="AA5:AC5"/>
    <mergeCell ref="AF5:AF9"/>
    <mergeCell ref="AG5:AG9"/>
    <mergeCell ref="AB6:AB9"/>
    <mergeCell ref="AD5:AD9"/>
    <mergeCell ref="AE5:AE9"/>
    <mergeCell ref="AA6:AA9"/>
    <mergeCell ref="AH5:AH9"/>
    <mergeCell ref="AC6:AC9"/>
    <mergeCell ref="AI5:AI9"/>
    <mergeCell ref="H6:H9"/>
    <mergeCell ref="I6:I9"/>
    <mergeCell ref="J6:J9"/>
    <mergeCell ref="K6:K9"/>
    <mergeCell ref="T5:T9"/>
    <mergeCell ref="U5:U6"/>
    <mergeCell ref="R5:R9"/>
    <mergeCell ref="S5:S9"/>
    <mergeCell ref="U7:U9"/>
    <mergeCell ref="W6:W9"/>
    <mergeCell ref="X6:X9"/>
    <mergeCell ref="Y6:Y9"/>
    <mergeCell ref="Z6:Z9"/>
    <mergeCell ref="J5:K5"/>
    <mergeCell ref="L5:N5"/>
    <mergeCell ref="Q5:Q9"/>
    <mergeCell ref="N6:N9"/>
    <mergeCell ref="L6:L9"/>
    <mergeCell ref="M6:M9"/>
    <mergeCell ref="O5:O9"/>
    <mergeCell ref="P5:P9"/>
    <mergeCell ref="W4:Z4"/>
    <mergeCell ref="AA4:AC4"/>
    <mergeCell ref="AD4:AH4"/>
    <mergeCell ref="A5:B10"/>
    <mergeCell ref="C5:C9"/>
    <mergeCell ref="D5:D9"/>
    <mergeCell ref="E5:E9"/>
    <mergeCell ref="F5:F9"/>
    <mergeCell ref="G5:G9"/>
    <mergeCell ref="H5:I5"/>
    <mergeCell ref="L4:S4"/>
    <mergeCell ref="T4:V4"/>
    <mergeCell ref="A4:B4"/>
    <mergeCell ref="C4:G4"/>
    <mergeCell ref="H4:I4"/>
    <mergeCell ref="J4:K4"/>
  </mergeCells>
  <phoneticPr fontId="3"/>
  <dataValidations count="8">
    <dataValidation type="whole" allowBlank="1" showInputMessage="1" showErrorMessage="1" errorTitle="入力エラー" error="数値以外の入力または、13桁以上の入力は行えません。" sqref="C11" xr:uid="{00000000-0002-0000-0400-000000000000}">
      <formula1>-99999999999</formula1>
      <formula2>999999999999</formula2>
    </dataValidation>
    <dataValidation type="whole" allowBlank="1" showInputMessage="1" showErrorMessage="1" errorTitle="入力エラー" error="数値以外の入力または、7桁以上の入力は行えません。" sqref="E11" xr:uid="{00000000-0002-0000-0400-000001000000}">
      <formula1>-99999</formula1>
      <formula2>999999</formula2>
    </dataValidation>
    <dataValidation type="whole" allowBlank="1" showInputMessage="1" showErrorMessage="1" errorTitle="入力エラー" error="数値以外の入力または、11桁以上の入力は行えません" sqref="S11" xr:uid="{00000000-0002-0000-0400-000002000000}">
      <formula1>-999999999</formula1>
      <formula2>9999999999</formula2>
    </dataValidation>
    <dataValidation type="whole" allowBlank="1" showInputMessage="1" showErrorMessage="1" errorTitle="入力エラー" error="数値以外の入力または、9桁以上の入力は行えません。" sqref="AA11:AB11" xr:uid="{00000000-0002-0000-0400-000003000000}">
      <formula1>-9999999</formula1>
      <formula2>99999999</formula2>
    </dataValidation>
    <dataValidation type="whole" allowBlank="1" showInputMessage="1" showErrorMessage="1" errorTitle="入力エラー" error="数値以外の入力または、10桁以上の入力は行えません。" sqref="L11:M11 D11" xr:uid="{00000000-0002-0000-0400-000004000000}">
      <formula1>-99999999</formula1>
      <formula2>999999999</formula2>
    </dataValidation>
    <dataValidation type="whole" allowBlank="1" showInputMessage="1" showErrorMessage="1" errorTitle="入力エラー" error="数値以外の入力または、12桁以上の入力は行えません。" sqref="H11:J11 O11:R11" xr:uid="{00000000-0002-0000-0400-000005000000}">
      <formula1>-9999999999</formula1>
      <formula2>99999999999</formula2>
    </dataValidation>
    <dataValidation type="whole" allowBlank="1" showInputMessage="1" showErrorMessage="1" errorTitle="入力エラー" error="数値以外の入力または、11桁以上の入力は行えません。" sqref="T11:U11 W11:Y11 AD11:AG11" xr:uid="{00000000-0002-0000-0400-000006000000}">
      <formula1>-999999999</formula1>
      <formula2>9999999999</formula2>
    </dataValidation>
    <dataValidation type="whole" allowBlank="1" showInputMessage="1" showErrorMessage="1" errorTitle="入力エラー" error="数値以外の入力または、13桁以上の入力は行えません" sqref="AH11" xr:uid="{00000000-0002-0000-0400-000007000000}">
      <formula1>-99999999999</formula1>
      <formula2>999999999999</formula2>
    </dataValidation>
  </dataValidations>
  <pageMargins left="0.59055118110236227" right="0" top="1.0629921259842521" bottom="0.39370078740157483" header="0.51181102362204722" footer="0.19685039370078741"/>
  <pageSetup paperSize="9" scale="94" firstPageNumber="51" pageOrder="overThenDown" orientation="landscape" useFirstPageNumber="1" horizontalDpi="300" verticalDpi="300" r:id="rId1"/>
  <headerFooter alignWithMargins="0">
    <oddHeader>&amp;C&amp;"ＭＳ Ｐゴシック,太字"&amp;12第57表　課税標準額段階別令和６年度分所得割額等に関する調（つづき）
土地等に係る事業所得等並びに長期譲渡所得,短期譲渡所得,一般株式等に係る譲渡所得等,上場株式等に係る
譲渡所得等、上場株式等に係る配当所得等及び先物取引に係る雑所得等について分離課税をした者に係る分</oddHeader>
  </headerFooter>
  <colBreaks count="3" manualBreakCount="3">
    <brk id="9" max="1048575" man="1"/>
    <brk id="19" max="1048575" man="1"/>
    <brk id="26" max="1048575" man="1"/>
  </colBreaks>
  <ignoredErrors>
    <ignoredError sqref="C3:AH3" numberStoredAsText="1"/>
    <ignoredError sqref="C11:AH17" unlockedFormula="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sheetPr>
  <dimension ref="A1:AI35"/>
  <sheetViews>
    <sheetView showGridLines="0" view="pageBreakPreview" zoomScaleNormal="80" zoomScaleSheetLayoutView="100" workbookViewId="0">
      <selection activeCell="GS37" sqref="GS37:HX37"/>
    </sheetView>
  </sheetViews>
  <sheetFormatPr defaultColWidth="1" defaultRowHeight="15" customHeight="1" x14ac:dyDescent="0.2"/>
  <cols>
    <col min="1" max="1" width="3" style="1" customWidth="1"/>
    <col min="2" max="2" width="22.33203125" style="1" customWidth="1"/>
    <col min="3" max="7" width="15" style="1" customWidth="1"/>
    <col min="8" max="11" width="16" style="1" customWidth="1"/>
    <col min="12" max="14" width="10" style="1" customWidth="1"/>
    <col min="15" max="18" width="11.88671875" style="1" customWidth="1"/>
    <col min="19" max="19" width="12" style="1" customWidth="1"/>
    <col min="20" max="21" width="25" style="1" customWidth="1"/>
    <col min="22" max="22" width="22" style="1" customWidth="1"/>
    <col min="23" max="25" width="14" style="1" customWidth="1"/>
    <col min="26" max="26" width="16" style="1" customWidth="1"/>
    <col min="27" max="28" width="12" style="1" customWidth="1"/>
    <col min="29" max="29" width="16" style="1" customWidth="1"/>
    <col min="30" max="31" width="11" style="1" customWidth="1"/>
    <col min="32" max="33" width="11.77734375" style="1" customWidth="1"/>
    <col min="34" max="34" width="10" style="1" customWidth="1"/>
    <col min="35" max="35" width="8" style="1" customWidth="1"/>
    <col min="36" max="16384" width="1" style="1"/>
  </cols>
  <sheetData>
    <row r="1" spans="1:35" ht="26.25" customHeight="1" x14ac:dyDescent="0.2">
      <c r="C1" s="2"/>
      <c r="D1" s="2"/>
      <c r="E1" s="2"/>
      <c r="F1" s="2"/>
      <c r="G1" s="2"/>
    </row>
    <row r="2" spans="1:35" ht="13.5" customHeight="1" x14ac:dyDescent="0.2">
      <c r="C2" s="3"/>
      <c r="D2" s="3"/>
      <c r="E2" s="3"/>
      <c r="F2" s="3"/>
    </row>
    <row r="3" spans="1:35" ht="13.5" customHeight="1" x14ac:dyDescent="0.2">
      <c r="B3" s="1" t="s">
        <v>183</v>
      </c>
      <c r="C3" s="4" t="s">
        <v>0</v>
      </c>
      <c r="D3" s="4" t="s">
        <v>123</v>
      </c>
      <c r="E3" s="4" t="s">
        <v>124</v>
      </c>
      <c r="F3" s="4" t="s">
        <v>125</v>
      </c>
      <c r="G3" s="4" t="s">
        <v>126</v>
      </c>
      <c r="H3" s="4" t="s">
        <v>127</v>
      </c>
      <c r="I3" s="4" t="s">
        <v>128</v>
      </c>
      <c r="J3" s="4" t="s">
        <v>129</v>
      </c>
      <c r="K3" s="4" t="s">
        <v>130</v>
      </c>
      <c r="L3" s="4" t="s">
        <v>131</v>
      </c>
      <c r="M3" s="4" t="s">
        <v>132</v>
      </c>
      <c r="N3" s="4" t="s">
        <v>133</v>
      </c>
      <c r="O3" s="4" t="s">
        <v>111</v>
      </c>
      <c r="P3" s="4" t="s">
        <v>112</v>
      </c>
      <c r="Q3" s="4" t="s">
        <v>113</v>
      </c>
      <c r="R3" s="4" t="s">
        <v>114</v>
      </c>
      <c r="S3" s="4" t="s">
        <v>12</v>
      </c>
      <c r="T3" s="4" t="s">
        <v>115</v>
      </c>
      <c r="U3" s="4" t="s">
        <v>116</v>
      </c>
      <c r="V3" s="4" t="s">
        <v>13</v>
      </c>
      <c r="W3" s="4" t="s">
        <v>117</v>
      </c>
      <c r="X3" s="4" t="s">
        <v>118</v>
      </c>
      <c r="Y3" s="4" t="s">
        <v>14</v>
      </c>
      <c r="Z3" s="4" t="s">
        <v>15</v>
      </c>
      <c r="AA3" s="4" t="s">
        <v>119</v>
      </c>
      <c r="AB3" s="4" t="s">
        <v>120</v>
      </c>
      <c r="AC3" s="4" t="s">
        <v>16</v>
      </c>
      <c r="AD3" s="4" t="s">
        <v>121</v>
      </c>
      <c r="AE3" s="4" t="s">
        <v>122</v>
      </c>
      <c r="AF3" s="4" t="s">
        <v>17</v>
      </c>
      <c r="AG3" s="4" t="s">
        <v>135</v>
      </c>
      <c r="AH3" s="4" t="s">
        <v>136</v>
      </c>
    </row>
    <row r="4" spans="1:35" ht="13.5" customHeight="1" x14ac:dyDescent="0.2">
      <c r="A4" s="161" t="s">
        <v>18</v>
      </c>
      <c r="B4" s="162"/>
      <c r="C4" s="158" t="s">
        <v>105</v>
      </c>
      <c r="D4" s="158"/>
      <c r="E4" s="158"/>
      <c r="F4" s="158"/>
      <c r="G4" s="159"/>
      <c r="H4" s="158" t="s">
        <v>106</v>
      </c>
      <c r="I4" s="159"/>
      <c r="J4" s="158" t="str">
        <f>+H4</f>
        <v>ｘｘ1</v>
      </c>
      <c r="K4" s="159"/>
      <c r="L4" s="158" t="s">
        <v>107</v>
      </c>
      <c r="M4" s="158"/>
      <c r="N4" s="158"/>
      <c r="O4" s="158"/>
      <c r="P4" s="158"/>
      <c r="Q4" s="158"/>
      <c r="R4" s="158"/>
      <c r="S4" s="159"/>
      <c r="T4" s="158" t="s">
        <v>108</v>
      </c>
      <c r="U4" s="158"/>
      <c r="V4" s="159"/>
      <c r="W4" s="158" t="s">
        <v>109</v>
      </c>
      <c r="X4" s="158"/>
      <c r="Y4" s="158"/>
      <c r="Z4" s="159"/>
      <c r="AA4" s="158" t="str">
        <f>+W4</f>
        <v>ｘｘ4</v>
      </c>
      <c r="AB4" s="158"/>
      <c r="AC4" s="159"/>
      <c r="AD4" s="158" t="s">
        <v>134</v>
      </c>
      <c r="AE4" s="158"/>
      <c r="AF4" s="158"/>
      <c r="AG4" s="158"/>
      <c r="AH4" s="159"/>
      <c r="AI4" s="5"/>
    </row>
    <row r="5" spans="1:35" ht="15" customHeight="1" x14ac:dyDescent="0.2">
      <c r="A5" s="135" t="s">
        <v>110</v>
      </c>
      <c r="B5" s="136"/>
      <c r="C5" s="128" t="s">
        <v>34</v>
      </c>
      <c r="D5" s="117" t="s">
        <v>35</v>
      </c>
      <c r="E5" s="117" t="s">
        <v>36</v>
      </c>
      <c r="F5" s="117" t="s">
        <v>37</v>
      </c>
      <c r="G5" s="119" t="s">
        <v>38</v>
      </c>
      <c r="H5" s="130" t="s">
        <v>39</v>
      </c>
      <c r="I5" s="160"/>
      <c r="J5" s="132" t="str">
        <f>+H5</f>
        <v>分離長期譲渡所得金額に係るもの</v>
      </c>
      <c r="K5" s="163"/>
      <c r="L5" s="115" t="s">
        <v>40</v>
      </c>
      <c r="M5" s="115"/>
      <c r="N5" s="116"/>
      <c r="O5" s="150" t="s">
        <v>138</v>
      </c>
      <c r="P5" s="150" t="s">
        <v>139</v>
      </c>
      <c r="Q5" s="150" t="s">
        <v>140</v>
      </c>
      <c r="R5" s="150" t="s">
        <v>141</v>
      </c>
      <c r="S5" s="146" t="s">
        <v>41</v>
      </c>
      <c r="T5" s="147" t="s">
        <v>42</v>
      </c>
      <c r="U5" s="128"/>
      <c r="V5" s="119" t="s">
        <v>43</v>
      </c>
      <c r="W5" s="121" t="s">
        <v>44</v>
      </c>
      <c r="X5" s="122"/>
      <c r="Y5" s="122"/>
      <c r="Z5" s="164"/>
      <c r="AA5" s="124" t="s">
        <v>45</v>
      </c>
      <c r="AB5" s="125"/>
      <c r="AC5" s="165"/>
      <c r="AD5" s="148" t="s">
        <v>145</v>
      </c>
      <c r="AE5" s="139" t="s">
        <v>146</v>
      </c>
      <c r="AF5" s="139" t="s">
        <v>142</v>
      </c>
      <c r="AG5" s="139" t="s">
        <v>143</v>
      </c>
      <c r="AH5" s="117" t="s">
        <v>41</v>
      </c>
      <c r="AI5" s="143" t="s">
        <v>46</v>
      </c>
    </row>
    <row r="6" spans="1:35" ht="10.5" customHeight="1" x14ac:dyDescent="0.2">
      <c r="A6" s="135"/>
      <c r="B6" s="136"/>
      <c r="C6" s="128"/>
      <c r="D6" s="117"/>
      <c r="E6" s="117"/>
      <c r="F6" s="117"/>
      <c r="G6" s="119"/>
      <c r="H6" s="127" t="s">
        <v>47</v>
      </c>
      <c r="I6" s="120" t="s">
        <v>48</v>
      </c>
      <c r="J6" s="127" t="s">
        <v>49</v>
      </c>
      <c r="K6" s="120" t="s">
        <v>37</v>
      </c>
      <c r="L6" s="127" t="s">
        <v>47</v>
      </c>
      <c r="M6" s="141" t="s">
        <v>50</v>
      </c>
      <c r="N6" s="129" t="s">
        <v>37</v>
      </c>
      <c r="O6" s="117"/>
      <c r="P6" s="117"/>
      <c r="Q6" s="117"/>
      <c r="R6" s="117"/>
      <c r="S6" s="146"/>
      <c r="T6" s="147"/>
      <c r="U6" s="121"/>
      <c r="V6" s="119"/>
      <c r="W6" s="127" t="s">
        <v>51</v>
      </c>
      <c r="X6" s="129" t="s">
        <v>52</v>
      </c>
      <c r="Y6" s="129" t="s">
        <v>53</v>
      </c>
      <c r="Z6" s="120" t="s">
        <v>37</v>
      </c>
      <c r="AA6" s="127" t="s">
        <v>51</v>
      </c>
      <c r="AB6" s="141" t="s">
        <v>54</v>
      </c>
      <c r="AC6" s="120" t="s">
        <v>37</v>
      </c>
      <c r="AD6" s="149"/>
      <c r="AE6" s="140"/>
      <c r="AF6" s="140"/>
      <c r="AG6" s="140"/>
      <c r="AH6" s="117"/>
      <c r="AI6" s="144"/>
    </row>
    <row r="7" spans="1:35" ht="15" customHeight="1" x14ac:dyDescent="0.2">
      <c r="A7" s="135"/>
      <c r="B7" s="136"/>
      <c r="C7" s="128"/>
      <c r="D7" s="117"/>
      <c r="E7" s="117"/>
      <c r="F7" s="117"/>
      <c r="G7" s="119"/>
      <c r="H7" s="128"/>
      <c r="I7" s="119"/>
      <c r="J7" s="128"/>
      <c r="K7" s="119"/>
      <c r="L7" s="128"/>
      <c r="M7" s="142"/>
      <c r="N7" s="117"/>
      <c r="O7" s="117"/>
      <c r="P7" s="117"/>
      <c r="Q7" s="117"/>
      <c r="R7" s="117"/>
      <c r="S7" s="146"/>
      <c r="T7" s="128"/>
      <c r="U7" s="152" t="s">
        <v>55</v>
      </c>
      <c r="V7" s="119"/>
      <c r="W7" s="128"/>
      <c r="X7" s="117"/>
      <c r="Y7" s="117"/>
      <c r="Z7" s="119"/>
      <c r="AA7" s="128"/>
      <c r="AB7" s="142"/>
      <c r="AC7" s="119"/>
      <c r="AD7" s="149"/>
      <c r="AE7" s="140"/>
      <c r="AF7" s="140"/>
      <c r="AG7" s="140"/>
      <c r="AH7" s="117"/>
      <c r="AI7" s="144"/>
    </row>
    <row r="8" spans="1:35" ht="15" customHeight="1" x14ac:dyDescent="0.2">
      <c r="A8" s="135"/>
      <c r="B8" s="136"/>
      <c r="C8" s="128"/>
      <c r="D8" s="117"/>
      <c r="E8" s="117"/>
      <c r="F8" s="117"/>
      <c r="G8" s="119"/>
      <c r="H8" s="128"/>
      <c r="I8" s="119"/>
      <c r="J8" s="128"/>
      <c r="K8" s="119"/>
      <c r="L8" s="128"/>
      <c r="M8" s="142"/>
      <c r="N8" s="117"/>
      <c r="O8" s="117"/>
      <c r="P8" s="117"/>
      <c r="Q8" s="117"/>
      <c r="R8" s="117"/>
      <c r="S8" s="146"/>
      <c r="T8" s="128"/>
      <c r="U8" s="153"/>
      <c r="V8" s="119"/>
      <c r="W8" s="128"/>
      <c r="X8" s="117"/>
      <c r="Y8" s="117"/>
      <c r="Z8" s="119"/>
      <c r="AA8" s="128"/>
      <c r="AB8" s="142"/>
      <c r="AC8" s="119"/>
      <c r="AD8" s="149"/>
      <c r="AE8" s="140"/>
      <c r="AF8" s="140"/>
      <c r="AG8" s="140"/>
      <c r="AH8" s="117"/>
      <c r="AI8" s="144"/>
    </row>
    <row r="9" spans="1:35" ht="15" customHeight="1" x14ac:dyDescent="0.2">
      <c r="A9" s="135"/>
      <c r="B9" s="136"/>
      <c r="C9" s="128"/>
      <c r="D9" s="117"/>
      <c r="E9" s="117"/>
      <c r="F9" s="117"/>
      <c r="G9" s="119"/>
      <c r="H9" s="128"/>
      <c r="I9" s="119"/>
      <c r="J9" s="128"/>
      <c r="K9" s="119"/>
      <c r="L9" s="128"/>
      <c r="M9" s="142"/>
      <c r="N9" s="117"/>
      <c r="O9" s="117"/>
      <c r="P9" s="117"/>
      <c r="Q9" s="117"/>
      <c r="R9" s="117"/>
      <c r="S9" s="146"/>
      <c r="T9" s="128"/>
      <c r="U9" s="153"/>
      <c r="V9" s="119"/>
      <c r="W9" s="128"/>
      <c r="X9" s="117"/>
      <c r="Y9" s="117"/>
      <c r="Z9" s="119"/>
      <c r="AA9" s="128"/>
      <c r="AB9" s="142"/>
      <c r="AC9" s="119"/>
      <c r="AD9" s="149"/>
      <c r="AE9" s="140"/>
      <c r="AF9" s="140"/>
      <c r="AG9" s="140"/>
      <c r="AH9" s="117"/>
      <c r="AI9" s="144"/>
    </row>
    <row r="10" spans="1:35" ht="15" customHeight="1" x14ac:dyDescent="0.2">
      <c r="A10" s="137"/>
      <c r="B10" s="138"/>
      <c r="C10" s="6" t="s">
        <v>56</v>
      </c>
      <c r="D10" s="7" t="s">
        <v>56</v>
      </c>
      <c r="E10" s="7" t="s">
        <v>56</v>
      </c>
      <c r="F10" s="8" t="s">
        <v>57</v>
      </c>
      <c r="G10" s="9" t="s">
        <v>56</v>
      </c>
      <c r="H10" s="6" t="s">
        <v>56</v>
      </c>
      <c r="I10" s="9" t="s">
        <v>56</v>
      </c>
      <c r="J10" s="6" t="s">
        <v>56</v>
      </c>
      <c r="K10" s="9" t="s">
        <v>56</v>
      </c>
      <c r="L10" s="10" t="s">
        <v>56</v>
      </c>
      <c r="M10" s="11" t="s">
        <v>56</v>
      </c>
      <c r="N10" s="11" t="s">
        <v>56</v>
      </c>
      <c r="O10" s="11" t="s">
        <v>56</v>
      </c>
      <c r="P10" s="11" t="s">
        <v>56</v>
      </c>
      <c r="Q10" s="11" t="s">
        <v>56</v>
      </c>
      <c r="R10" s="11" t="s">
        <v>56</v>
      </c>
      <c r="S10" s="12" t="s">
        <v>56</v>
      </c>
      <c r="T10" s="13" t="s">
        <v>58</v>
      </c>
      <c r="U10" s="14" t="s">
        <v>59</v>
      </c>
      <c r="V10" s="12" t="s">
        <v>60</v>
      </c>
      <c r="W10" s="10" t="s">
        <v>56</v>
      </c>
      <c r="X10" s="11" t="s">
        <v>56</v>
      </c>
      <c r="Y10" s="11" t="s">
        <v>56</v>
      </c>
      <c r="Z10" s="12" t="s">
        <v>56</v>
      </c>
      <c r="AA10" s="10" t="s">
        <v>56</v>
      </c>
      <c r="AB10" s="11" t="s">
        <v>56</v>
      </c>
      <c r="AC10" s="12" t="s">
        <v>56</v>
      </c>
      <c r="AD10" s="15" t="s">
        <v>56</v>
      </c>
      <c r="AE10" s="15" t="s">
        <v>56</v>
      </c>
      <c r="AF10" s="15" t="s">
        <v>56</v>
      </c>
      <c r="AG10" s="15" t="s">
        <v>56</v>
      </c>
      <c r="AH10" s="15" t="s">
        <v>56</v>
      </c>
      <c r="AI10" s="12" t="s">
        <v>61</v>
      </c>
    </row>
    <row r="11" spans="1:35" ht="19.2" x14ac:dyDescent="0.15">
      <c r="A11" s="24">
        <v>1</v>
      </c>
      <c r="B11" s="25" t="s">
        <v>159</v>
      </c>
      <c r="C11" s="65">
        <f>表57!C38</f>
        <v>71173</v>
      </c>
      <c r="D11" s="66">
        <f>表57!D38</f>
        <v>0</v>
      </c>
      <c r="E11" s="66">
        <f>表57!E38</f>
        <v>0</v>
      </c>
      <c r="F11" s="67">
        <f>表57!F38</f>
        <v>71173</v>
      </c>
      <c r="G11" s="68">
        <f>表57!G38</f>
        <v>0</v>
      </c>
      <c r="H11" s="65">
        <f>表57!H38</f>
        <v>313321513</v>
      </c>
      <c r="I11" s="69">
        <f>表57!I38</f>
        <v>9006287</v>
      </c>
      <c r="J11" s="70">
        <f>表57!J38</f>
        <v>51147458</v>
      </c>
      <c r="K11" s="71">
        <f>表57!K38</f>
        <v>373475258</v>
      </c>
      <c r="L11" s="65">
        <f>表57!L38</f>
        <v>3876598</v>
      </c>
      <c r="M11" s="66">
        <f>表57!M38</f>
        <v>24485</v>
      </c>
      <c r="N11" s="67">
        <f>表57!N38</f>
        <v>3901083</v>
      </c>
      <c r="O11" s="67">
        <f>表57!O38</f>
        <v>44654918</v>
      </c>
      <c r="P11" s="67">
        <f>表57!P38</f>
        <v>45335213</v>
      </c>
      <c r="Q11" s="66">
        <f>表57!Q38</f>
        <v>4588183</v>
      </c>
      <c r="R11" s="66">
        <f>表57!R38</f>
        <v>11532529</v>
      </c>
      <c r="S11" s="68">
        <f>表57!S38</f>
        <v>483558357</v>
      </c>
      <c r="T11" s="70">
        <f>表57!T38</f>
        <v>3987</v>
      </c>
      <c r="U11" s="66">
        <f>表57!U38</f>
        <v>3987</v>
      </c>
      <c r="V11" s="68">
        <f>表57!V38</f>
        <v>0</v>
      </c>
      <c r="W11" s="65">
        <f>表57!W38</f>
        <v>9399015</v>
      </c>
      <c r="X11" s="66">
        <f>表57!X38</f>
        <v>260455</v>
      </c>
      <c r="Y11" s="66">
        <f>表57!Y38</f>
        <v>1326252</v>
      </c>
      <c r="Z11" s="68">
        <f>表57!Z38</f>
        <v>10985722</v>
      </c>
      <c r="AA11" s="70">
        <f>表57!AA38</f>
        <v>209327</v>
      </c>
      <c r="AB11" s="66">
        <f>表57!AB38</f>
        <v>735</v>
      </c>
      <c r="AC11" s="68">
        <f>表57!AC38</f>
        <v>210062</v>
      </c>
      <c r="AD11" s="67">
        <f>表57!AD38</f>
        <v>1339637</v>
      </c>
      <c r="AE11" s="67">
        <f>表57!AE38</f>
        <v>1360030</v>
      </c>
      <c r="AF11" s="66">
        <f>表57!AF38</f>
        <v>137640</v>
      </c>
      <c r="AG11" s="66">
        <f>表57!AG38</f>
        <v>345966</v>
      </c>
      <c r="AH11" s="67">
        <f>表57!AH38</f>
        <v>14383044</v>
      </c>
      <c r="AI11" s="72">
        <f t="shared" ref="AI11:AI35" si="0">+T11/F11</f>
        <v>5.6018433956697061E-2</v>
      </c>
    </row>
    <row r="12" spans="1:35" ht="19.2" x14ac:dyDescent="0.15">
      <c r="A12" s="26">
        <v>2</v>
      </c>
      <c r="B12" s="27" t="s">
        <v>160</v>
      </c>
      <c r="C12" s="73">
        <f>表57!AJ38</f>
        <v>10591924</v>
      </c>
      <c r="D12" s="74">
        <f>表57!AK38</f>
        <v>1810</v>
      </c>
      <c r="E12" s="74">
        <f>表57!AL38</f>
        <v>0</v>
      </c>
      <c r="F12" s="75">
        <f>表57!AM38</f>
        <v>10593734</v>
      </c>
      <c r="G12" s="76">
        <f>表57!AN38</f>
        <v>0</v>
      </c>
      <c r="H12" s="73">
        <f>表57!AO38</f>
        <v>149228657</v>
      </c>
      <c r="I12" s="77">
        <f>表57!AP38</f>
        <v>3897754</v>
      </c>
      <c r="J12" s="78">
        <f>表57!AQ38</f>
        <v>27197640</v>
      </c>
      <c r="K12" s="79">
        <f>表57!AR38</f>
        <v>180324051</v>
      </c>
      <c r="L12" s="73">
        <f>表57!AS38</f>
        <v>1642328</v>
      </c>
      <c r="M12" s="74">
        <f>表57!AT38</f>
        <v>60186</v>
      </c>
      <c r="N12" s="75">
        <f>表57!AU38</f>
        <v>1702514</v>
      </c>
      <c r="O12" s="75">
        <f>表57!AV38</f>
        <v>17353087</v>
      </c>
      <c r="P12" s="75">
        <f>表57!AW38</f>
        <v>21622875</v>
      </c>
      <c r="Q12" s="74">
        <f>表57!AX38</f>
        <v>3480130</v>
      </c>
      <c r="R12" s="74">
        <f>表57!AY38</f>
        <v>3015841</v>
      </c>
      <c r="S12" s="76">
        <f>表57!AZ38</f>
        <v>238092232</v>
      </c>
      <c r="T12" s="78">
        <f>表57!BA38</f>
        <v>635160</v>
      </c>
      <c r="U12" s="74">
        <f>表57!BB38</f>
        <v>635160</v>
      </c>
      <c r="V12" s="76">
        <f>表57!BC38</f>
        <v>0</v>
      </c>
      <c r="W12" s="73">
        <f>表57!BD38</f>
        <v>4476481</v>
      </c>
      <c r="X12" s="74">
        <f>表57!BE38</f>
        <v>111436</v>
      </c>
      <c r="Y12" s="74">
        <f>表57!BF38</f>
        <v>711008</v>
      </c>
      <c r="Z12" s="76">
        <f>表57!BG38</f>
        <v>5298925</v>
      </c>
      <c r="AA12" s="78">
        <f>表57!BH38</f>
        <v>88684</v>
      </c>
      <c r="AB12" s="74">
        <f>表57!BI38</f>
        <v>1805</v>
      </c>
      <c r="AC12" s="76">
        <f>表57!BJ38</f>
        <v>90489</v>
      </c>
      <c r="AD12" s="75">
        <f>表57!BK38</f>
        <v>520593</v>
      </c>
      <c r="AE12" s="75">
        <f>表57!BL38</f>
        <v>648681</v>
      </c>
      <c r="AF12" s="74">
        <f>表57!BM38</f>
        <v>104407</v>
      </c>
      <c r="AG12" s="74">
        <f>表57!BN38</f>
        <v>90477</v>
      </c>
      <c r="AH12" s="75">
        <f>表57!BO38</f>
        <v>7388732</v>
      </c>
      <c r="AI12" s="80">
        <f t="shared" si="0"/>
        <v>5.995619674800217E-2</v>
      </c>
    </row>
    <row r="13" spans="1:35" ht="19.2" x14ac:dyDescent="0.15">
      <c r="A13" s="28">
        <v>3</v>
      </c>
      <c r="B13" s="29" t="s">
        <v>161</v>
      </c>
      <c r="C13" s="81">
        <f>表57!BQ38</f>
        <v>32878396</v>
      </c>
      <c r="D13" s="82">
        <f>表57!BR38</f>
        <v>2411</v>
      </c>
      <c r="E13" s="82">
        <f>表57!BS38</f>
        <v>0</v>
      </c>
      <c r="F13" s="83">
        <f>表57!BT38</f>
        <v>32880807</v>
      </c>
      <c r="G13" s="84">
        <f>表57!BU38</f>
        <v>0</v>
      </c>
      <c r="H13" s="81">
        <f>表57!BV38</f>
        <v>140158046</v>
      </c>
      <c r="I13" s="85">
        <f>表57!BW38</f>
        <v>5300304</v>
      </c>
      <c r="J13" s="86">
        <f>表57!BX38</f>
        <v>23023930</v>
      </c>
      <c r="K13" s="87">
        <f>表57!BY38</f>
        <v>168482280</v>
      </c>
      <c r="L13" s="81">
        <f>表57!BZ38</f>
        <v>1450332</v>
      </c>
      <c r="M13" s="82">
        <f>表57!CA38</f>
        <v>72</v>
      </c>
      <c r="N13" s="83">
        <f>表57!CB38</f>
        <v>1450404</v>
      </c>
      <c r="O13" s="83">
        <f>表57!CC38</f>
        <v>21028462</v>
      </c>
      <c r="P13" s="83">
        <f>表57!CD38</f>
        <v>29563922</v>
      </c>
      <c r="Q13" s="82">
        <f>表57!CE38</f>
        <v>4865602</v>
      </c>
      <c r="R13" s="82">
        <f>表57!CF38</f>
        <v>4360393</v>
      </c>
      <c r="S13" s="84">
        <f>表57!CG38</f>
        <v>262631870</v>
      </c>
      <c r="T13" s="86">
        <f>表57!CH38</f>
        <v>1972298</v>
      </c>
      <c r="U13" s="82">
        <f>表57!CI38</f>
        <v>1972298</v>
      </c>
      <c r="V13" s="84">
        <f>表57!CJ38</f>
        <v>0</v>
      </c>
      <c r="W13" s="81">
        <f>表57!CK38</f>
        <v>4204285</v>
      </c>
      <c r="X13" s="82">
        <f>表57!CL38</f>
        <v>152136</v>
      </c>
      <c r="Y13" s="82">
        <f>表57!CM38</f>
        <v>596630</v>
      </c>
      <c r="Z13" s="84">
        <f>表57!CN38</f>
        <v>4953051</v>
      </c>
      <c r="AA13" s="86">
        <f>表57!CO38</f>
        <v>78314</v>
      </c>
      <c r="AB13" s="82">
        <f>表57!CP38</f>
        <v>2</v>
      </c>
      <c r="AC13" s="84">
        <f>表57!CQ38</f>
        <v>78316</v>
      </c>
      <c r="AD13" s="83">
        <f>表57!CR38</f>
        <v>630849</v>
      </c>
      <c r="AE13" s="83">
        <f>表57!CS38</f>
        <v>886910</v>
      </c>
      <c r="AF13" s="82">
        <f>表57!CT38</f>
        <v>145974</v>
      </c>
      <c r="AG13" s="82">
        <f>表57!CU38</f>
        <v>130809</v>
      </c>
      <c r="AH13" s="83">
        <f>表57!CV38</f>
        <v>8798207</v>
      </c>
      <c r="AI13" s="88">
        <f t="shared" si="0"/>
        <v>5.9983260143219724E-2</v>
      </c>
    </row>
    <row r="14" spans="1:35" ht="19.2" x14ac:dyDescent="0.15">
      <c r="A14" s="26">
        <v>4</v>
      </c>
      <c r="B14" s="27" t="s">
        <v>162</v>
      </c>
      <c r="C14" s="73">
        <f>表57!CX38</f>
        <v>52361609</v>
      </c>
      <c r="D14" s="74">
        <f>表57!CY38</f>
        <v>2357</v>
      </c>
      <c r="E14" s="74">
        <f>表57!CZ38</f>
        <v>2497</v>
      </c>
      <c r="F14" s="75">
        <f>表57!DA38</f>
        <v>52366463</v>
      </c>
      <c r="G14" s="76">
        <f>表57!DB38</f>
        <v>0</v>
      </c>
      <c r="H14" s="73">
        <f>表57!DC38</f>
        <v>112264358</v>
      </c>
      <c r="I14" s="77">
        <f>表57!DD38</f>
        <v>3085873</v>
      </c>
      <c r="J14" s="78">
        <f>表57!DE38</f>
        <v>12597724</v>
      </c>
      <c r="K14" s="79">
        <f>表57!DF38</f>
        <v>127947955</v>
      </c>
      <c r="L14" s="73">
        <f>表57!DG38</f>
        <v>1401245</v>
      </c>
      <c r="M14" s="74">
        <f>表57!DH38</f>
        <v>0</v>
      </c>
      <c r="N14" s="75">
        <f>表57!DI38</f>
        <v>1401245</v>
      </c>
      <c r="O14" s="75">
        <f>表57!DJ38</f>
        <v>31153913</v>
      </c>
      <c r="P14" s="75">
        <f>表57!DK38</f>
        <v>36902019</v>
      </c>
      <c r="Q14" s="74">
        <f>表57!DL38</f>
        <v>3970963</v>
      </c>
      <c r="R14" s="74">
        <f>表57!DM38</f>
        <v>3729277</v>
      </c>
      <c r="S14" s="76">
        <f>表57!DN38</f>
        <v>257471835</v>
      </c>
      <c r="T14" s="78">
        <f>表57!DO38</f>
        <v>3141442</v>
      </c>
      <c r="U14" s="74">
        <f>表57!DP38</f>
        <v>3141442</v>
      </c>
      <c r="V14" s="76">
        <f>表57!DQ38</f>
        <v>0</v>
      </c>
      <c r="W14" s="73">
        <f>表57!DR38</f>
        <v>3367487</v>
      </c>
      <c r="X14" s="74">
        <f>表57!DS38</f>
        <v>87835</v>
      </c>
      <c r="Y14" s="74">
        <f>表57!DT38</f>
        <v>332645</v>
      </c>
      <c r="Z14" s="76">
        <f>表57!DU38</f>
        <v>3787967</v>
      </c>
      <c r="AA14" s="78">
        <f>表57!DV38</f>
        <v>75667</v>
      </c>
      <c r="AB14" s="74">
        <f>表57!DW38</f>
        <v>0</v>
      </c>
      <c r="AC14" s="76">
        <f>表57!DX38</f>
        <v>75667</v>
      </c>
      <c r="AD14" s="75">
        <f>表57!DY38</f>
        <v>934609</v>
      </c>
      <c r="AE14" s="75">
        <f>表57!DZ38</f>
        <v>1107054</v>
      </c>
      <c r="AF14" s="74">
        <f>表57!EA38</f>
        <v>119129</v>
      </c>
      <c r="AG14" s="74">
        <f>表57!EB38</f>
        <v>111879</v>
      </c>
      <c r="AH14" s="75">
        <f>表57!EC38</f>
        <v>9277747</v>
      </c>
      <c r="AI14" s="89">
        <f t="shared" si="0"/>
        <v>5.9989577680661765E-2</v>
      </c>
    </row>
    <row r="15" spans="1:35" ht="19.2" x14ac:dyDescent="0.15">
      <c r="A15" s="28">
        <v>5</v>
      </c>
      <c r="B15" s="29" t="s">
        <v>163</v>
      </c>
      <c r="C15" s="81">
        <f>表57!EE38</f>
        <v>64335478</v>
      </c>
      <c r="D15" s="82">
        <f>表57!EF38</f>
        <v>5014</v>
      </c>
      <c r="E15" s="82">
        <f>表57!EG38</f>
        <v>0</v>
      </c>
      <c r="F15" s="83">
        <f>表57!EH38</f>
        <v>64340492</v>
      </c>
      <c r="G15" s="84">
        <f>表57!EI38</f>
        <v>0</v>
      </c>
      <c r="H15" s="81">
        <f>表57!EJ38</f>
        <v>86084807</v>
      </c>
      <c r="I15" s="85">
        <f>表57!EK38</f>
        <v>3927194</v>
      </c>
      <c r="J15" s="86">
        <f>表57!EL38</f>
        <v>7395488</v>
      </c>
      <c r="K15" s="87">
        <f>表57!EM38</f>
        <v>97407489</v>
      </c>
      <c r="L15" s="81">
        <f>表57!EN38</f>
        <v>1398894</v>
      </c>
      <c r="M15" s="82">
        <f>表57!EO38</f>
        <v>24236</v>
      </c>
      <c r="N15" s="83">
        <f>表57!EP38</f>
        <v>1423130</v>
      </c>
      <c r="O15" s="83">
        <f>表57!EQ38</f>
        <v>23454376</v>
      </c>
      <c r="P15" s="83">
        <f>表57!ER38</f>
        <v>25030805</v>
      </c>
      <c r="Q15" s="82">
        <f>表57!ES38</f>
        <v>3857249</v>
      </c>
      <c r="R15" s="82">
        <f>表57!ET38</f>
        <v>3816355</v>
      </c>
      <c r="S15" s="84">
        <f>表57!EU38</f>
        <v>219329896</v>
      </c>
      <c r="T15" s="86">
        <f>表57!EV38</f>
        <v>3859950</v>
      </c>
      <c r="U15" s="82">
        <f>表57!EW38</f>
        <v>3859950</v>
      </c>
      <c r="V15" s="84">
        <f>表57!EX38</f>
        <v>0</v>
      </c>
      <c r="W15" s="81">
        <f>表57!EY38</f>
        <v>2582168</v>
      </c>
      <c r="X15" s="82">
        <f>表57!EZ38</f>
        <v>113872</v>
      </c>
      <c r="Y15" s="82">
        <f>表57!FA38</f>
        <v>193301</v>
      </c>
      <c r="Z15" s="84">
        <f>表57!FB38</f>
        <v>2889341</v>
      </c>
      <c r="AA15" s="86">
        <f>表57!FC38</f>
        <v>75538</v>
      </c>
      <c r="AB15" s="82">
        <f>表57!FD38</f>
        <v>727</v>
      </c>
      <c r="AC15" s="84">
        <f>表57!FE38</f>
        <v>76265</v>
      </c>
      <c r="AD15" s="83">
        <f>表57!FF38</f>
        <v>703628</v>
      </c>
      <c r="AE15" s="83">
        <f>表57!FG38</f>
        <v>750920</v>
      </c>
      <c r="AF15" s="82">
        <f>表57!FH38</f>
        <v>115721</v>
      </c>
      <c r="AG15" s="82">
        <f>表57!FI38</f>
        <v>114490</v>
      </c>
      <c r="AH15" s="83">
        <f>表57!FJ38</f>
        <v>8510315</v>
      </c>
      <c r="AI15" s="88">
        <f t="shared" si="0"/>
        <v>5.9992547150556449E-2</v>
      </c>
    </row>
    <row r="16" spans="1:35" ht="19.2" x14ac:dyDescent="0.15">
      <c r="A16" s="26">
        <v>6</v>
      </c>
      <c r="B16" s="27" t="s">
        <v>164</v>
      </c>
      <c r="C16" s="78">
        <f>表57!FL38</f>
        <v>98444617</v>
      </c>
      <c r="D16" s="74">
        <f>表57!FM38</f>
        <v>4501</v>
      </c>
      <c r="E16" s="74">
        <f>表57!FN38</f>
        <v>0</v>
      </c>
      <c r="F16" s="75">
        <f>表57!FO38</f>
        <v>98449118</v>
      </c>
      <c r="G16" s="76">
        <f>表57!FP38</f>
        <v>0</v>
      </c>
      <c r="H16" s="73">
        <f>表57!FQ38</f>
        <v>92024307</v>
      </c>
      <c r="I16" s="77">
        <f>表57!FR38</f>
        <v>4137931</v>
      </c>
      <c r="J16" s="78">
        <f>表57!FS38</f>
        <v>6845007</v>
      </c>
      <c r="K16" s="79">
        <f>表57!FT38</f>
        <v>103007245</v>
      </c>
      <c r="L16" s="73">
        <f>表57!FU38</f>
        <v>1297842</v>
      </c>
      <c r="M16" s="74">
        <f>表57!FV38</f>
        <v>13214</v>
      </c>
      <c r="N16" s="75">
        <f>表57!FW38</f>
        <v>1311056</v>
      </c>
      <c r="O16" s="75">
        <f>表57!FX38</f>
        <v>26672089</v>
      </c>
      <c r="P16" s="75">
        <f>表57!FY38</f>
        <v>31350706</v>
      </c>
      <c r="Q16" s="74">
        <f>表57!FZ38</f>
        <v>6526459</v>
      </c>
      <c r="R16" s="74">
        <f>表57!GA38</f>
        <v>5980927</v>
      </c>
      <c r="S16" s="76">
        <f>表57!GB38</f>
        <v>273297600</v>
      </c>
      <c r="T16" s="78">
        <f>表57!GC38</f>
        <v>5906410</v>
      </c>
      <c r="U16" s="74">
        <f>表57!GD38</f>
        <v>5906410</v>
      </c>
      <c r="V16" s="76">
        <f>表57!GE38</f>
        <v>0</v>
      </c>
      <c r="W16" s="73">
        <f>表57!GF38</f>
        <v>2760284</v>
      </c>
      <c r="X16" s="74">
        <f>表57!GG38</f>
        <v>120054</v>
      </c>
      <c r="Y16" s="74">
        <f>表57!GH38</f>
        <v>181134</v>
      </c>
      <c r="Z16" s="76">
        <f>表57!GI38</f>
        <v>3061472</v>
      </c>
      <c r="AA16" s="78">
        <f>表57!GJ38</f>
        <v>70086</v>
      </c>
      <c r="AB16" s="74">
        <f>表57!GK38</f>
        <v>396</v>
      </c>
      <c r="AC16" s="76">
        <f>表57!GL38</f>
        <v>70482</v>
      </c>
      <c r="AD16" s="75">
        <f>表57!GM38</f>
        <v>800159</v>
      </c>
      <c r="AE16" s="75">
        <f>表57!GN38</f>
        <v>940514</v>
      </c>
      <c r="AF16" s="74">
        <f>表57!GO38</f>
        <v>195792</v>
      </c>
      <c r="AG16" s="74">
        <f>表57!GP38</f>
        <v>179435</v>
      </c>
      <c r="AH16" s="75">
        <f>表57!GQ38</f>
        <v>11154264</v>
      </c>
      <c r="AI16" s="89">
        <f t="shared" si="0"/>
        <v>5.9994544593075988E-2</v>
      </c>
    </row>
    <row r="17" spans="1:35" ht="19.2" x14ac:dyDescent="0.15">
      <c r="A17" s="28">
        <v>7</v>
      </c>
      <c r="B17" s="29" t="s">
        <v>165</v>
      </c>
      <c r="C17" s="86">
        <f>表57!GS38</f>
        <v>87930088</v>
      </c>
      <c r="D17" s="82">
        <f>表57!GT38</f>
        <v>5231</v>
      </c>
      <c r="E17" s="82">
        <f>表57!GU38</f>
        <v>0</v>
      </c>
      <c r="F17" s="83">
        <f>表57!GV38</f>
        <v>87935319</v>
      </c>
      <c r="G17" s="84">
        <f>表57!GW38</f>
        <v>0</v>
      </c>
      <c r="H17" s="81">
        <f>表57!GX38</f>
        <v>67016432</v>
      </c>
      <c r="I17" s="85">
        <f>表57!GY38</f>
        <v>3696794</v>
      </c>
      <c r="J17" s="86">
        <f>表57!GZ38</f>
        <v>4837819</v>
      </c>
      <c r="K17" s="87">
        <f>表57!HA38</f>
        <v>75551045</v>
      </c>
      <c r="L17" s="81">
        <f>表57!HB38</f>
        <v>1858189</v>
      </c>
      <c r="M17" s="82">
        <f>表57!HC38</f>
        <v>30</v>
      </c>
      <c r="N17" s="83">
        <f>表57!HD38</f>
        <v>1858219</v>
      </c>
      <c r="O17" s="83">
        <f>表57!HE38</f>
        <v>22980603</v>
      </c>
      <c r="P17" s="83">
        <f>表57!HF38</f>
        <v>27829786</v>
      </c>
      <c r="Q17" s="82">
        <f>表57!HG38</f>
        <v>4078262</v>
      </c>
      <c r="R17" s="82">
        <f>表57!HH38</f>
        <v>3599281</v>
      </c>
      <c r="S17" s="84">
        <f>表57!HI38</f>
        <v>223832515</v>
      </c>
      <c r="T17" s="86">
        <f>表57!HJ38</f>
        <v>5275777</v>
      </c>
      <c r="U17" s="82">
        <f>表57!HK38</f>
        <v>5275777</v>
      </c>
      <c r="V17" s="84">
        <f>表57!HL38</f>
        <v>0</v>
      </c>
      <c r="W17" s="81">
        <f>表57!HM38</f>
        <v>2010183</v>
      </c>
      <c r="X17" s="82">
        <f>表57!HN38</f>
        <v>108288</v>
      </c>
      <c r="Y17" s="82">
        <f>表57!HO38</f>
        <v>128851</v>
      </c>
      <c r="Z17" s="84">
        <f>表57!HP38</f>
        <v>2247322</v>
      </c>
      <c r="AA17" s="86">
        <f>表57!HQ38</f>
        <v>100338</v>
      </c>
      <c r="AB17" s="82">
        <f>表57!HR38</f>
        <v>1</v>
      </c>
      <c r="AC17" s="84">
        <f>表57!HS38</f>
        <v>100339</v>
      </c>
      <c r="AD17" s="83">
        <f>表57!HT38</f>
        <v>689417</v>
      </c>
      <c r="AE17" s="83">
        <f>表57!HU38</f>
        <v>834889</v>
      </c>
      <c r="AF17" s="82">
        <f>表57!HV38</f>
        <v>122340</v>
      </c>
      <c r="AG17" s="82">
        <f>表57!HW38</f>
        <v>107979</v>
      </c>
      <c r="AH17" s="83">
        <f>表57!HX38</f>
        <v>9378063</v>
      </c>
      <c r="AI17" s="88">
        <f t="shared" si="0"/>
        <v>5.999610918566179E-2</v>
      </c>
    </row>
    <row r="18" spans="1:35" ht="19.2" x14ac:dyDescent="0.15">
      <c r="A18" s="26">
        <v>8</v>
      </c>
      <c r="B18" s="27" t="s">
        <v>166</v>
      </c>
      <c r="C18" s="78">
        <f>'表57 (2)'!C38</f>
        <v>152140820</v>
      </c>
      <c r="D18" s="74">
        <f>'表57 (2)'!D38</f>
        <v>7934</v>
      </c>
      <c r="E18" s="74">
        <f>'表57 (2)'!E38</f>
        <v>0</v>
      </c>
      <c r="F18" s="75">
        <f>'表57 (2)'!F38</f>
        <v>152148754</v>
      </c>
      <c r="G18" s="76">
        <f>'表57 (2)'!G38</f>
        <v>0</v>
      </c>
      <c r="H18" s="73">
        <f>'表57 (2)'!H38</f>
        <v>91245112</v>
      </c>
      <c r="I18" s="77">
        <f>'表57 (2)'!I38</f>
        <v>4591126</v>
      </c>
      <c r="J18" s="78">
        <f>'表57 (2)'!J38</f>
        <v>6171600</v>
      </c>
      <c r="K18" s="79">
        <f>'表57 (2)'!K38</f>
        <v>102007838</v>
      </c>
      <c r="L18" s="73">
        <f>'表57 (2)'!L38</f>
        <v>2304294</v>
      </c>
      <c r="M18" s="74">
        <f>'表57 (2)'!M38</f>
        <v>0</v>
      </c>
      <c r="N18" s="75">
        <f>'表57 (2)'!N38</f>
        <v>2304294</v>
      </c>
      <c r="O18" s="75">
        <f>'表57 (2)'!O38</f>
        <v>61570753</v>
      </c>
      <c r="P18" s="75">
        <f>'表57 (2)'!P38</f>
        <v>43135307</v>
      </c>
      <c r="Q18" s="74">
        <f>'表57 (2)'!Q38</f>
        <v>6369098</v>
      </c>
      <c r="R18" s="74">
        <f>'表57 (2)'!R38</f>
        <v>3692594</v>
      </c>
      <c r="S18" s="76">
        <f>'表57 (2)'!S38</f>
        <v>371228638</v>
      </c>
      <c r="T18" s="78">
        <f>'表57 (2)'!T38</f>
        <v>9128484</v>
      </c>
      <c r="U18" s="74">
        <f>'表57 (2)'!U38</f>
        <v>9128484</v>
      </c>
      <c r="V18" s="76">
        <f>'表57 (2)'!V38</f>
        <v>0</v>
      </c>
      <c r="W18" s="73">
        <f>'表57 (2)'!W38</f>
        <v>2736950</v>
      </c>
      <c r="X18" s="74">
        <f>'表57 (2)'!X38</f>
        <v>133431</v>
      </c>
      <c r="Y18" s="74">
        <f>'表57 (2)'!Y38</f>
        <v>164454</v>
      </c>
      <c r="Z18" s="76">
        <f>'表57 (2)'!Z38</f>
        <v>3034835</v>
      </c>
      <c r="AA18" s="78">
        <f>'表57 (2)'!AA38</f>
        <v>124430</v>
      </c>
      <c r="AB18" s="74">
        <f>'表57 (2)'!AB38</f>
        <v>0</v>
      </c>
      <c r="AC18" s="76">
        <f>'表57 (2)'!AC38</f>
        <v>124430</v>
      </c>
      <c r="AD18" s="75">
        <f>'表57 (2)'!AD38</f>
        <v>1847119</v>
      </c>
      <c r="AE18" s="75">
        <f>'表57 (2)'!AE38</f>
        <v>1294055</v>
      </c>
      <c r="AF18" s="74">
        <f>'表57 (2)'!AF38</f>
        <v>191070</v>
      </c>
      <c r="AG18" s="74">
        <f>'表57 (2)'!AG38</f>
        <v>110779</v>
      </c>
      <c r="AH18" s="75">
        <f>'表57 (2)'!AH38</f>
        <v>15730772</v>
      </c>
      <c r="AI18" s="89">
        <f t="shared" si="0"/>
        <v>5.9997099943388296E-2</v>
      </c>
    </row>
    <row r="19" spans="1:35" ht="19.2" x14ac:dyDescent="0.15">
      <c r="A19" s="28">
        <v>9</v>
      </c>
      <c r="B19" s="29" t="s">
        <v>167</v>
      </c>
      <c r="C19" s="86">
        <f>'表57 (2)'!AJ38</f>
        <v>324988230</v>
      </c>
      <c r="D19" s="82">
        <f>'表57 (2)'!AK38</f>
        <v>15281</v>
      </c>
      <c r="E19" s="82">
        <f>'表57 (2)'!AL38</f>
        <v>26538</v>
      </c>
      <c r="F19" s="83">
        <f>'表57 (2)'!AM38</f>
        <v>325030049</v>
      </c>
      <c r="G19" s="84">
        <f>'表57 (2)'!AN38</f>
        <v>0</v>
      </c>
      <c r="H19" s="81">
        <f>'表57 (2)'!AO38</f>
        <v>149980463</v>
      </c>
      <c r="I19" s="85">
        <f>'表57 (2)'!AP38</f>
        <v>10846101</v>
      </c>
      <c r="J19" s="86">
        <f>'表57 (2)'!AQ38</f>
        <v>9252481</v>
      </c>
      <c r="K19" s="87">
        <f>'表57 (2)'!AR38</f>
        <v>170079045</v>
      </c>
      <c r="L19" s="81">
        <f>'表57 (2)'!AS38</f>
        <v>4484283</v>
      </c>
      <c r="M19" s="82">
        <f>'表57 (2)'!AT38</f>
        <v>27617</v>
      </c>
      <c r="N19" s="83">
        <f>'表57 (2)'!AU38</f>
        <v>4511900</v>
      </c>
      <c r="O19" s="83">
        <f>'表57 (2)'!AV38</f>
        <v>135103786</v>
      </c>
      <c r="P19" s="83">
        <f>'表57 (2)'!AW38</f>
        <v>78421058</v>
      </c>
      <c r="Q19" s="82">
        <f>'表57 (2)'!AX38</f>
        <v>14006133</v>
      </c>
      <c r="R19" s="82">
        <f>'表57 (2)'!AY38</f>
        <v>5526544</v>
      </c>
      <c r="S19" s="84">
        <f>'表57 (2)'!AZ38</f>
        <v>732678515</v>
      </c>
      <c r="T19" s="86">
        <f>'表57 (2)'!BA38</f>
        <v>19501246</v>
      </c>
      <c r="U19" s="82">
        <f>'表57 (2)'!BB38</f>
        <v>19501246</v>
      </c>
      <c r="V19" s="84">
        <f>'表57 (2)'!BC38</f>
        <v>0</v>
      </c>
      <c r="W19" s="81">
        <f>'表57 (2)'!BD38</f>
        <v>4498860</v>
      </c>
      <c r="X19" s="82">
        <f>'表57 (2)'!BE38</f>
        <v>319752</v>
      </c>
      <c r="Y19" s="82">
        <f>'表57 (2)'!BF38</f>
        <v>247438</v>
      </c>
      <c r="Z19" s="84">
        <f>'表57 (2)'!BG38</f>
        <v>5066050</v>
      </c>
      <c r="AA19" s="86">
        <f>'表57 (2)'!BH38</f>
        <v>242150</v>
      </c>
      <c r="AB19" s="82">
        <f>'表57 (2)'!BI38</f>
        <v>829</v>
      </c>
      <c r="AC19" s="84">
        <f>'表57 (2)'!BJ38</f>
        <v>242979</v>
      </c>
      <c r="AD19" s="83">
        <f>'表57 (2)'!BK38</f>
        <v>4053109</v>
      </c>
      <c r="AE19" s="83">
        <f>'表57 (2)'!BL38</f>
        <v>2352629</v>
      </c>
      <c r="AF19" s="82">
        <f>'表57 (2)'!BM38</f>
        <v>420184</v>
      </c>
      <c r="AG19" s="82">
        <f>'表57 (2)'!BN38</f>
        <v>165795</v>
      </c>
      <c r="AH19" s="83">
        <f>'表57 (2)'!BO38</f>
        <v>31801992</v>
      </c>
      <c r="AI19" s="88">
        <f t="shared" si="0"/>
        <v>5.9998286496889403E-2</v>
      </c>
    </row>
    <row r="20" spans="1:35" ht="19.2" x14ac:dyDescent="0.15">
      <c r="A20" s="26">
        <v>10</v>
      </c>
      <c r="B20" s="27" t="s">
        <v>168</v>
      </c>
      <c r="C20" s="78">
        <f>'表57 (2)'!BQ38</f>
        <v>388021107</v>
      </c>
      <c r="D20" s="74">
        <f>'表57 (2)'!BR38</f>
        <v>24051</v>
      </c>
      <c r="E20" s="74">
        <f>'表57 (2)'!BS38</f>
        <v>43225</v>
      </c>
      <c r="F20" s="75">
        <f>'表57 (2)'!BT38</f>
        <v>388088383</v>
      </c>
      <c r="G20" s="76">
        <f>'表57 (2)'!BU38</f>
        <v>0</v>
      </c>
      <c r="H20" s="73">
        <f>'表57 (2)'!BV38</f>
        <v>131818557</v>
      </c>
      <c r="I20" s="77">
        <f>'表57 (2)'!BW38</f>
        <v>6345727</v>
      </c>
      <c r="J20" s="78">
        <f>'表57 (2)'!BX38</f>
        <v>6053120</v>
      </c>
      <c r="K20" s="79">
        <f>'表57 (2)'!BY38</f>
        <v>144217404</v>
      </c>
      <c r="L20" s="73">
        <f>'表57 (2)'!BZ38</f>
        <v>4427791</v>
      </c>
      <c r="M20" s="74">
        <f>'表57 (2)'!CA38</f>
        <v>0</v>
      </c>
      <c r="N20" s="75">
        <f>'表57 (2)'!CB38</f>
        <v>4427791</v>
      </c>
      <c r="O20" s="75">
        <f>'表57 (2)'!CC38</f>
        <v>195468311</v>
      </c>
      <c r="P20" s="75">
        <f>'表57 (2)'!CD38</f>
        <v>143546560</v>
      </c>
      <c r="Q20" s="74">
        <f>'表57 (2)'!CE38</f>
        <v>20004183</v>
      </c>
      <c r="R20" s="74">
        <f>'表57 (2)'!CF38</f>
        <v>3044831</v>
      </c>
      <c r="S20" s="76">
        <f>'表57 (2)'!CG38</f>
        <v>898797463</v>
      </c>
      <c r="T20" s="78">
        <f>'表57 (2)'!CH38</f>
        <v>23285622</v>
      </c>
      <c r="U20" s="74">
        <f>'表57 (2)'!CI38</f>
        <v>23285622</v>
      </c>
      <c r="V20" s="76">
        <f>'表57 (2)'!CJ38</f>
        <v>0</v>
      </c>
      <c r="W20" s="73">
        <f>'表57 (2)'!CK38</f>
        <v>3954329</v>
      </c>
      <c r="X20" s="74">
        <f>'表57 (2)'!CL38</f>
        <v>187084</v>
      </c>
      <c r="Y20" s="74">
        <f>'表57 (2)'!CM38</f>
        <v>163341</v>
      </c>
      <c r="Z20" s="76">
        <f>'表57 (2)'!CN38</f>
        <v>4304754</v>
      </c>
      <c r="AA20" s="78">
        <f>'表57 (2)'!CO38</f>
        <v>239121</v>
      </c>
      <c r="AB20" s="74">
        <f>'表57 (2)'!CP38</f>
        <v>0</v>
      </c>
      <c r="AC20" s="76">
        <f>'表57 (2)'!CQ38</f>
        <v>239121</v>
      </c>
      <c r="AD20" s="75">
        <f>'表57 (2)'!CR38</f>
        <v>5864139</v>
      </c>
      <c r="AE20" s="75">
        <f>'表57 (2)'!CS38</f>
        <v>4306501</v>
      </c>
      <c r="AF20" s="74">
        <f>'表57 (2)'!CT38</f>
        <v>600143</v>
      </c>
      <c r="AG20" s="74">
        <f>'表57 (2)'!CU38</f>
        <v>91348</v>
      </c>
      <c r="AH20" s="75">
        <f>'表57 (2)'!CV38</f>
        <v>38691628</v>
      </c>
      <c r="AI20" s="89">
        <f t="shared" si="0"/>
        <v>6.000082202924379E-2</v>
      </c>
    </row>
    <row r="21" spans="1:35" ht="19.2" x14ac:dyDescent="0.15">
      <c r="A21" s="28">
        <v>11</v>
      </c>
      <c r="B21" s="29" t="s">
        <v>169</v>
      </c>
      <c r="C21" s="86">
        <f>'表57 (2)'!CX38</f>
        <v>235681436</v>
      </c>
      <c r="D21" s="82">
        <f>'表57 (2)'!CY38</f>
        <v>0</v>
      </c>
      <c r="E21" s="82">
        <f>'表57 (2)'!CZ38</f>
        <v>61267</v>
      </c>
      <c r="F21" s="83">
        <f>'表57 (2)'!DA38</f>
        <v>235742703</v>
      </c>
      <c r="G21" s="84">
        <f>'表57 (2)'!DB38</f>
        <v>0</v>
      </c>
      <c r="H21" s="81">
        <f>'表57 (2)'!DC38</f>
        <v>38226589</v>
      </c>
      <c r="I21" s="85">
        <f>'表57 (2)'!DD38</f>
        <v>1791665</v>
      </c>
      <c r="J21" s="86">
        <f>'表57 (2)'!DE38</f>
        <v>1396944</v>
      </c>
      <c r="K21" s="87">
        <f>'表57 (2)'!DF38</f>
        <v>41415198</v>
      </c>
      <c r="L21" s="81">
        <f>'表57 (2)'!DG38</f>
        <v>1740305</v>
      </c>
      <c r="M21" s="82">
        <f>'表57 (2)'!DH38</f>
        <v>116156</v>
      </c>
      <c r="N21" s="83">
        <f>'表57 (2)'!DI38</f>
        <v>1856461</v>
      </c>
      <c r="O21" s="83">
        <f>'表57 (2)'!DJ38</f>
        <v>142894813</v>
      </c>
      <c r="P21" s="83">
        <f>'表57 (2)'!DK38</f>
        <v>89602821</v>
      </c>
      <c r="Q21" s="82">
        <f>'表57 (2)'!DL38</f>
        <v>9504603</v>
      </c>
      <c r="R21" s="82">
        <f>'表57 (2)'!DM38</f>
        <v>1325073</v>
      </c>
      <c r="S21" s="84">
        <f>'表57 (2)'!DN38</f>
        <v>522341672</v>
      </c>
      <c r="T21" s="86">
        <f>'表57 (2)'!DO38</f>
        <v>14144495</v>
      </c>
      <c r="U21" s="82">
        <f>'表57 (2)'!DP38</f>
        <v>14144495</v>
      </c>
      <c r="V21" s="84">
        <f>'表57 (2)'!DQ38</f>
        <v>0</v>
      </c>
      <c r="W21" s="81">
        <f>'表57 (2)'!DR38</f>
        <v>1146706</v>
      </c>
      <c r="X21" s="82">
        <f>'表57 (2)'!DS38</f>
        <v>52949</v>
      </c>
      <c r="Y21" s="82">
        <f>'表57 (2)'!DT38</f>
        <v>36077</v>
      </c>
      <c r="Z21" s="84">
        <f>'表57 (2)'!DU38</f>
        <v>1235732</v>
      </c>
      <c r="AA21" s="86">
        <f>'表57 (2)'!DV38</f>
        <v>93975</v>
      </c>
      <c r="AB21" s="82">
        <f>'表57 (2)'!DW38</f>
        <v>3485</v>
      </c>
      <c r="AC21" s="84">
        <f>'表57 (2)'!DX38</f>
        <v>97460</v>
      </c>
      <c r="AD21" s="83">
        <f>'表57 (2)'!DY38</f>
        <v>4285394</v>
      </c>
      <c r="AE21" s="83">
        <f>'表57 (2)'!DZ38</f>
        <v>2689529</v>
      </c>
      <c r="AF21" s="82">
        <f>'表57 (2)'!EA38</f>
        <v>285138</v>
      </c>
      <c r="AG21" s="82">
        <f>'表57 (2)'!EB38</f>
        <v>39751</v>
      </c>
      <c r="AH21" s="83">
        <f>'表57 (2)'!EC38</f>
        <v>22777499</v>
      </c>
      <c r="AI21" s="88">
        <f t="shared" si="0"/>
        <v>5.9999715028295063E-2</v>
      </c>
    </row>
    <row r="22" spans="1:35" ht="19.2" x14ac:dyDescent="0.15">
      <c r="A22" s="26">
        <v>12</v>
      </c>
      <c r="B22" s="27" t="s">
        <v>170</v>
      </c>
      <c r="C22" s="78">
        <f>'表57 (2)'!EE38</f>
        <v>557737352</v>
      </c>
      <c r="D22" s="74">
        <f>'表57 (2)'!EF38</f>
        <v>0</v>
      </c>
      <c r="E22" s="74">
        <f>'表57 (2)'!EG38</f>
        <v>367307</v>
      </c>
      <c r="F22" s="75">
        <f>'表57 (2)'!EH38</f>
        <v>558104659</v>
      </c>
      <c r="G22" s="76">
        <f>'表57 (2)'!EI38</f>
        <v>0</v>
      </c>
      <c r="H22" s="73">
        <f>'表57 (2)'!EJ38</f>
        <v>49128509</v>
      </c>
      <c r="I22" s="77">
        <f>'表57 (2)'!EK38</f>
        <v>98813</v>
      </c>
      <c r="J22" s="78">
        <f>'表57 (2)'!EL38</f>
        <v>1378962</v>
      </c>
      <c r="K22" s="79">
        <f>'表57 (2)'!EM38</f>
        <v>50606284</v>
      </c>
      <c r="L22" s="73">
        <f>'表57 (2)'!EN38</f>
        <v>3196366</v>
      </c>
      <c r="M22" s="74">
        <f>'表57 (2)'!EO38</f>
        <v>0</v>
      </c>
      <c r="N22" s="75">
        <f>'表57 (2)'!EP38</f>
        <v>3196366</v>
      </c>
      <c r="O22" s="75">
        <f>'表57 (2)'!EQ38</f>
        <v>368710783</v>
      </c>
      <c r="P22" s="75">
        <f>'表57 (2)'!ER38</f>
        <v>507125076</v>
      </c>
      <c r="Q22" s="74">
        <f>'表57 (2)'!ES38</f>
        <v>25107599</v>
      </c>
      <c r="R22" s="74">
        <f>'表57 (2)'!ET38</f>
        <v>5155755</v>
      </c>
      <c r="S22" s="76">
        <f>'表57 (2)'!EU38</f>
        <v>1518006522</v>
      </c>
      <c r="T22" s="78">
        <f>'表57 (2)'!EV38</f>
        <v>33486237</v>
      </c>
      <c r="U22" s="74">
        <f>'表57 (2)'!EW38</f>
        <v>33486237</v>
      </c>
      <c r="V22" s="76">
        <f>'表57 (2)'!EX38</f>
        <v>0</v>
      </c>
      <c r="W22" s="73">
        <f>'表57 (2)'!EY38</f>
        <v>1473796</v>
      </c>
      <c r="X22" s="74">
        <f>'表57 (2)'!EZ38</f>
        <v>2724</v>
      </c>
      <c r="Y22" s="74">
        <f>'表57 (2)'!FA38</f>
        <v>36665</v>
      </c>
      <c r="Z22" s="76">
        <f>'表57 (2)'!FB38</f>
        <v>1513185</v>
      </c>
      <c r="AA22" s="78">
        <f>'表57 (2)'!FC38</f>
        <v>172605</v>
      </c>
      <c r="AB22" s="74">
        <f>'表57 (2)'!FD38</f>
        <v>0</v>
      </c>
      <c r="AC22" s="76">
        <f>'表57 (2)'!FE38</f>
        <v>172605</v>
      </c>
      <c r="AD22" s="75">
        <f>'表57 (2)'!FF38</f>
        <v>11061322</v>
      </c>
      <c r="AE22" s="75">
        <f>'表57 (2)'!FG38</f>
        <v>15213750</v>
      </c>
      <c r="AF22" s="74">
        <f>'表57 (2)'!FH38</f>
        <v>753227</v>
      </c>
      <c r="AG22" s="74">
        <f>'表57 (2)'!FI38</f>
        <v>154675</v>
      </c>
      <c r="AH22" s="75">
        <f>'表57 (2)'!FJ38</f>
        <v>62355001</v>
      </c>
      <c r="AI22" s="89">
        <f t="shared" si="0"/>
        <v>5.9999923777737177E-2</v>
      </c>
    </row>
    <row r="23" spans="1:35" ht="19.2" x14ac:dyDescent="0.15">
      <c r="A23" s="28">
        <v>13</v>
      </c>
      <c r="B23" s="29" t="s">
        <v>171</v>
      </c>
      <c r="C23" s="86">
        <f>'表57 (2)'!FL38</f>
        <v>2005182230</v>
      </c>
      <c r="D23" s="82">
        <f>'表57 (2)'!FM38</f>
        <v>68590</v>
      </c>
      <c r="E23" s="82">
        <f>'表57 (2)'!FN38</f>
        <v>500834</v>
      </c>
      <c r="F23" s="83">
        <f>'表57 (2)'!FO38</f>
        <v>2005751654</v>
      </c>
      <c r="G23" s="84">
        <f>'表57 (2)'!FP38</f>
        <v>0</v>
      </c>
      <c r="H23" s="81">
        <f>'表57 (2)'!FQ38</f>
        <v>1420497350</v>
      </c>
      <c r="I23" s="85">
        <f>'表57 (2)'!FR38</f>
        <v>56725569</v>
      </c>
      <c r="J23" s="86">
        <f>'表57 (2)'!FS38</f>
        <v>157298173</v>
      </c>
      <c r="K23" s="87">
        <f>'表57 (2)'!FT38</f>
        <v>1634521092</v>
      </c>
      <c r="L23" s="81">
        <f>'表57 (2)'!FU38</f>
        <v>29078467</v>
      </c>
      <c r="M23" s="82">
        <f>'表57 (2)'!FV38</f>
        <v>265996</v>
      </c>
      <c r="N23" s="83">
        <f>'表57 (2)'!FW38</f>
        <v>29344463</v>
      </c>
      <c r="O23" s="83">
        <f>'表57 (2)'!FX38</f>
        <v>1091045894</v>
      </c>
      <c r="P23" s="83">
        <f>'表57 (2)'!FY38</f>
        <v>1079466148</v>
      </c>
      <c r="Q23" s="82">
        <f>'表57 (2)'!FZ38</f>
        <v>106358464</v>
      </c>
      <c r="R23" s="82">
        <f>'表57 (2)'!GA38</f>
        <v>54779400</v>
      </c>
      <c r="S23" s="84">
        <f>'表57 (2)'!GB38</f>
        <v>6001267115</v>
      </c>
      <c r="T23" s="86">
        <f>'表57 (2)'!GC38</f>
        <v>120341108</v>
      </c>
      <c r="U23" s="82">
        <f>'表57 (2)'!GD38</f>
        <v>120341108</v>
      </c>
      <c r="V23" s="84">
        <f>'表57 (2)'!GE38</f>
        <v>0</v>
      </c>
      <c r="W23" s="81">
        <f>'表57 (2)'!GF38</f>
        <v>42610544</v>
      </c>
      <c r="X23" s="82">
        <f>'表57 (2)'!GG38</f>
        <v>1650016</v>
      </c>
      <c r="Y23" s="82">
        <f>'表57 (2)'!GH38</f>
        <v>4117796</v>
      </c>
      <c r="Z23" s="84">
        <f>'表57 (2)'!GI38</f>
        <v>48378356</v>
      </c>
      <c r="AA23" s="86">
        <f>'表57 (2)'!GJ38</f>
        <v>1570235</v>
      </c>
      <c r="AB23" s="82">
        <f>'表57 (2)'!GK38</f>
        <v>7980</v>
      </c>
      <c r="AC23" s="84">
        <f>'表57 (2)'!GL38</f>
        <v>1578215</v>
      </c>
      <c r="AD23" s="83">
        <f>'表57 (2)'!GM38</f>
        <v>32729975</v>
      </c>
      <c r="AE23" s="83">
        <f>'表57 (2)'!GN38</f>
        <v>32385462</v>
      </c>
      <c r="AF23" s="82">
        <f>'表57 (2)'!GO38</f>
        <v>3190765</v>
      </c>
      <c r="AG23" s="82">
        <f>'表57 (2)'!GP38</f>
        <v>1643383</v>
      </c>
      <c r="AH23" s="83">
        <f>'表57 (2)'!GQ38</f>
        <v>240247264</v>
      </c>
      <c r="AI23" s="88">
        <f t="shared" si="0"/>
        <v>5.9998010102600668E-2</v>
      </c>
    </row>
    <row r="24" spans="1:35" ht="19.2" x14ac:dyDescent="0.15">
      <c r="A24" s="26">
        <v>14</v>
      </c>
      <c r="B24" s="27" t="s">
        <v>172</v>
      </c>
      <c r="C24" s="78">
        <f>'表57 (2)'!GS38</f>
        <v>1301719872</v>
      </c>
      <c r="D24" s="74">
        <f>'表57 (2)'!GT38</f>
        <v>10357</v>
      </c>
      <c r="E24" s="74">
        <f>'表57 (2)'!GU38</f>
        <v>85312</v>
      </c>
      <c r="F24" s="75">
        <f>'表57 (2)'!GV38</f>
        <v>1301815541</v>
      </c>
      <c r="G24" s="76">
        <f>'表57 (2)'!GW38</f>
        <v>0</v>
      </c>
      <c r="H24" s="73">
        <f>'表57 (2)'!GX38</f>
        <v>35815028</v>
      </c>
      <c r="I24" s="77">
        <f>'表57 (2)'!GY38</f>
        <v>109580</v>
      </c>
      <c r="J24" s="78">
        <f>'表57 (2)'!GZ38</f>
        <v>2155486</v>
      </c>
      <c r="K24" s="79">
        <f>'表57 (2)'!HA38</f>
        <v>38080094</v>
      </c>
      <c r="L24" s="73">
        <f>'表57 (2)'!HB38</f>
        <v>6309851</v>
      </c>
      <c r="M24" s="74">
        <f>'表57 (2)'!HC38</f>
        <v>195</v>
      </c>
      <c r="N24" s="75">
        <f>'表57 (2)'!HD38</f>
        <v>6310046</v>
      </c>
      <c r="O24" s="75">
        <f>'表57 (2)'!HE38</f>
        <v>24747011</v>
      </c>
      <c r="P24" s="75">
        <f>'表57 (2)'!HF38</f>
        <v>85898412</v>
      </c>
      <c r="Q24" s="74">
        <f>'表57 (2)'!HG38</f>
        <v>32521911</v>
      </c>
      <c r="R24" s="74">
        <f>'表57 (2)'!HH38</f>
        <v>9878120</v>
      </c>
      <c r="S24" s="76">
        <f>'表57 (2)'!HI38</f>
        <v>1499251135</v>
      </c>
      <c r="T24" s="78">
        <f>'表57 (2)'!HJ38</f>
        <v>78106596</v>
      </c>
      <c r="U24" s="74">
        <f>'表57 (2)'!HK38</f>
        <v>78106596</v>
      </c>
      <c r="V24" s="76">
        <f>'表57 (2)'!HL38</f>
        <v>0</v>
      </c>
      <c r="W24" s="73">
        <f>'表57 (2)'!HM38</f>
        <v>1072266</v>
      </c>
      <c r="X24" s="74">
        <f>'表57 (2)'!HN38</f>
        <v>2760</v>
      </c>
      <c r="Y24" s="74">
        <f>'表57 (2)'!HO38</f>
        <v>51926</v>
      </c>
      <c r="Z24" s="76">
        <f>'表57 (2)'!HP38</f>
        <v>1126952</v>
      </c>
      <c r="AA24" s="78">
        <f>'表57 (2)'!HQ38</f>
        <v>340829</v>
      </c>
      <c r="AB24" s="74">
        <f>'表57 (2)'!HR38</f>
        <v>5</v>
      </c>
      <c r="AC24" s="76">
        <f>'表57 (2)'!HS38</f>
        <v>340834</v>
      </c>
      <c r="AD24" s="75">
        <f>'表57 (2)'!HT38</f>
        <v>742503</v>
      </c>
      <c r="AE24" s="75">
        <f>'表57 (2)'!HU38</f>
        <v>2577049</v>
      </c>
      <c r="AF24" s="74">
        <f>'表57 (2)'!HV38</f>
        <v>975759</v>
      </c>
      <c r="AG24" s="74">
        <f>'表57 (2)'!HW38</f>
        <v>296450</v>
      </c>
      <c r="AH24" s="75">
        <f>'表57 (2)'!HX38</f>
        <v>84166143</v>
      </c>
      <c r="AI24" s="89">
        <f t="shared" si="0"/>
        <v>5.9998205229599422E-2</v>
      </c>
    </row>
    <row r="25" spans="1:35" ht="19.2" x14ac:dyDescent="0.15">
      <c r="A25" s="28">
        <v>15</v>
      </c>
      <c r="B25" s="29" t="s">
        <v>173</v>
      </c>
      <c r="C25" s="86">
        <f>'表57 (3)'!C38</f>
        <v>43541493</v>
      </c>
      <c r="D25" s="82">
        <f>'表57 (3)'!D38</f>
        <v>4221</v>
      </c>
      <c r="E25" s="82">
        <f>'表57 (3)'!E38</f>
        <v>0</v>
      </c>
      <c r="F25" s="83">
        <f>'表57 (3)'!F38</f>
        <v>43545714</v>
      </c>
      <c r="G25" s="84">
        <f>'表57 (3)'!G38</f>
        <v>0</v>
      </c>
      <c r="H25" s="81">
        <f>'表57 (3)'!H38</f>
        <v>602708216</v>
      </c>
      <c r="I25" s="85">
        <f>'表57 (3)'!I38</f>
        <v>18204345</v>
      </c>
      <c r="J25" s="86">
        <f>'表57 (3)'!J38</f>
        <v>101369028</v>
      </c>
      <c r="K25" s="87">
        <f>'表57 (3)'!K38</f>
        <v>722281589</v>
      </c>
      <c r="L25" s="81">
        <f>'表57 (3)'!L38</f>
        <v>6969258</v>
      </c>
      <c r="M25" s="82">
        <f>'表57 (3)'!M38</f>
        <v>84743</v>
      </c>
      <c r="N25" s="83">
        <f>'表57 (3)'!N38</f>
        <v>7054001</v>
      </c>
      <c r="O25" s="83">
        <f>'表57 (3)'!O38</f>
        <v>83036467</v>
      </c>
      <c r="P25" s="83">
        <f>'表57 (3)'!P38</f>
        <v>96522010</v>
      </c>
      <c r="Q25" s="82">
        <f>'表57 (3)'!Q38</f>
        <v>12933915</v>
      </c>
      <c r="R25" s="82">
        <f>'表57 (3)'!R38</f>
        <v>18908763</v>
      </c>
      <c r="S25" s="84">
        <f>'表57 (3)'!S38</f>
        <v>984282459</v>
      </c>
      <c r="T25" s="86">
        <f>'表57 (3)'!T38</f>
        <v>2611445</v>
      </c>
      <c r="U25" s="82">
        <f>'表57 (3)'!U38</f>
        <v>2611445</v>
      </c>
      <c r="V25" s="84">
        <f>'表57 (3)'!V38</f>
        <v>0</v>
      </c>
      <c r="W25" s="81">
        <f>'表57 (3)'!W38</f>
        <v>18079781</v>
      </c>
      <c r="X25" s="82">
        <f>'表57 (3)'!X38</f>
        <v>524027</v>
      </c>
      <c r="Y25" s="82">
        <f>'表57 (3)'!Y38</f>
        <v>2633890</v>
      </c>
      <c r="Z25" s="84">
        <f>'表57 (3)'!Z38</f>
        <v>21237698</v>
      </c>
      <c r="AA25" s="86">
        <f>'表57 (3)'!AA38</f>
        <v>376325</v>
      </c>
      <c r="AB25" s="82">
        <f>'表57 (3)'!AB38</f>
        <v>2542</v>
      </c>
      <c r="AC25" s="84">
        <f>'表57 (3)'!AC38</f>
        <v>378867</v>
      </c>
      <c r="AD25" s="83">
        <f>'表57 (3)'!AD38</f>
        <v>2491079</v>
      </c>
      <c r="AE25" s="83">
        <f>'表57 (3)'!AE38</f>
        <v>2895621</v>
      </c>
      <c r="AF25" s="82">
        <f>'表57 (3)'!AF38</f>
        <v>388021</v>
      </c>
      <c r="AG25" s="82">
        <f>'表57 (3)'!AG38</f>
        <v>567252</v>
      </c>
      <c r="AH25" s="83">
        <f>'表57 (3)'!AH38</f>
        <v>30569983</v>
      </c>
      <c r="AI25" s="88">
        <f t="shared" si="0"/>
        <v>5.9970195918707406E-2</v>
      </c>
    </row>
    <row r="26" spans="1:35" ht="19.2" x14ac:dyDescent="0.15">
      <c r="A26" s="26">
        <v>16</v>
      </c>
      <c r="B26" s="27" t="s">
        <v>174</v>
      </c>
      <c r="C26" s="78">
        <f>'表57 (3)'!AJ38</f>
        <v>303071792</v>
      </c>
      <c r="D26" s="74">
        <f>'表57 (3)'!AK38</f>
        <v>17103</v>
      </c>
      <c r="E26" s="74">
        <f>'表57 (3)'!AL38</f>
        <v>2497</v>
      </c>
      <c r="F26" s="75">
        <f>'表57 (3)'!AM38</f>
        <v>303091392</v>
      </c>
      <c r="G26" s="76">
        <f>'表57 (3)'!AN38</f>
        <v>0</v>
      </c>
      <c r="H26" s="73">
        <f>'表57 (3)'!AO38</f>
        <v>357389904</v>
      </c>
      <c r="I26" s="77">
        <f>'表57 (3)'!AP38</f>
        <v>14847792</v>
      </c>
      <c r="J26" s="78">
        <f>'表57 (3)'!AQ38</f>
        <v>31676038</v>
      </c>
      <c r="K26" s="79">
        <f>'表57 (3)'!AR38</f>
        <v>403913734</v>
      </c>
      <c r="L26" s="73">
        <f>'表57 (3)'!AS38</f>
        <v>5956170</v>
      </c>
      <c r="M26" s="74">
        <f>'表57 (3)'!AT38</f>
        <v>37480</v>
      </c>
      <c r="N26" s="75">
        <f>'表57 (3)'!AU38</f>
        <v>5993650</v>
      </c>
      <c r="O26" s="75">
        <f>'表57 (3)'!AV38</f>
        <v>104260981</v>
      </c>
      <c r="P26" s="75">
        <f>'表57 (3)'!AW38</f>
        <v>121113316</v>
      </c>
      <c r="Q26" s="74">
        <f>'表57 (3)'!AX38</f>
        <v>18432933</v>
      </c>
      <c r="R26" s="74">
        <f>'表57 (3)'!AY38</f>
        <v>17125840</v>
      </c>
      <c r="S26" s="76">
        <f>'表57 (3)'!AZ38</f>
        <v>973931846</v>
      </c>
      <c r="T26" s="78">
        <f>'表57 (3)'!BA38</f>
        <v>18183579</v>
      </c>
      <c r="U26" s="74">
        <f>'表57 (3)'!BB38</f>
        <v>18183579</v>
      </c>
      <c r="V26" s="76">
        <f>'表57 (3)'!BC38</f>
        <v>0</v>
      </c>
      <c r="W26" s="73">
        <f>'表57 (3)'!BD38</f>
        <v>10720122</v>
      </c>
      <c r="X26" s="74">
        <f>'表57 (3)'!BE38</f>
        <v>430049</v>
      </c>
      <c r="Y26" s="74">
        <f>'表57 (3)'!BF38</f>
        <v>835931</v>
      </c>
      <c r="Z26" s="76">
        <f>'表57 (3)'!BG38</f>
        <v>11986102</v>
      </c>
      <c r="AA26" s="78">
        <f>'表57 (3)'!BH38</f>
        <v>321629</v>
      </c>
      <c r="AB26" s="74">
        <f>'表57 (3)'!BI38</f>
        <v>1124</v>
      </c>
      <c r="AC26" s="76">
        <f>'表57 (3)'!BJ38</f>
        <v>322753</v>
      </c>
      <c r="AD26" s="75">
        <f>'表57 (3)'!BK38</f>
        <v>3127813</v>
      </c>
      <c r="AE26" s="75">
        <f>'表57 (3)'!BL38</f>
        <v>3633377</v>
      </c>
      <c r="AF26" s="74">
        <f>'表57 (3)'!BM38</f>
        <v>552982</v>
      </c>
      <c r="AG26" s="74">
        <f>'表57 (3)'!BN38</f>
        <v>513783</v>
      </c>
      <c r="AH26" s="75">
        <f>'表57 (3)'!BO38</f>
        <v>38320389</v>
      </c>
      <c r="AI26" s="89">
        <f t="shared" si="0"/>
        <v>5.9993716350743471E-2</v>
      </c>
    </row>
    <row r="27" spans="1:35" ht="19.2" x14ac:dyDescent="0.15">
      <c r="A27" s="98">
        <v>17</v>
      </c>
      <c r="B27" s="99" t="s">
        <v>166</v>
      </c>
      <c r="C27" s="86">
        <f>'表57 (3)'!BQ38</f>
        <v>152140820</v>
      </c>
      <c r="D27" s="82">
        <f>'表57 (3)'!BR38</f>
        <v>7934</v>
      </c>
      <c r="E27" s="82">
        <f>'表57 (3)'!BS38</f>
        <v>0</v>
      </c>
      <c r="F27" s="83">
        <f>'表57 (3)'!BT38</f>
        <v>152148754</v>
      </c>
      <c r="G27" s="84">
        <f>'表57 (3)'!BU38</f>
        <v>0</v>
      </c>
      <c r="H27" s="81">
        <f>'表57 (3)'!BV38</f>
        <v>91245112</v>
      </c>
      <c r="I27" s="85">
        <f>'表57 (3)'!BW38</f>
        <v>4591126</v>
      </c>
      <c r="J27" s="86">
        <f>'表57 (3)'!BX38</f>
        <v>6171600</v>
      </c>
      <c r="K27" s="87">
        <f>'表57 (3)'!BY38</f>
        <v>102007838</v>
      </c>
      <c r="L27" s="81">
        <f>'表57 (3)'!BZ38</f>
        <v>2304294</v>
      </c>
      <c r="M27" s="82">
        <f>'表57 (3)'!CA38</f>
        <v>0</v>
      </c>
      <c r="N27" s="83">
        <f>'表57 (3)'!CB38</f>
        <v>2304294</v>
      </c>
      <c r="O27" s="83">
        <f>'表57 (3)'!CC38</f>
        <v>61570753</v>
      </c>
      <c r="P27" s="83">
        <f>'表57 (3)'!CD38</f>
        <v>43135307</v>
      </c>
      <c r="Q27" s="82">
        <f>'表57 (3)'!CE38</f>
        <v>6369098</v>
      </c>
      <c r="R27" s="82">
        <f>'表57 (3)'!CF38</f>
        <v>3692594</v>
      </c>
      <c r="S27" s="84">
        <f>'表57 (3)'!CG38</f>
        <v>371228638</v>
      </c>
      <c r="T27" s="86">
        <f>'表57 (3)'!CH38</f>
        <v>9128484</v>
      </c>
      <c r="U27" s="82">
        <f>'表57 (3)'!CI38</f>
        <v>9128484</v>
      </c>
      <c r="V27" s="84">
        <f>'表57 (3)'!CJ38</f>
        <v>0</v>
      </c>
      <c r="W27" s="81">
        <f>'表57 (3)'!CK38</f>
        <v>2736950</v>
      </c>
      <c r="X27" s="82">
        <f>'表57 (3)'!CL38</f>
        <v>133431</v>
      </c>
      <c r="Y27" s="82">
        <f>'表57 (3)'!CM38</f>
        <v>164454</v>
      </c>
      <c r="Z27" s="84">
        <f>'表57 (3)'!CN38</f>
        <v>3034835</v>
      </c>
      <c r="AA27" s="86">
        <f>'表57 (3)'!CO38</f>
        <v>124430</v>
      </c>
      <c r="AB27" s="82">
        <f>'表57 (3)'!CP38</f>
        <v>0</v>
      </c>
      <c r="AC27" s="84">
        <f>'表57 (3)'!CQ38</f>
        <v>124430</v>
      </c>
      <c r="AD27" s="83">
        <f>'表57 (3)'!CR38</f>
        <v>1847119</v>
      </c>
      <c r="AE27" s="83">
        <f>'表57 (3)'!CS38</f>
        <v>1294055</v>
      </c>
      <c r="AF27" s="82">
        <f>'表57 (3)'!CT38</f>
        <v>191070</v>
      </c>
      <c r="AG27" s="82">
        <f>'表57 (3)'!CU38</f>
        <v>110779</v>
      </c>
      <c r="AH27" s="83">
        <f>'表57 (3)'!CV38</f>
        <v>15730772</v>
      </c>
      <c r="AI27" s="88">
        <f t="shared" si="0"/>
        <v>5.9997099943388296E-2</v>
      </c>
    </row>
    <row r="28" spans="1:35" ht="19.2" x14ac:dyDescent="0.15">
      <c r="A28" s="26">
        <v>18</v>
      </c>
      <c r="B28" s="27" t="s">
        <v>175</v>
      </c>
      <c r="C28" s="78">
        <f>'表57 (3)'!CX38</f>
        <v>1506428125</v>
      </c>
      <c r="D28" s="74">
        <f>'表57 (3)'!CY38</f>
        <v>39332</v>
      </c>
      <c r="E28" s="74">
        <f>'表57 (3)'!CZ38</f>
        <v>498337</v>
      </c>
      <c r="F28" s="75">
        <f>'表57 (3)'!DA38</f>
        <v>1506965794</v>
      </c>
      <c r="G28" s="76">
        <f>'表57 (3)'!DB38</f>
        <v>0</v>
      </c>
      <c r="H28" s="73">
        <f>'表57 (3)'!DC38</f>
        <v>369154118</v>
      </c>
      <c r="I28" s="77">
        <f>'表57 (3)'!DD38</f>
        <v>19082306</v>
      </c>
      <c r="J28" s="78">
        <f>'表57 (3)'!DE38</f>
        <v>18081507</v>
      </c>
      <c r="K28" s="79">
        <f>'表57 (3)'!DF38</f>
        <v>406317931</v>
      </c>
      <c r="L28" s="73">
        <f>'表57 (3)'!DG38</f>
        <v>13848745</v>
      </c>
      <c r="M28" s="74">
        <f>'表57 (3)'!DH38</f>
        <v>143773</v>
      </c>
      <c r="N28" s="75">
        <f>'表57 (3)'!DI38</f>
        <v>13992518</v>
      </c>
      <c r="O28" s="75">
        <f>'表57 (3)'!DJ38</f>
        <v>842177693</v>
      </c>
      <c r="P28" s="75">
        <f>'表57 (3)'!DK38</f>
        <v>818695515</v>
      </c>
      <c r="Q28" s="74">
        <f>'表57 (3)'!DL38</f>
        <v>68622518</v>
      </c>
      <c r="R28" s="74">
        <f>'表57 (3)'!DM38</f>
        <v>15052203</v>
      </c>
      <c r="S28" s="76">
        <f>'表57 (3)'!DN38</f>
        <v>3671824172</v>
      </c>
      <c r="T28" s="78">
        <f>'表57 (3)'!DO38</f>
        <v>90417600</v>
      </c>
      <c r="U28" s="74">
        <f>'表57 (3)'!DP38</f>
        <v>90417600</v>
      </c>
      <c r="V28" s="76">
        <f>'表57 (3)'!DQ38</f>
        <v>0</v>
      </c>
      <c r="W28" s="73">
        <f>'表57 (3)'!DR38</f>
        <v>11073691</v>
      </c>
      <c r="X28" s="74">
        <f>'表57 (3)'!DS38</f>
        <v>562509</v>
      </c>
      <c r="Y28" s="74">
        <f>'表57 (3)'!DT38</f>
        <v>483521</v>
      </c>
      <c r="Z28" s="76">
        <f>'表57 (3)'!DU38</f>
        <v>12119721</v>
      </c>
      <c r="AA28" s="78">
        <f>'表57 (3)'!DV38</f>
        <v>747851</v>
      </c>
      <c r="AB28" s="74">
        <f>'表57 (3)'!DW38</f>
        <v>4314</v>
      </c>
      <c r="AC28" s="76">
        <f>'表57 (3)'!DX38</f>
        <v>752165</v>
      </c>
      <c r="AD28" s="75">
        <f>'表57 (3)'!DY38</f>
        <v>25263964</v>
      </c>
      <c r="AE28" s="75">
        <f>'表57 (3)'!DZ38</f>
        <v>24562409</v>
      </c>
      <c r="AF28" s="74">
        <f>'表57 (3)'!EA38</f>
        <v>2058692</v>
      </c>
      <c r="AG28" s="74">
        <f>'表57 (3)'!EB38</f>
        <v>451569</v>
      </c>
      <c r="AH28" s="75">
        <f>'表57 (3)'!EC38</f>
        <v>155626120</v>
      </c>
      <c r="AI28" s="89">
        <f t="shared" si="0"/>
        <v>5.9999769311286706E-2</v>
      </c>
    </row>
    <row r="29" spans="1:35" ht="19.2" x14ac:dyDescent="0.15">
      <c r="A29" s="98">
        <v>19</v>
      </c>
      <c r="B29" s="99" t="s">
        <v>176</v>
      </c>
      <c r="C29" s="86">
        <f>'表57 (4)'!C38</f>
        <v>346387770</v>
      </c>
      <c r="D29" s="82">
        <f>'表57 (4)'!D38</f>
        <v>21324</v>
      </c>
      <c r="E29" s="82">
        <f>'表57 (4)'!E38</f>
        <v>2497</v>
      </c>
      <c r="F29" s="83">
        <f>'表57 (4)'!F38</f>
        <v>346411591</v>
      </c>
      <c r="G29" s="84">
        <f>'表57 (4)'!G38</f>
        <v>0</v>
      </c>
      <c r="H29" s="81">
        <f>'表57 (4)'!H38</f>
        <v>960057106</v>
      </c>
      <c r="I29" s="85">
        <f>'表57 (4)'!I38</f>
        <v>33052137</v>
      </c>
      <c r="J29" s="86">
        <f>'表57 (4)'!J38</f>
        <v>133045066</v>
      </c>
      <c r="K29" s="87">
        <f>'表57 (4)'!K38</f>
        <v>1126154309</v>
      </c>
      <c r="L29" s="81">
        <f>'表57 (4)'!L38</f>
        <v>12925315</v>
      </c>
      <c r="M29" s="82">
        <f>'表57 (4)'!M38</f>
        <v>122223</v>
      </c>
      <c r="N29" s="83">
        <f>'表57 (4)'!N38</f>
        <v>13047538</v>
      </c>
      <c r="O29" s="83">
        <f>'表57 (4)'!O38</f>
        <v>187296458</v>
      </c>
      <c r="P29" s="83">
        <f>'表57 (4)'!P38</f>
        <v>217180291</v>
      </c>
      <c r="Q29" s="82">
        <f>'表57 (4)'!Q38</f>
        <v>31064368</v>
      </c>
      <c r="R29" s="82">
        <f>'表57 (4)'!R38</f>
        <v>36033437</v>
      </c>
      <c r="S29" s="84">
        <f>'表57 (4)'!S38</f>
        <v>1957187992</v>
      </c>
      <c r="T29" s="86">
        <f>'表57 (4)'!T38</f>
        <v>13858718</v>
      </c>
      <c r="U29" s="82">
        <f>'表57 (4)'!U38</f>
        <v>13858718</v>
      </c>
      <c r="V29" s="84">
        <f>'表57 (4)'!V38</f>
        <v>0</v>
      </c>
      <c r="W29" s="81">
        <f>'表57 (4)'!W38</f>
        <v>19212987</v>
      </c>
      <c r="X29" s="82">
        <f>'表57 (4)'!X38</f>
        <v>636050</v>
      </c>
      <c r="Y29" s="82">
        <f>'表57 (4)'!Y38</f>
        <v>2313208</v>
      </c>
      <c r="Z29" s="84">
        <f>'表57 (4)'!Z38</f>
        <v>22162245</v>
      </c>
      <c r="AA29" s="86">
        <f>'表57 (4)'!AA38</f>
        <v>465298</v>
      </c>
      <c r="AB29" s="82">
        <f>'表57 (4)'!AB38</f>
        <v>2443</v>
      </c>
      <c r="AC29" s="84">
        <f>'表57 (4)'!AC38</f>
        <v>467741</v>
      </c>
      <c r="AD29" s="83">
        <f>'表57 (4)'!AD38</f>
        <v>3745884</v>
      </c>
      <c r="AE29" s="83">
        <f>'表57 (4)'!AE38</f>
        <v>4347228</v>
      </c>
      <c r="AF29" s="82">
        <f>'表57 (4)'!AF38</f>
        <v>622830</v>
      </c>
      <c r="AG29" s="82">
        <f>'表57 (4)'!AG38</f>
        <v>720655</v>
      </c>
      <c r="AH29" s="83">
        <f>'表57 (4)'!AH38</f>
        <v>45925301</v>
      </c>
      <c r="AI29" s="88">
        <f t="shared" si="0"/>
        <v>4.0006507749909555E-2</v>
      </c>
    </row>
    <row r="30" spans="1:35" ht="19.2" x14ac:dyDescent="0.15">
      <c r="A30" s="26">
        <v>20</v>
      </c>
      <c r="B30" s="27" t="s">
        <v>177</v>
      </c>
      <c r="C30" s="78">
        <f>'表57 (4)'!AJ38</f>
        <v>152133479</v>
      </c>
      <c r="D30" s="74">
        <f>'表57 (4)'!AK38</f>
        <v>7934</v>
      </c>
      <c r="E30" s="74">
        <f>'表57 (4)'!AL38</f>
        <v>0</v>
      </c>
      <c r="F30" s="75">
        <f>'表57 (4)'!AM38</f>
        <v>152141413</v>
      </c>
      <c r="G30" s="76">
        <f>'表57 (4)'!AN38</f>
        <v>0</v>
      </c>
      <c r="H30" s="73">
        <f>'表57 (4)'!AO38</f>
        <v>91245112</v>
      </c>
      <c r="I30" s="77">
        <f>'表57 (4)'!AP38</f>
        <v>4591126</v>
      </c>
      <c r="J30" s="78">
        <f>'表57 (4)'!AQ38</f>
        <v>6171600</v>
      </c>
      <c r="K30" s="79">
        <f>'表57 (4)'!AR38</f>
        <v>102007838</v>
      </c>
      <c r="L30" s="73">
        <f>'表57 (4)'!AS38</f>
        <v>2304294</v>
      </c>
      <c r="M30" s="74">
        <f>'表57 (4)'!AT38</f>
        <v>0</v>
      </c>
      <c r="N30" s="75">
        <f>'表57 (4)'!AU38</f>
        <v>2304294</v>
      </c>
      <c r="O30" s="75">
        <f>'表57 (4)'!AV38</f>
        <v>61570753</v>
      </c>
      <c r="P30" s="75">
        <f>'表57 (4)'!AW38</f>
        <v>43135307</v>
      </c>
      <c r="Q30" s="74">
        <f>'表57 (4)'!AX38</f>
        <v>6369076</v>
      </c>
      <c r="R30" s="74">
        <f>'表57 (4)'!AY38</f>
        <v>3692594</v>
      </c>
      <c r="S30" s="76">
        <f>'表57 (4)'!AZ38</f>
        <v>371221275</v>
      </c>
      <c r="T30" s="78">
        <f>'表57 (4)'!BA38</f>
        <v>6084474</v>
      </c>
      <c r="U30" s="74">
        <f>'表57 (4)'!BB38</f>
        <v>6084474</v>
      </c>
      <c r="V30" s="76">
        <f>'表57 (4)'!BC38</f>
        <v>0</v>
      </c>
      <c r="W30" s="73">
        <f>'表57 (4)'!BD38</f>
        <v>1826472</v>
      </c>
      <c r="X30" s="74">
        <f>'表57 (4)'!BE38</f>
        <v>88951</v>
      </c>
      <c r="Y30" s="74">
        <f>'表57 (4)'!BF38</f>
        <v>109641</v>
      </c>
      <c r="Z30" s="76">
        <f>'表57 (4)'!BG38</f>
        <v>2025064</v>
      </c>
      <c r="AA30" s="78">
        <f>'表57 (4)'!BH38</f>
        <v>82954</v>
      </c>
      <c r="AB30" s="74">
        <f>'表57 (4)'!BI38</f>
        <v>0</v>
      </c>
      <c r="AC30" s="76">
        <f>'表57 (4)'!BJ38</f>
        <v>82954</v>
      </c>
      <c r="AD30" s="75">
        <f>'表57 (4)'!BK38</f>
        <v>1231413</v>
      </c>
      <c r="AE30" s="75">
        <f>'表57 (4)'!BL38</f>
        <v>862462</v>
      </c>
      <c r="AF30" s="74">
        <f>'表57 (4)'!BM38</f>
        <v>127183</v>
      </c>
      <c r="AG30" s="74">
        <f>'表57 (4)'!BN38</f>
        <v>73854</v>
      </c>
      <c r="AH30" s="75">
        <f>'表57 (4)'!BO38</f>
        <v>10487404</v>
      </c>
      <c r="AI30" s="89">
        <f t="shared" si="0"/>
        <v>3.999222749429835E-2</v>
      </c>
    </row>
    <row r="31" spans="1:35" ht="19.2" x14ac:dyDescent="0.15">
      <c r="A31" s="98">
        <v>21</v>
      </c>
      <c r="B31" s="99" t="s">
        <v>178</v>
      </c>
      <c r="C31" s="86">
        <f>'表57 (4)'!BQ38</f>
        <v>324969424</v>
      </c>
      <c r="D31" s="82">
        <f>'表57 (4)'!BR38</f>
        <v>15281</v>
      </c>
      <c r="E31" s="82">
        <f>'表57 (4)'!BS38</f>
        <v>26538</v>
      </c>
      <c r="F31" s="83">
        <f>'表57 (4)'!BT38</f>
        <v>325011243</v>
      </c>
      <c r="G31" s="84">
        <f>'表57 (4)'!BU38</f>
        <v>0</v>
      </c>
      <c r="H31" s="81">
        <f>'表57 (4)'!BV38</f>
        <v>149980463</v>
      </c>
      <c r="I31" s="85">
        <f>'表57 (4)'!BW38</f>
        <v>10846101</v>
      </c>
      <c r="J31" s="86">
        <f>'表57 (4)'!BX38</f>
        <v>9252481</v>
      </c>
      <c r="K31" s="87">
        <f>'表57 (4)'!BY38</f>
        <v>170079045</v>
      </c>
      <c r="L31" s="81">
        <f>'表57 (4)'!BZ38</f>
        <v>4484283</v>
      </c>
      <c r="M31" s="82">
        <f>'表57 (4)'!CA38</f>
        <v>27617</v>
      </c>
      <c r="N31" s="83">
        <f>'表57 (4)'!CB38</f>
        <v>4511900</v>
      </c>
      <c r="O31" s="83">
        <f>'表57 (4)'!CC38</f>
        <v>135103786</v>
      </c>
      <c r="P31" s="83">
        <f>'表57 (4)'!CD38</f>
        <v>78399177</v>
      </c>
      <c r="Q31" s="82">
        <f>'表57 (4)'!CE38</f>
        <v>14003003</v>
      </c>
      <c r="R31" s="82">
        <f>'表57 (4)'!CF38</f>
        <v>5526544</v>
      </c>
      <c r="S31" s="84">
        <f>'表57 (4)'!CG38</f>
        <v>732634698</v>
      </c>
      <c r="T31" s="86">
        <f>'表57 (4)'!CH38</f>
        <v>12999901</v>
      </c>
      <c r="U31" s="82">
        <f>'表57 (4)'!CI38</f>
        <v>12999901</v>
      </c>
      <c r="V31" s="84">
        <f>'表57 (4)'!CJ38</f>
        <v>0</v>
      </c>
      <c r="W31" s="81">
        <f>'表57 (4)'!CK38</f>
        <v>2999903</v>
      </c>
      <c r="X31" s="82">
        <f>'表57 (4)'!CL38</f>
        <v>213168</v>
      </c>
      <c r="Y31" s="82">
        <f>'表57 (4)'!CM38</f>
        <v>164950</v>
      </c>
      <c r="Z31" s="84">
        <f>'表57 (4)'!CN38</f>
        <v>3378021</v>
      </c>
      <c r="AA31" s="86">
        <f>'表57 (4)'!CO38</f>
        <v>161427</v>
      </c>
      <c r="AB31" s="82">
        <f>'表57 (4)'!CP38</f>
        <v>553</v>
      </c>
      <c r="AC31" s="84">
        <f>'表57 (4)'!CQ38</f>
        <v>161980</v>
      </c>
      <c r="AD31" s="83">
        <f>'表57 (4)'!CR38</f>
        <v>2702065</v>
      </c>
      <c r="AE31" s="83">
        <f>'表57 (4)'!CS38</f>
        <v>1567972</v>
      </c>
      <c r="AF31" s="82">
        <f>'表57 (4)'!CT38</f>
        <v>280055</v>
      </c>
      <c r="AG31" s="82">
        <f>'表57 (4)'!CU38</f>
        <v>110530</v>
      </c>
      <c r="AH31" s="83">
        <f>'表57 (4)'!CV38</f>
        <v>21200524</v>
      </c>
      <c r="AI31" s="88">
        <f t="shared" si="0"/>
        <v>3.9998311689174393E-2</v>
      </c>
    </row>
    <row r="32" spans="1:35" ht="19.2" x14ac:dyDescent="0.15">
      <c r="A32" s="26">
        <v>22</v>
      </c>
      <c r="B32" s="27" t="s">
        <v>179</v>
      </c>
      <c r="C32" s="78">
        <f>'表57 (4)'!CX38</f>
        <v>388021107</v>
      </c>
      <c r="D32" s="74">
        <f>'表57 (4)'!CY38</f>
        <v>24051</v>
      </c>
      <c r="E32" s="74">
        <f>'表57 (4)'!CZ38</f>
        <v>43225</v>
      </c>
      <c r="F32" s="75">
        <f>'表57 (4)'!DA38</f>
        <v>388088383</v>
      </c>
      <c r="G32" s="76">
        <f>'表57 (4)'!DB38</f>
        <v>0</v>
      </c>
      <c r="H32" s="73">
        <f>'表57 (4)'!DC38</f>
        <v>131818557</v>
      </c>
      <c r="I32" s="77">
        <f>'表57 (4)'!DD38</f>
        <v>6345727</v>
      </c>
      <c r="J32" s="78">
        <f>'表57 (4)'!DE38</f>
        <v>6053120</v>
      </c>
      <c r="K32" s="79">
        <f>'表57 (4)'!DF38</f>
        <v>144217404</v>
      </c>
      <c r="L32" s="73">
        <f>'表57 (4)'!DG38</f>
        <v>4427791</v>
      </c>
      <c r="M32" s="74">
        <f>'表57 (4)'!DH38</f>
        <v>0</v>
      </c>
      <c r="N32" s="75">
        <f>'表57 (4)'!DI38</f>
        <v>4427791</v>
      </c>
      <c r="O32" s="75">
        <f>'表57 (4)'!DJ38</f>
        <v>195468311</v>
      </c>
      <c r="P32" s="75">
        <f>'表57 (4)'!DK38</f>
        <v>143546560</v>
      </c>
      <c r="Q32" s="74">
        <f>'表57 (4)'!DL38</f>
        <v>20004183</v>
      </c>
      <c r="R32" s="74">
        <f>'表57 (4)'!DM38</f>
        <v>3044831</v>
      </c>
      <c r="S32" s="76">
        <f>'表57 (4)'!DN38</f>
        <v>898797463</v>
      </c>
      <c r="T32" s="78">
        <f>'表57 (4)'!DO38</f>
        <v>15523659</v>
      </c>
      <c r="U32" s="74">
        <f>'表57 (4)'!DP38</f>
        <v>15523659</v>
      </c>
      <c r="V32" s="76">
        <f>'表57 (4)'!DQ38</f>
        <v>0</v>
      </c>
      <c r="W32" s="73">
        <f>'表57 (4)'!DR38</f>
        <v>2636108</v>
      </c>
      <c r="X32" s="74">
        <f>'表57 (4)'!DS38</f>
        <v>124725</v>
      </c>
      <c r="Y32" s="74">
        <f>'表57 (4)'!DT38</f>
        <v>108895</v>
      </c>
      <c r="Z32" s="76">
        <f>'表57 (4)'!DU38</f>
        <v>2869728</v>
      </c>
      <c r="AA32" s="78">
        <f>'表57 (4)'!DV38</f>
        <v>159413</v>
      </c>
      <c r="AB32" s="74">
        <f>'表57 (4)'!DW38</f>
        <v>0</v>
      </c>
      <c r="AC32" s="76">
        <f>'表57 (4)'!DX38</f>
        <v>159413</v>
      </c>
      <c r="AD32" s="75">
        <f>'表57 (4)'!DY38</f>
        <v>3909426</v>
      </c>
      <c r="AE32" s="75">
        <f>'表57 (4)'!DZ38</f>
        <v>2870996</v>
      </c>
      <c r="AF32" s="74">
        <f>'表57 (4)'!EA38</f>
        <v>400095</v>
      </c>
      <c r="AG32" s="74">
        <f>'表57 (4)'!EB38</f>
        <v>60897</v>
      </c>
      <c r="AH32" s="75">
        <f>'表57 (4)'!EC38</f>
        <v>25794214</v>
      </c>
      <c r="AI32" s="89">
        <f t="shared" si="0"/>
        <v>4.000031869029174E-2</v>
      </c>
    </row>
    <row r="33" spans="1:35" ht="19.2" x14ac:dyDescent="0.15">
      <c r="A33" s="98">
        <v>23</v>
      </c>
      <c r="B33" s="99" t="s">
        <v>180</v>
      </c>
      <c r="C33" s="86">
        <f>'表57 (4)'!EE38</f>
        <v>235681436</v>
      </c>
      <c r="D33" s="82">
        <f>'表57 (4)'!EF38</f>
        <v>0</v>
      </c>
      <c r="E33" s="82">
        <f>'表57 (4)'!EG38</f>
        <v>61267</v>
      </c>
      <c r="F33" s="83">
        <f>'表57 (4)'!EH38</f>
        <v>235742703</v>
      </c>
      <c r="G33" s="84">
        <f>'表57 (4)'!EI38</f>
        <v>0</v>
      </c>
      <c r="H33" s="81">
        <f>'表57 (4)'!EJ38</f>
        <v>38226589</v>
      </c>
      <c r="I33" s="85">
        <f>'表57 (4)'!EK38</f>
        <v>1791665</v>
      </c>
      <c r="J33" s="86">
        <f>'表57 (4)'!EL38</f>
        <v>1396944</v>
      </c>
      <c r="K33" s="87">
        <f>'表57 (4)'!EM38</f>
        <v>41415198</v>
      </c>
      <c r="L33" s="81">
        <f>'表57 (4)'!EN38</f>
        <v>1740305</v>
      </c>
      <c r="M33" s="82">
        <f>'表57 (4)'!EO38</f>
        <v>116156</v>
      </c>
      <c r="N33" s="83">
        <f>'表57 (4)'!EP38</f>
        <v>1856461</v>
      </c>
      <c r="O33" s="83">
        <f>'表57 (4)'!EQ38</f>
        <v>142894813</v>
      </c>
      <c r="P33" s="83">
        <f>'表57 (4)'!ER38</f>
        <v>89602821</v>
      </c>
      <c r="Q33" s="82">
        <f>'表57 (4)'!ES38</f>
        <v>9504603</v>
      </c>
      <c r="R33" s="82">
        <f>'表57 (4)'!ET38</f>
        <v>1325073</v>
      </c>
      <c r="S33" s="84">
        <f>'表57 (4)'!EU38</f>
        <v>522341672</v>
      </c>
      <c r="T33" s="86">
        <f>'表57 (4)'!EV38</f>
        <v>9429637</v>
      </c>
      <c r="U33" s="82">
        <f>'表57 (4)'!EW38</f>
        <v>9429637</v>
      </c>
      <c r="V33" s="84">
        <f>'表57 (4)'!EX38</f>
        <v>0</v>
      </c>
      <c r="W33" s="81">
        <f>'表57 (4)'!EY38</f>
        <v>764440</v>
      </c>
      <c r="X33" s="82">
        <f>'表57 (4)'!EZ38</f>
        <v>35297</v>
      </c>
      <c r="Y33" s="82">
        <f>'表57 (4)'!FA38</f>
        <v>24053</v>
      </c>
      <c r="Z33" s="84">
        <f>'表57 (4)'!FB38</f>
        <v>823790</v>
      </c>
      <c r="AA33" s="86">
        <f>'表57 (4)'!FC38</f>
        <v>62648</v>
      </c>
      <c r="AB33" s="82">
        <f>'表57 (4)'!FD38</f>
        <v>2324</v>
      </c>
      <c r="AC33" s="84">
        <f>'表57 (4)'!FE38</f>
        <v>64972</v>
      </c>
      <c r="AD33" s="83">
        <f>'表57 (4)'!FF38</f>
        <v>2856932</v>
      </c>
      <c r="AE33" s="83">
        <f>'表57 (4)'!FG38</f>
        <v>1793022</v>
      </c>
      <c r="AF33" s="82">
        <f>'表57 (4)'!FH38</f>
        <v>190093</v>
      </c>
      <c r="AG33" s="82">
        <f>'表57 (4)'!FI38</f>
        <v>26500</v>
      </c>
      <c r="AH33" s="83">
        <f>'表57 (4)'!FJ38</f>
        <v>15184946</v>
      </c>
      <c r="AI33" s="88">
        <f t="shared" si="0"/>
        <v>3.9999698315158455E-2</v>
      </c>
    </row>
    <row r="34" spans="1:35" ht="19.2" x14ac:dyDescent="0.15">
      <c r="A34" s="26">
        <v>24</v>
      </c>
      <c r="B34" s="27" t="s">
        <v>181</v>
      </c>
      <c r="C34" s="78">
        <f>'表57 (4)'!FL38</f>
        <v>557737352</v>
      </c>
      <c r="D34" s="74">
        <f>'表57 (4)'!FM38</f>
        <v>0</v>
      </c>
      <c r="E34" s="74">
        <f>'表57 (4)'!FN38</f>
        <v>367307</v>
      </c>
      <c r="F34" s="75">
        <f>'表57 (4)'!FO38</f>
        <v>558104659</v>
      </c>
      <c r="G34" s="76">
        <f>'表57 (4)'!FP38</f>
        <v>0</v>
      </c>
      <c r="H34" s="73">
        <f>'表57 (4)'!FQ38</f>
        <v>49128509</v>
      </c>
      <c r="I34" s="77">
        <f>'表57 (4)'!FR38</f>
        <v>98813</v>
      </c>
      <c r="J34" s="78">
        <f>'表57 (4)'!FS38</f>
        <v>1378962</v>
      </c>
      <c r="K34" s="79">
        <f>'表57 (4)'!FT38</f>
        <v>50606284</v>
      </c>
      <c r="L34" s="73">
        <f>'表57 (4)'!FU38</f>
        <v>3196366</v>
      </c>
      <c r="M34" s="74">
        <f>'表57 (4)'!FV38</f>
        <v>0</v>
      </c>
      <c r="N34" s="75">
        <f>'表57 (4)'!FW38</f>
        <v>3196366</v>
      </c>
      <c r="O34" s="75">
        <f>'表57 (4)'!FX38</f>
        <v>368710783</v>
      </c>
      <c r="P34" s="75">
        <f>'表57 (4)'!FY38</f>
        <v>507125076</v>
      </c>
      <c r="Q34" s="74">
        <f>'表57 (4)'!FZ38</f>
        <v>25107599</v>
      </c>
      <c r="R34" s="74">
        <f>'表57 (4)'!GA38</f>
        <v>5155755</v>
      </c>
      <c r="S34" s="76">
        <f>'表57 (4)'!GB38</f>
        <v>1518006522</v>
      </c>
      <c r="T34" s="78">
        <f>'表57 (4)'!GC38</f>
        <v>22306454</v>
      </c>
      <c r="U34" s="74">
        <f>'表57 (4)'!GD38</f>
        <v>22306454</v>
      </c>
      <c r="V34" s="76">
        <f>'表57 (4)'!GE38</f>
        <v>0</v>
      </c>
      <c r="W34" s="73">
        <f>'表57 (4)'!GF38</f>
        <v>982522</v>
      </c>
      <c r="X34" s="74">
        <f>'表57 (4)'!GG38</f>
        <v>1817</v>
      </c>
      <c r="Y34" s="74">
        <f>'表57 (4)'!GH38</f>
        <v>24444</v>
      </c>
      <c r="Z34" s="76">
        <f>'表57 (4)'!GI38</f>
        <v>1008783</v>
      </c>
      <c r="AA34" s="78">
        <f>'表57 (4)'!GJ38</f>
        <v>115073</v>
      </c>
      <c r="AB34" s="74">
        <f>'表57 (4)'!GK38</f>
        <v>0</v>
      </c>
      <c r="AC34" s="76">
        <f>'表57 (4)'!GL38</f>
        <v>115073</v>
      </c>
      <c r="AD34" s="75">
        <f>'表57 (4)'!GM38</f>
        <v>7374213</v>
      </c>
      <c r="AE34" s="75">
        <f>'表57 (4)'!GN38</f>
        <v>10138975</v>
      </c>
      <c r="AF34" s="74">
        <f>'表57 (4)'!GO38</f>
        <v>500783</v>
      </c>
      <c r="AG34" s="74">
        <f>'表57 (4)'!GP38</f>
        <v>103117</v>
      </c>
      <c r="AH34" s="75">
        <f>'表57 (4)'!GQ38</f>
        <v>41547398</v>
      </c>
      <c r="AI34" s="89">
        <f t="shared" si="0"/>
        <v>3.9968227536333827E-2</v>
      </c>
    </row>
    <row r="35" spans="1:35" ht="21" customHeight="1" x14ac:dyDescent="0.15">
      <c r="A35" s="100">
        <v>25</v>
      </c>
      <c r="B35" s="101" t="s">
        <v>182</v>
      </c>
      <c r="C35" s="95">
        <f>'表57 (4)'!GS38</f>
        <v>2004930568</v>
      </c>
      <c r="D35" s="91">
        <f>'表57 (4)'!GT38</f>
        <v>68590</v>
      </c>
      <c r="E35" s="91">
        <f>'表57 (4)'!GU38</f>
        <v>500834</v>
      </c>
      <c r="F35" s="92">
        <f>'表57 (4)'!GV38</f>
        <v>2005499992</v>
      </c>
      <c r="G35" s="93">
        <f>'表57 (4)'!GW38</f>
        <v>0</v>
      </c>
      <c r="H35" s="90">
        <f>'表57 (4)'!GX38</f>
        <v>1420456336</v>
      </c>
      <c r="I35" s="94">
        <f>'表57 (4)'!GY38</f>
        <v>56725569</v>
      </c>
      <c r="J35" s="95">
        <f>'表57 (4)'!GZ38</f>
        <v>157298173</v>
      </c>
      <c r="K35" s="96">
        <f>'表57 (4)'!HA38</f>
        <v>1634480078</v>
      </c>
      <c r="L35" s="90">
        <f>'表57 (4)'!HB38</f>
        <v>29078354</v>
      </c>
      <c r="M35" s="91">
        <f>'表57 (4)'!HC38</f>
        <v>265996</v>
      </c>
      <c r="N35" s="92">
        <f>'表57 (4)'!HD38</f>
        <v>29344350</v>
      </c>
      <c r="O35" s="92">
        <f>'表57 (4)'!HE38</f>
        <v>1091044904</v>
      </c>
      <c r="P35" s="92">
        <f>'表57 (4)'!HF38</f>
        <v>1078989232</v>
      </c>
      <c r="Q35" s="91">
        <f>'表57 (4)'!HG38</f>
        <v>106052832</v>
      </c>
      <c r="R35" s="91">
        <f>'表57 (4)'!HH38</f>
        <v>54778234</v>
      </c>
      <c r="S35" s="93">
        <f>'表57 (4)'!HI38</f>
        <v>6000189622</v>
      </c>
      <c r="T35" s="95">
        <f>'表57 (4)'!HJ38</f>
        <v>80202843</v>
      </c>
      <c r="U35" s="91">
        <f>'表57 (4)'!HK38</f>
        <v>80202843</v>
      </c>
      <c r="V35" s="93">
        <f>'表57 (4)'!HL38</f>
        <v>0</v>
      </c>
      <c r="W35" s="90">
        <f>'表57 (4)'!HM38</f>
        <v>28422432</v>
      </c>
      <c r="X35" s="91">
        <f>'表57 (4)'!HN38</f>
        <v>1100008</v>
      </c>
      <c r="Y35" s="91">
        <f>'表57 (4)'!HO38</f>
        <v>2745191</v>
      </c>
      <c r="Z35" s="93">
        <f>'表57 (4)'!HP38</f>
        <v>32267631</v>
      </c>
      <c r="AA35" s="95">
        <f>'表57 (4)'!HQ38</f>
        <v>1046813</v>
      </c>
      <c r="AB35" s="91">
        <f>'表57 (4)'!HR38</f>
        <v>5320</v>
      </c>
      <c r="AC35" s="93">
        <f>'表57 (4)'!HS38</f>
        <v>1052133</v>
      </c>
      <c r="AD35" s="92">
        <f>'表57 (4)'!HT38</f>
        <v>21819933</v>
      </c>
      <c r="AE35" s="92">
        <f>'表57 (4)'!HU38</f>
        <v>21580655</v>
      </c>
      <c r="AF35" s="91">
        <f>'表57 (4)'!HV38</f>
        <v>2121039</v>
      </c>
      <c r="AG35" s="91">
        <f>'表57 (4)'!HW38</f>
        <v>1095553</v>
      </c>
      <c r="AH35" s="92">
        <f>'表57 (4)'!HX38</f>
        <v>160139787</v>
      </c>
      <c r="AI35" s="97">
        <f t="shared" si="0"/>
        <v>3.9991445185705091E-2</v>
      </c>
    </row>
  </sheetData>
  <mergeCells count="49">
    <mergeCell ref="J6:J9"/>
    <mergeCell ref="K6:K9"/>
    <mergeCell ref="L6:L9"/>
    <mergeCell ref="M6:M9"/>
    <mergeCell ref="R5:R9"/>
    <mergeCell ref="J5:K5"/>
    <mergeCell ref="L5:N5"/>
    <mergeCell ref="O5:O9"/>
    <mergeCell ref="P5:P9"/>
    <mergeCell ref="Q5:Q9"/>
    <mergeCell ref="J4:K4"/>
    <mergeCell ref="L4:S4"/>
    <mergeCell ref="AI5:AI9"/>
    <mergeCell ref="S5:S9"/>
    <mergeCell ref="T5:T9"/>
    <mergeCell ref="U5:U6"/>
    <mergeCell ref="V5:V9"/>
    <mergeCell ref="W5:Z5"/>
    <mergeCell ref="AA5:AC5"/>
    <mergeCell ref="W6:W9"/>
    <mergeCell ref="X6:X9"/>
    <mergeCell ref="Y6:Y9"/>
    <mergeCell ref="Z6:Z9"/>
    <mergeCell ref="AD5:AD9"/>
    <mergeCell ref="AE5:AE9"/>
    <mergeCell ref="AF5:AF9"/>
    <mergeCell ref="G5:G9"/>
    <mergeCell ref="H5:I5"/>
    <mergeCell ref="A4:B4"/>
    <mergeCell ref="C4:G4"/>
    <mergeCell ref="H4:I4"/>
    <mergeCell ref="H6:H9"/>
    <mergeCell ref="I6:I9"/>
    <mergeCell ref="A5:B10"/>
    <mergeCell ref="C5:C9"/>
    <mergeCell ref="D5:D9"/>
    <mergeCell ref="E5:E9"/>
    <mergeCell ref="F5:F9"/>
    <mergeCell ref="T4:V4"/>
    <mergeCell ref="N6:N9"/>
    <mergeCell ref="W4:Z4"/>
    <mergeCell ref="AA4:AC4"/>
    <mergeCell ref="AD4:AH4"/>
    <mergeCell ref="AG5:AG9"/>
    <mergeCell ref="AH5:AH9"/>
    <mergeCell ref="AA6:AA9"/>
    <mergeCell ref="AB6:AB9"/>
    <mergeCell ref="AC6:AC9"/>
    <mergeCell ref="U7:U9"/>
  </mergeCells>
  <phoneticPr fontId="10"/>
  <dataValidations count="8">
    <dataValidation type="whole" allowBlank="1" showInputMessage="1" showErrorMessage="1" errorTitle="入力エラー" error="数値以外の入力または、13桁以上の入力は行えません" sqref="AH11" xr:uid="{00000000-0002-0000-0500-000000000000}">
      <formula1>-99999999999</formula1>
      <formula2>999999999999</formula2>
    </dataValidation>
    <dataValidation type="whole" allowBlank="1" showInputMessage="1" showErrorMessage="1" errorTitle="入力エラー" error="数値以外の入力または、11桁以上の入力は行えません。" sqref="T11:U11 W11:Y11 AD11:AG11" xr:uid="{00000000-0002-0000-0500-000001000000}">
      <formula1>-999999999</formula1>
      <formula2>9999999999</formula2>
    </dataValidation>
    <dataValidation type="whole" allowBlank="1" showInputMessage="1" showErrorMessage="1" errorTitle="入力エラー" error="数値以外の入力または、12桁以上の入力は行えません。" sqref="H11:J11 O11:R11" xr:uid="{00000000-0002-0000-0500-000002000000}">
      <formula1>-9999999999</formula1>
      <formula2>99999999999</formula2>
    </dataValidation>
    <dataValidation type="whole" allowBlank="1" showInputMessage="1" showErrorMessage="1" errorTitle="入力エラー" error="数値以外の入力または、10桁以上の入力は行えません。" sqref="L11:M11 D11" xr:uid="{00000000-0002-0000-0500-000003000000}">
      <formula1>-99999999</formula1>
      <formula2>999999999</formula2>
    </dataValidation>
    <dataValidation type="whole" allowBlank="1" showInputMessage="1" showErrorMessage="1" errorTitle="入力エラー" error="数値以外の入力または、9桁以上の入力は行えません。" sqref="AA11:AB11" xr:uid="{00000000-0002-0000-0500-000004000000}">
      <formula1>-9999999</formula1>
      <formula2>99999999</formula2>
    </dataValidation>
    <dataValidation type="whole" allowBlank="1" showInputMessage="1" showErrorMessage="1" errorTitle="入力エラー" error="数値以外の入力または、11桁以上の入力は行えません" sqref="S11" xr:uid="{00000000-0002-0000-0500-000005000000}">
      <formula1>-999999999</formula1>
      <formula2>9999999999</formula2>
    </dataValidation>
    <dataValidation type="whole" allowBlank="1" showInputMessage="1" showErrorMessage="1" errorTitle="入力エラー" error="数値以外の入力または、7桁以上の入力は行えません。" sqref="E11" xr:uid="{00000000-0002-0000-0500-000006000000}">
      <formula1>-99999</formula1>
      <formula2>999999</formula2>
    </dataValidation>
    <dataValidation type="whole" allowBlank="1" showInputMessage="1" showErrorMessage="1" errorTitle="入力エラー" error="数値以外の入力または、13桁以上の入力は行えません。" sqref="C11" xr:uid="{00000000-0002-0000-0500-000007000000}">
      <formula1>-99999999999</formula1>
      <formula2>999999999999</formula2>
    </dataValidation>
  </dataValidations>
  <pageMargins left="0.59055118110236227" right="0" top="1.0629921259842521" bottom="0.39370078740157483" header="0.51181102362204722" footer="0.19685039370078741"/>
  <pageSetup paperSize="9" scale="94" firstPageNumber="51" pageOrder="overThenDown" orientation="landscape" useFirstPageNumber="1" horizontalDpi="300" verticalDpi="300" r:id="rId1"/>
  <headerFooter alignWithMargins="0">
    <oddHeader>&amp;C&amp;"ＭＳ Ｐゴシック,太字"&amp;12第57表　課税標準額段階別令和６年度分所得割額等に関する調（つづき）
土地等に係る事業所得等並びに長期譲渡所得,短期譲渡所得,一般株式等に係る譲渡所得等,上場株式等に係る
譲渡所得等、上場株式等に係る配当所得等及び先物取引に係る雑所得等について分離課税をした者に係る分</oddHeader>
  </headerFooter>
  <colBreaks count="3" manualBreakCount="3">
    <brk id="9" max="1048575" man="1"/>
    <brk id="19" max="1048575" man="1"/>
    <brk id="26"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10</vt:i4>
      </vt:variant>
    </vt:vector>
  </HeadingPairs>
  <TitlesOfParts>
    <vt:vector size="16" baseType="lpstr">
      <vt:lpstr>表57</vt:lpstr>
      <vt:lpstr>表57 (2)</vt:lpstr>
      <vt:lpstr>表57 (3)</vt:lpstr>
      <vt:lpstr>表57 (4)</vt:lpstr>
      <vt:lpstr>表57総括(区)</vt:lpstr>
      <vt:lpstr>表57総括(都)</vt:lpstr>
      <vt:lpstr>表57!Print_Area</vt:lpstr>
      <vt:lpstr>'表57 (2)'!Print_Area</vt:lpstr>
      <vt:lpstr>'表57 (3)'!Print_Area</vt:lpstr>
      <vt:lpstr>'表57 (4)'!Print_Area</vt:lpstr>
      <vt:lpstr>表57!Print_Titles</vt:lpstr>
      <vt:lpstr>'表57 (2)'!Print_Titles</vt:lpstr>
      <vt:lpstr>'表57 (3)'!Print_Titles</vt:lpstr>
      <vt:lpstr>'表57 (4)'!Print_Titles</vt:lpstr>
      <vt:lpstr>'表57総括(区)'!Print_Titles</vt:lpstr>
      <vt:lpstr>'表57総括(都)'!Print_Titles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suzuki</dc:creator>
  <cp:lastModifiedBy>中島　悠輝</cp:lastModifiedBy>
  <cp:lastPrinted>2024-03-12T05:12:23Z</cp:lastPrinted>
  <dcterms:created xsi:type="dcterms:W3CDTF">2012-09-13T11:45:51Z</dcterms:created>
  <dcterms:modified xsi:type="dcterms:W3CDTF">2025-03-26T06:48:53Z</dcterms:modified>
</cp:coreProperties>
</file>