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A8FFA731-A18D-4F9F-BCF4-9894D7240D3C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表53" sheetId="4" r:id="rId1"/>
    <sheet name="表53 (2)" sheetId="7" r:id="rId2"/>
    <sheet name="表53 (3)" sheetId="8" r:id="rId3"/>
    <sheet name="表53 (4)" sheetId="9" r:id="rId4"/>
    <sheet name="表53総括(区)" sheetId="5" r:id="rId5"/>
    <sheet name="表53総括(都)" sheetId="10" r:id="rId6"/>
  </sheets>
  <definedNames>
    <definedName name="_xlnm.Print_Area" localSheetId="0">表53!$A$1:$HJ$38</definedName>
    <definedName name="_xlnm.Print_Area" localSheetId="1">'表53 (2)'!$A$1:$HJ$38</definedName>
    <definedName name="_xlnm.Print_Area" localSheetId="2">'表53 (3)'!$A$1:$EP$38</definedName>
    <definedName name="_xlnm.Print_Area" localSheetId="3">'表53 (4)'!$A$1:$IT$38</definedName>
    <definedName name="_xlnm.Print_Area" localSheetId="4">'表53総括(区)'!$A$1:$AL$34</definedName>
    <definedName name="_xlnm.Print_Area" localSheetId="5">'表53総括(都)'!$A$1:$AL$34</definedName>
    <definedName name="_xlnm.Print_Titles" localSheetId="0">表53!$A:$B,表53!$1:$12</definedName>
    <definedName name="_xlnm.Print_Titles" localSheetId="1">'表53 (2)'!$A:$B,'表53 (2)'!$1:$12</definedName>
    <definedName name="_xlnm.Print_Titles" localSheetId="2">'表53 (3)'!$A:$B,'表53 (3)'!$1:$12</definedName>
    <definedName name="_xlnm.Print_Titles" localSheetId="3">'表53 (4)'!$A:$B,'表53 (4)'!$1:$12</definedName>
    <definedName name="_xlnm.Print_Titles" localSheetId="4">'表53総括(区)'!$A:$B,'表53総括(区)'!$1:$10</definedName>
    <definedName name="_xlnm.Print_Titles" localSheetId="5">'表53総括(都)'!$A:$B,'表53総括(都)'!$1:$10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7" i="4" l="1"/>
  <c r="AH4" i="10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L24" i="10"/>
  <c r="AF25" i="5"/>
  <c r="P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L29" i="5" s="1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C38" i="4" s="1"/>
  <c r="U17" i="10" s="1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C38" i="8" s="1"/>
  <c r="AI26" i="10" s="1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T38" i="4" s="1"/>
  <c r="F15" i="10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H4" i="5"/>
  <c r="W38" i="4"/>
  <c r="W11" i="10" s="1"/>
  <c r="GG38" i="4"/>
  <c r="I16" i="10" s="1"/>
  <c r="EG38" i="7"/>
  <c r="AC21" i="10" s="1"/>
  <c r="DU38" i="7"/>
  <c r="Q21" i="10" s="1"/>
  <c r="FH38" i="4"/>
  <c r="T15" i="10" s="1"/>
  <c r="AL28" i="5"/>
  <c r="EL38" i="8"/>
  <c r="AH27" i="10" s="1"/>
  <c r="EJ38" i="8"/>
  <c r="AF27" i="10" s="1"/>
  <c r="EH38" i="8"/>
  <c r="AD27" i="10" s="1"/>
  <c r="DS38" i="8"/>
  <c r="O27" i="10" s="1"/>
  <c r="ED38" i="8"/>
  <c r="Z27" i="10" s="1"/>
  <c r="CS38" i="8"/>
  <c r="Y26" i="10" s="1"/>
  <c r="H38" i="7"/>
  <c r="H18" i="10" s="1"/>
  <c r="DH38" i="7"/>
  <c r="D21" i="10" s="1"/>
  <c r="EC38" i="7"/>
  <c r="Y21" i="10" s="1"/>
  <c r="U38" i="7"/>
  <c r="U18" i="10" s="1"/>
  <c r="DL38" i="7"/>
  <c r="H21" i="10" s="1"/>
  <c r="EO38" i="7"/>
  <c r="AK21" i="10" s="1"/>
  <c r="AL25" i="5"/>
  <c r="I38" i="7"/>
  <c r="I18" i="10" s="1"/>
  <c r="FU38" i="7"/>
  <c r="AG22" i="10" s="1"/>
  <c r="AD14" i="5"/>
  <c r="GU38" i="4"/>
  <c r="W16" i="10" s="1"/>
  <c r="O12" i="5"/>
  <c r="T14" i="5"/>
  <c r="F14" i="5"/>
  <c r="Z13" i="5"/>
  <c r="O38" i="4"/>
  <c r="O11" i="10" s="1"/>
  <c r="I11" i="5"/>
  <c r="DM38" i="4"/>
  <c r="I14" i="10" s="1"/>
  <c r="K38" i="4"/>
  <c r="K11" i="10" s="1"/>
  <c r="M11" i="5"/>
  <c r="H11" i="5"/>
  <c r="FX38" i="4"/>
  <c r="AJ15" i="10" s="1"/>
  <c r="K12" i="5"/>
  <c r="EF38" i="4" l="1"/>
  <c r="AB14" i="10" s="1"/>
  <c r="BC38" i="4"/>
  <c r="S12" i="10" s="1"/>
  <c r="EB38" i="4"/>
  <c r="X14" i="10" s="1"/>
  <c r="IS38" i="4"/>
  <c r="AK17" i="10" s="1"/>
  <c r="GE38" i="4"/>
  <c r="G16" i="10" s="1"/>
  <c r="AD15" i="5"/>
  <c r="FF38" i="4"/>
  <c r="R15" i="10" s="1"/>
  <c r="EA38" i="7"/>
  <c r="W21" i="10" s="1"/>
  <c r="O38" i="7"/>
  <c r="O18" i="10" s="1"/>
  <c r="DO38" i="8"/>
  <c r="K27" i="10" s="1"/>
  <c r="D11" i="5"/>
  <c r="BO38" i="4"/>
  <c r="AE12" i="10" s="1"/>
  <c r="HB38" i="4"/>
  <c r="AD16" i="10" s="1"/>
  <c r="FP38" i="4"/>
  <c r="AB15" i="10" s="1"/>
  <c r="DI38" i="4"/>
  <c r="E14" i="10" s="1"/>
  <c r="BL38" i="4"/>
  <c r="AB12" i="10" s="1"/>
  <c r="CQ38" i="8"/>
  <c r="W26" i="10" s="1"/>
  <c r="F15" i="5"/>
  <c r="FA38" i="4"/>
  <c r="M15" i="10" s="1"/>
  <c r="HD38" i="4"/>
  <c r="AF16" i="10" s="1"/>
  <c r="EX38" i="4"/>
  <c r="J15" i="10" s="1"/>
  <c r="AB13" i="5"/>
  <c r="AH14" i="5"/>
  <c r="X11" i="5"/>
  <c r="AA14" i="5"/>
  <c r="DD38" i="8"/>
  <c r="AJ26" i="10" s="1"/>
  <c r="AL26" i="10" s="1"/>
  <c r="GD38" i="7"/>
  <c r="F23" i="10" s="1"/>
  <c r="GM38" i="7"/>
  <c r="O23" i="10" s="1"/>
  <c r="HE38" i="7"/>
  <c r="AG23" i="10" s="1"/>
  <c r="AA38" i="7"/>
  <c r="AA18" i="10" s="1"/>
  <c r="AE38" i="7"/>
  <c r="AE18" i="10" s="1"/>
  <c r="FK38" i="4"/>
  <c r="W15" i="10" s="1"/>
  <c r="M14" i="5"/>
  <c r="EO38" i="4"/>
  <c r="AK14" i="10" s="1"/>
  <c r="AI13" i="5"/>
  <c r="F13" i="5"/>
  <c r="AM38" i="4"/>
  <c r="C12" i="10" s="1"/>
  <c r="AH11" i="5"/>
  <c r="EO38" i="8"/>
  <c r="AK27" i="10" s="1"/>
  <c r="HC38" i="7"/>
  <c r="AE23" i="10" s="1"/>
  <c r="GB38" i="7"/>
  <c r="D23" i="10" s="1"/>
  <c r="Q38" i="7"/>
  <c r="Q18" i="10" s="1"/>
  <c r="S38" i="7"/>
  <c r="S18" i="10" s="1"/>
  <c r="W38" i="7"/>
  <c r="W18" i="10" s="1"/>
  <c r="D38" i="7"/>
  <c r="D18" i="10" s="1"/>
  <c r="F38" i="7"/>
  <c r="F18" i="10" s="1"/>
  <c r="Y38" i="7"/>
  <c r="Y18" i="10" s="1"/>
  <c r="GS38" i="4"/>
  <c r="U16" i="10" s="1"/>
  <c r="GY38" i="4"/>
  <c r="AA16" i="10" s="1"/>
  <c r="GQ38" i="4"/>
  <c r="S16" i="10" s="1"/>
  <c r="O15" i="5"/>
  <c r="EY38" i="4"/>
  <c r="K15" i="10" s="1"/>
  <c r="I15" i="5"/>
  <c r="Q14" i="5"/>
  <c r="DL38" i="4"/>
  <c r="H14" i="10" s="1"/>
  <c r="Y14" i="5"/>
  <c r="K14" i="5"/>
  <c r="CU38" i="4"/>
  <c r="AA13" i="10" s="1"/>
  <c r="CC38" i="4"/>
  <c r="I13" i="10" s="1"/>
  <c r="CS38" i="4"/>
  <c r="Y13" i="10" s="1"/>
  <c r="L12" i="5"/>
  <c r="BD38" i="4"/>
  <c r="T12" i="10" s="1"/>
  <c r="CZ38" i="8"/>
  <c r="AF26" i="10" s="1"/>
  <c r="CE38" i="8"/>
  <c r="K26" i="10" s="1"/>
  <c r="CR38" i="8"/>
  <c r="X26" i="10" s="1"/>
  <c r="CC38" i="8"/>
  <c r="I26" i="10" s="1"/>
  <c r="EB38" i="8"/>
  <c r="X27" i="10" s="1"/>
  <c r="BZ38" i="8"/>
  <c r="F26" i="10" s="1"/>
  <c r="BX38" i="8"/>
  <c r="D26" i="10" s="1"/>
  <c r="FE38" i="7"/>
  <c r="Q22" i="10" s="1"/>
  <c r="GG38" i="7"/>
  <c r="I23" i="10" s="1"/>
  <c r="Z12" i="5"/>
  <c r="Z15" i="5"/>
  <c r="X15" i="5"/>
  <c r="T38" i="4"/>
  <c r="T11" i="10" s="1"/>
  <c r="HA38" i="4"/>
  <c r="AC16" i="10" s="1"/>
  <c r="L11" i="5"/>
  <c r="AI14" i="5"/>
  <c r="CI38" i="4"/>
  <c r="O13" i="10" s="1"/>
  <c r="N12" i="5"/>
  <c r="AO38" i="4"/>
  <c r="E12" i="10" s="1"/>
  <c r="H15" i="5"/>
  <c r="FB38" i="4"/>
  <c r="N15" i="10" s="1"/>
  <c r="Q13" i="5"/>
  <c r="DW38" i="4"/>
  <c r="S14" i="10" s="1"/>
  <c r="EI38" i="4"/>
  <c r="AE14" i="10" s="1"/>
  <c r="H13" i="5"/>
  <c r="AC14" i="5"/>
  <c r="GW38" i="4"/>
  <c r="Y16" i="10" s="1"/>
  <c r="GJ38" i="4"/>
  <c r="L16" i="10" s="1"/>
  <c r="P15" i="5"/>
  <c r="CO38" i="4"/>
  <c r="U13" i="10" s="1"/>
  <c r="D14" i="5"/>
  <c r="AJ12" i="5"/>
  <c r="DA38" i="4"/>
  <c r="AG13" i="10" s="1"/>
  <c r="BF38" i="4"/>
  <c r="V12" i="10" s="1"/>
  <c r="AJ38" i="4"/>
  <c r="AJ11" i="10" s="1"/>
  <c r="AL11" i="10" s="1"/>
  <c r="FT38" i="4"/>
  <c r="AF15" i="10" s="1"/>
  <c r="GO38" i="4"/>
  <c r="Q16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AJ13" i="10" s="1"/>
  <c r="AL13" i="10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AL12" i="10" s="1"/>
  <c r="BE38" i="4"/>
  <c r="U12" i="10" s="1"/>
  <c r="J38" i="4"/>
  <c r="J11" i="10" s="1"/>
  <c r="Q11" i="5"/>
  <c r="FZ38" i="9"/>
  <c r="AI32" i="10"/>
  <c r="AL32" i="10" s="1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AL14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AL26" i="5" s="1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AL19" i="5" s="1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K11" i="5"/>
  <c r="AL36" i="4"/>
  <c r="AB38" i="4"/>
  <c r="AB11" i="10" s="1"/>
  <c r="Z38" i="4"/>
  <c r="Z11" i="10" s="1"/>
  <c r="AL12" i="5"/>
  <c r="AL13" i="5"/>
  <c r="EM38" i="8"/>
  <c r="AI27" i="10" s="1"/>
  <c r="CK38" i="8"/>
  <c r="Q26" i="10" s="1"/>
  <c r="EP36" i="8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L17" i="5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DF38" i="8" l="1"/>
  <c r="DF38" i="4"/>
  <c r="AL38" i="4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<sst xmlns="http://schemas.openxmlformats.org/spreadsheetml/2006/main" count="3456" uniqueCount="198">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</sst>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7">
    <xf numFmtId="0" fontId="0" fillId="0" borderId="0" xfId="0">
      <alignment vertical="center"/>
    </xf>
    <xf numFmtId="177" fontId="5" fillId="0" borderId="1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Border="1" applyAlignment="1">
      <alignment horizontal="right" vertical="center" shrinkToFit="1"/>
    </xf>
    <xf numFmtId="177" fontId="5" fillId="0" borderId="3" xfId="2" applyNumberFormat="1" applyFont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>
      <alignment horizontal="right" vertical="center" shrinkToFit="1"/>
    </xf>
    <xf numFmtId="178" fontId="5" fillId="0" borderId="3" xfId="2" applyNumberFormat="1" applyFont="1" applyBorder="1" applyAlignment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>
      <alignment horizontal="right" vertical="center" shrinkToFit="1"/>
    </xf>
    <xf numFmtId="178" fontId="5" fillId="1" borderId="7" xfId="2" applyNumberFormat="1" applyFont="1" applyFill="1" applyBorder="1" applyAlignment="1">
      <alignment horizontal="right" vertical="center"/>
    </xf>
    <xf numFmtId="177" fontId="5" fillId="0" borderId="5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Border="1" applyAlignment="1">
      <alignment horizontal="right" vertical="center" shrinkToFit="1"/>
    </xf>
    <xf numFmtId="177" fontId="5" fillId="0" borderId="7" xfId="2" applyNumberFormat="1" applyFont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>
      <alignment horizontal="right" vertical="center" shrinkToFit="1"/>
    </xf>
    <xf numFmtId="178" fontId="5" fillId="0" borderId="7" xfId="2" applyNumberFormat="1" applyFont="1" applyBorder="1" applyAlignment="1">
      <alignment horizontal="right" vertical="center"/>
    </xf>
    <xf numFmtId="178" fontId="5" fillId="2" borderId="7" xfId="2" applyNumberFormat="1" applyFont="1" applyFill="1" applyBorder="1" applyAlignment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>
      <alignment horizontal="right" vertical="center" shrinkToFit="1"/>
    </xf>
    <xf numFmtId="178" fontId="5" fillId="1" borderId="11" xfId="2" applyNumberFormat="1" applyFont="1" applyFill="1" applyBorder="1" applyAlignment="1">
      <alignment horizontal="right" vertical="center"/>
    </xf>
    <xf numFmtId="177" fontId="6" fillId="0" borderId="1" xfId="2" applyNumberFormat="1" applyFont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Border="1" applyAlignment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>
      <alignment horizontal="right" vertical="center"/>
    </xf>
    <xf numFmtId="177" fontId="6" fillId="0" borderId="5" xfId="2" applyNumberFormat="1" applyFont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Border="1" applyAlignment="1">
      <alignment horizontal="right" vertical="center"/>
    </xf>
    <xf numFmtId="178" fontId="6" fillId="3" borderId="7" xfId="2" applyNumberFormat="1" applyFont="1" applyFill="1" applyBorder="1" applyAlignment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>
      <alignment horizontal="right" vertical="center"/>
    </xf>
    <xf numFmtId="49" fontId="7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distributed" vertical="center" justifyLastLine="1"/>
    </xf>
    <xf numFmtId="49" fontId="9" fillId="0" borderId="0" xfId="2" applyNumberFormat="1" applyFont="1" applyAlignment="1">
      <alignment horizontal="distributed" vertical="center" wrapText="1" justifyLastLine="1"/>
    </xf>
    <xf numFmtId="0" fontId="7" fillId="0" borderId="0" xfId="2" applyFont="1" applyAlignment="1">
      <alignment vertical="center"/>
    </xf>
    <xf numFmtId="49" fontId="9" fillId="0" borderId="15" xfId="2" applyNumberFormat="1" applyFont="1" applyBorder="1" applyAlignment="1">
      <alignment horizontal="center" vertical="center" wrapText="1" justifyLastLine="1"/>
    </xf>
    <xf numFmtId="49" fontId="9" fillId="0" borderId="16" xfId="2" applyNumberFormat="1" applyFont="1" applyBorder="1" applyAlignment="1">
      <alignment horizontal="center" vertical="center" wrapText="1" justifyLastLine="1"/>
    </xf>
    <xf numFmtId="49" fontId="9" fillId="0" borderId="17" xfId="2" applyNumberFormat="1" applyFont="1" applyBorder="1" applyAlignment="1">
      <alignment horizontal="center" vertical="center" wrapText="1" justifyLastLine="1"/>
    </xf>
    <xf numFmtId="0" fontId="9" fillId="0" borderId="15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vertical="top" wrapText="1" justifyLastLine="1"/>
    </xf>
    <xf numFmtId="49" fontId="9" fillId="0" borderId="16" xfId="2" applyNumberFormat="1" applyFont="1" applyBorder="1" applyAlignment="1">
      <alignment vertical="top" wrapText="1" justifyLastLine="1"/>
    </xf>
    <xf numFmtId="49" fontId="9" fillId="0" borderId="18" xfId="2" applyNumberFormat="1" applyFont="1" applyBorder="1" applyAlignment="1">
      <alignment horizontal="center" vertical="center" wrapText="1" justifyLastLine="1"/>
    </xf>
    <xf numFmtId="49" fontId="7" fillId="0" borderId="19" xfId="2" applyNumberFormat="1" applyFont="1" applyBorder="1" applyAlignment="1">
      <alignment horizontal="center" vertical="center" wrapText="1"/>
    </xf>
    <xf numFmtId="49" fontId="7" fillId="0" borderId="20" xfId="2" applyNumberFormat="1" applyFont="1" applyBorder="1" applyAlignment="1">
      <alignment horizontal="distributed" vertical="center" wrapText="1" justifyLastLine="1"/>
    </xf>
    <xf numFmtId="49" fontId="7" fillId="1" borderId="21" xfId="2" applyNumberFormat="1" applyFont="1" applyFill="1" applyBorder="1" applyAlignment="1">
      <alignment horizontal="center" vertical="center" wrapText="1"/>
    </xf>
    <xf numFmtId="49" fontId="7" fillId="1" borderId="22" xfId="2" applyNumberFormat="1" applyFont="1" applyFill="1" applyBorder="1" applyAlignment="1">
      <alignment horizontal="distributed" vertical="center" wrapText="1" justifyLastLine="1"/>
    </xf>
    <xf numFmtId="49" fontId="7" fillId="0" borderId="21" xfId="2" applyNumberFormat="1" applyFont="1" applyBorder="1" applyAlignment="1">
      <alignment horizontal="center" vertical="center" wrapText="1"/>
    </xf>
    <xf numFmtId="49" fontId="7" fillId="0" borderId="22" xfId="2" applyNumberFormat="1" applyFont="1" applyBorder="1" applyAlignment="1">
      <alignment horizontal="distributed" vertical="center" wrapText="1" justifyLastLine="1"/>
    </xf>
    <xf numFmtId="49" fontId="7" fillId="1" borderId="23" xfId="2" applyNumberFormat="1" applyFont="1" applyFill="1" applyBorder="1" applyAlignment="1">
      <alignment horizontal="center" vertical="center" wrapText="1"/>
    </xf>
    <xf numFmtId="49" fontId="7" fillId="1" borderId="24" xfId="2" applyNumberFormat="1" applyFont="1" applyFill="1" applyBorder="1" applyAlignment="1">
      <alignment horizontal="distributed" vertical="center" wrapText="1" justifyLastLine="1"/>
    </xf>
    <xf numFmtId="0" fontId="7" fillId="0" borderId="25" xfId="2" applyFont="1" applyBorder="1" applyAlignment="1">
      <alignment vertical="center"/>
    </xf>
    <xf numFmtId="0" fontId="9" fillId="0" borderId="20" xfId="2" applyFont="1" applyBorder="1" applyAlignment="1">
      <alignment wrapText="1"/>
    </xf>
    <xf numFmtId="0" fontId="9" fillId="3" borderId="22" xfId="2" applyFont="1" applyFill="1" applyBorder="1" applyAlignment="1">
      <alignment wrapText="1"/>
    </xf>
    <xf numFmtId="0" fontId="9" fillId="0" borderId="22" xfId="2" applyFont="1" applyBorder="1" applyAlignment="1">
      <alignment wrapText="1"/>
    </xf>
    <xf numFmtId="0" fontId="9" fillId="3" borderId="24" xfId="2" applyFont="1" applyFill="1" applyBorder="1" applyAlignment="1">
      <alignment wrapText="1"/>
    </xf>
    <xf numFmtId="49" fontId="7" fillId="0" borderId="26" xfId="2" applyNumberFormat="1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vertical="center" wrapText="1"/>
    </xf>
    <xf numFmtId="179" fontId="9" fillId="0" borderId="19" xfId="2" applyNumberFormat="1" applyFont="1" applyBorder="1"/>
    <xf numFmtId="179" fontId="9" fillId="3" borderId="21" xfId="2" applyNumberFormat="1" applyFont="1" applyFill="1" applyBorder="1"/>
    <xf numFmtId="179" fontId="9" fillId="0" borderId="21" xfId="2" applyNumberFormat="1" applyFont="1" applyBorder="1"/>
    <xf numFmtId="0" fontId="9" fillId="3" borderId="21" xfId="2" applyFont="1" applyFill="1" applyBorder="1"/>
    <xf numFmtId="0" fontId="9" fillId="0" borderId="21" xfId="2" applyFont="1" applyBorder="1"/>
    <xf numFmtId="0" fontId="9" fillId="3" borderId="23" xfId="2" applyFont="1" applyFill="1" applyBorder="1"/>
    <xf numFmtId="49" fontId="7" fillId="0" borderId="47" xfId="2" applyNumberFormat="1" applyFont="1" applyBorder="1" applyAlignment="1">
      <alignment horizontal="distributed" vertical="center" wrapText="1" justifyLastLine="1"/>
    </xf>
    <xf numFmtId="49" fontId="7" fillId="0" borderId="32" xfId="2" applyNumberFormat="1" applyFont="1" applyBorder="1" applyAlignment="1">
      <alignment horizontal="distributed" vertical="center" wrapText="1" justifyLastLine="1"/>
    </xf>
    <xf numFmtId="49" fontId="7" fillId="0" borderId="26" xfId="2" applyNumberFormat="1" applyFont="1" applyBorder="1" applyAlignment="1">
      <alignment horizontal="distributed" vertical="center" wrapText="1" justifyLastLine="1"/>
    </xf>
    <xf numFmtId="49" fontId="7" fillId="0" borderId="14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center" vertical="center" wrapText="1" justifyLastLine="1"/>
    </xf>
    <xf numFmtId="49" fontId="7" fillId="0" borderId="31" xfId="2" applyNumberFormat="1" applyFont="1" applyBorder="1" applyAlignment="1">
      <alignment horizontal="center" vertical="center" wrapText="1" justifyLastLine="1"/>
    </xf>
    <xf numFmtId="49" fontId="10" fillId="0" borderId="47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distributed" vertical="center" wrapText="1" justifyLastLine="1"/>
    </xf>
    <xf numFmtId="49" fontId="7" fillId="0" borderId="31" xfId="2" applyNumberFormat="1" applyFont="1" applyBorder="1" applyAlignment="1">
      <alignment horizontal="distributed" vertical="center" wrapText="1" justifyLastLine="1"/>
    </xf>
    <xf numFmtId="49" fontId="10" fillId="0" borderId="32" xfId="2" applyNumberFormat="1" applyFont="1" applyBorder="1" applyAlignment="1">
      <alignment horizontal="distributed" vertical="center" wrapText="1" justifyLastLine="1"/>
    </xf>
    <xf numFmtId="49" fontId="10" fillId="0" borderId="26" xfId="2" applyNumberFormat="1" applyFont="1" applyBorder="1" applyAlignment="1">
      <alignment horizontal="distributed" vertical="center" wrapText="1" justifyLastLine="1"/>
    </xf>
    <xf numFmtId="49" fontId="7" fillId="0" borderId="46" xfId="2" applyNumberFormat="1" applyFont="1" applyBorder="1" applyAlignment="1">
      <alignment horizontal="distributed" vertical="center" wrapText="1" justifyLastLine="1"/>
    </xf>
    <xf numFmtId="49" fontId="7" fillId="0" borderId="27" xfId="2" applyNumberFormat="1" applyFont="1" applyBorder="1" applyAlignment="1">
      <alignment horizontal="distributed" vertical="center" wrapText="1" justifyLastLine="1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>
      <alignment horizontal="distributed" vertical="center" wrapText="1" justifyLastLine="1"/>
    </xf>
    <xf numFmtId="49" fontId="7" fillId="0" borderId="51" xfId="2" applyNumberFormat="1" applyFont="1" applyBorder="1" applyAlignment="1">
      <alignment horizontal="distributed" vertical="center" wrapText="1" justifyLastLine="1"/>
    </xf>
    <xf numFmtId="49" fontId="7" fillId="0" borderId="48" xfId="2" applyNumberFormat="1" applyFont="1" applyBorder="1" applyAlignment="1">
      <alignment horizontal="distributed" vertical="center" wrapText="1" justifyLastLine="1"/>
    </xf>
    <xf numFmtId="49" fontId="7" fillId="0" borderId="52" xfId="2" applyNumberFormat="1" applyFont="1" applyBorder="1" applyAlignment="1">
      <alignment horizontal="distributed" vertical="center" wrapText="1" indent="1"/>
    </xf>
    <xf numFmtId="49" fontId="7" fillId="0" borderId="53" xfId="2" applyNumberFormat="1" applyFont="1" applyBorder="1" applyAlignment="1">
      <alignment horizontal="distributed" vertical="center" wrapText="1" indent="1"/>
    </xf>
    <xf numFmtId="49" fontId="7" fillId="0" borderId="54" xfId="2" applyNumberFormat="1" applyFont="1" applyBorder="1" applyAlignment="1">
      <alignment horizontal="distributed" vertical="center" wrapText="1" indent="1"/>
    </xf>
    <xf numFmtId="49" fontId="7" fillId="0" borderId="46" xfId="2" applyNumberFormat="1" applyFont="1" applyBorder="1" applyAlignment="1">
      <alignment horizontal="distributed" vertical="center" wrapText="1" indent="1"/>
    </xf>
    <xf numFmtId="49" fontId="9" fillId="0" borderId="32" xfId="2" applyNumberFormat="1" applyFont="1" applyBorder="1" applyAlignment="1">
      <alignment horizontal="center" vertical="center" wrapText="1" justifyLastLine="1"/>
    </xf>
    <xf numFmtId="49" fontId="9" fillId="0" borderId="26" xfId="2" applyNumberFormat="1" applyFont="1" applyBorder="1" applyAlignment="1">
      <alignment horizontal="center" vertical="center" wrapText="1" justifyLastLine="1"/>
    </xf>
    <xf numFmtId="0" fontId="9" fillId="0" borderId="41" xfId="2" applyFont="1" applyBorder="1" applyAlignment="1">
      <alignment horizontal="distributed" vertical="center" justifyLastLine="1"/>
    </xf>
    <xf numFmtId="0" fontId="9" fillId="0" borderId="37" xfId="2" applyFont="1" applyBorder="1" applyAlignment="1">
      <alignment horizontal="distributed" vertical="center" justifyLastLine="1"/>
    </xf>
    <xf numFmtId="0" fontId="9" fillId="0" borderId="24" xfId="2" applyFont="1" applyBorder="1" applyAlignment="1">
      <alignment horizontal="distributed" vertical="center" justifyLastLine="1"/>
    </xf>
    <xf numFmtId="49" fontId="9" fillId="4" borderId="49" xfId="2" applyNumberFormat="1" applyFont="1" applyFill="1" applyBorder="1" applyAlignment="1">
      <alignment horizontal="distributed" vertical="center" wrapText="1" justifyLastLine="1"/>
    </xf>
    <xf numFmtId="49" fontId="9" fillId="4" borderId="34" xfId="2" applyNumberFormat="1" applyFont="1" applyFill="1" applyBorder="1" applyAlignment="1">
      <alignment horizontal="distributed" vertical="center" wrapText="1" justifyLastLine="1"/>
    </xf>
    <xf numFmtId="49" fontId="9" fillId="0" borderId="26" xfId="2" applyNumberFormat="1" applyFont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top" wrapText="1" justifyLastLine="1"/>
    </xf>
    <xf numFmtId="49" fontId="9" fillId="0" borderId="26" xfId="2" applyNumberFormat="1" applyFont="1" applyBorder="1" applyAlignment="1">
      <alignment horizontal="distributed" vertical="top" wrapText="1" justifyLastLine="1"/>
    </xf>
    <xf numFmtId="49" fontId="10" fillId="0" borderId="47" xfId="2" applyNumberFormat="1" applyFont="1" applyBorder="1" applyAlignment="1">
      <alignment horizontal="center" vertical="center" wrapText="1" justifyLastLine="1"/>
    </xf>
    <xf numFmtId="49" fontId="10" fillId="0" borderId="0" xfId="2" applyNumberFormat="1" applyFont="1" applyAlignment="1">
      <alignment horizontal="distributed" vertical="center" wrapText="1" justifyLastLine="1"/>
    </xf>
    <xf numFmtId="49" fontId="10" fillId="0" borderId="46" xfId="2" applyNumberFormat="1" applyFont="1" applyBorder="1" applyAlignment="1">
      <alignment horizontal="distributed" vertical="center" wrapText="1" justifyLastLine="1"/>
    </xf>
    <xf numFmtId="49" fontId="9" fillId="4" borderId="32" xfId="2" applyNumberFormat="1" applyFont="1" applyFill="1" applyBorder="1" applyAlignment="1">
      <alignment horizontal="distributed" vertical="center" wrapText="1" justifyLastLine="1"/>
    </xf>
    <xf numFmtId="49" fontId="9" fillId="4" borderId="26" xfId="2" applyNumberFormat="1" applyFont="1" applyFill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center" wrapText="1" justifyLastLine="1"/>
    </xf>
    <xf numFmtId="49" fontId="9" fillId="0" borderId="46" xfId="2" applyNumberFormat="1" applyFont="1" applyBorder="1" applyAlignment="1">
      <alignment horizontal="distributed" vertical="center" wrapText="1" justifyLastLine="1"/>
    </xf>
    <xf numFmtId="49" fontId="9" fillId="0" borderId="31" xfId="2" applyNumberFormat="1" applyFont="1" applyBorder="1" applyAlignment="1">
      <alignment horizontal="distributed" vertical="center" wrapText="1" justifyLastLine="1"/>
    </xf>
    <xf numFmtId="176" fontId="9" fillId="0" borderId="38" xfId="2" applyNumberFormat="1" applyFont="1" applyBorder="1" applyAlignment="1">
      <alignment horizontal="center" vertical="center"/>
    </xf>
    <xf numFmtId="176" fontId="9" fillId="0" borderId="35" xfId="2" applyNumberFormat="1" applyFont="1" applyBorder="1" applyAlignment="1">
      <alignment horizontal="center" vertical="center"/>
    </xf>
    <xf numFmtId="176" fontId="9" fillId="0" borderId="20" xfId="2" applyNumberFormat="1" applyFont="1" applyBorder="1" applyAlignment="1">
      <alignment horizontal="center" vertical="center"/>
    </xf>
    <xf numFmtId="49" fontId="8" fillId="0" borderId="0" xfId="2" applyNumberFormat="1" applyFont="1" applyAlignment="1">
      <alignment horizontal="center" vertical="center"/>
    </xf>
    <xf numFmtId="0" fontId="9" fillId="0" borderId="22" xfId="2" applyFont="1" applyBorder="1" applyAlignment="1">
      <alignment horizontal="distributed" vertical="center" justifyLastLine="1"/>
    </xf>
    <xf numFmtId="0" fontId="9" fillId="0" borderId="39" xfId="2" applyFont="1" applyBorder="1" applyAlignment="1">
      <alignment horizontal="distributed" vertical="center" justifyLastLine="1"/>
    </xf>
    <xf numFmtId="0" fontId="9" fillId="0" borderId="36" xfId="2" applyFont="1" applyBorder="1" applyAlignment="1">
      <alignment horizontal="distributed" vertical="center" justifyLastLine="1"/>
    </xf>
    <xf numFmtId="0" fontId="9" fillId="0" borderId="40" xfId="2" applyFont="1" applyBorder="1" applyAlignment="1">
      <alignment horizontal="distributed" vertical="center" justifyLastLine="1"/>
    </xf>
    <xf numFmtId="0" fontId="9" fillId="0" borderId="30" xfId="2" applyFont="1" applyBorder="1" applyAlignment="1">
      <alignment horizontal="distributed" vertical="center" justifyLastLine="1"/>
    </xf>
    <xf numFmtId="0" fontId="9" fillId="0" borderId="20" xfId="2" applyFont="1" applyBorder="1" applyAlignment="1">
      <alignment horizontal="distributed" vertical="center" justifyLastLine="1"/>
    </xf>
    <xf numFmtId="0" fontId="0" fillId="0" borderId="28" xfId="0" applyBorder="1" applyAlignment="1">
      <alignment horizontal="distributed" vertical="center" wrapText="1" justifyLastLine="1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49" fontId="9" fillId="0" borderId="29" xfId="2" applyNumberFormat="1" applyFont="1" applyBorder="1" applyAlignment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176" fontId="9" fillId="0" borderId="19" xfId="2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1" xfId="2" applyFont="1" applyBorder="1" applyAlignment="1">
      <alignment horizontal="distributed" vertical="center" justifyLastLine="1"/>
    </xf>
    <xf numFmtId="0" fontId="9" fillId="0" borderId="21" xfId="2" applyFont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9" fillId="0" borderId="23" xfId="2" applyFont="1" applyBorder="1" applyAlignment="1">
      <alignment horizontal="distributed" vertical="center" justifyLastLine="1"/>
    </xf>
    <xf numFmtId="0" fontId="9" fillId="0" borderId="23" xfId="2" applyFont="1" applyBorder="1" applyAlignment="1">
      <alignment horizontal="distributed" vertical="center"/>
    </xf>
    <xf numFmtId="0" fontId="0" fillId="0" borderId="37" xfId="0" applyBorder="1" applyAlignment="1">
      <alignment horizontal="distributed" vertical="center"/>
    </xf>
    <xf numFmtId="49" fontId="7" fillId="0" borderId="42" xfId="2" applyNumberFormat="1" applyFont="1" applyBorder="1" applyAlignment="1">
      <alignment vertical="center" wrapText="1" justifyLastLine="1"/>
    </xf>
    <xf numFmtId="49" fontId="7" fillId="0" borderId="43" xfId="2" applyNumberFormat="1" applyFont="1" applyBorder="1" applyAlignment="1">
      <alignment vertical="center" wrapText="1" justifyLastLine="1"/>
    </xf>
    <xf numFmtId="49" fontId="7" fillId="0" borderId="44" xfId="2" applyNumberFormat="1" applyFont="1" applyBorder="1" applyAlignment="1">
      <alignment vertical="center" wrapText="1" justifyLastLine="1"/>
    </xf>
    <xf numFmtId="49" fontId="7" fillId="0" borderId="45" xfId="2" applyNumberFormat="1" applyFont="1" applyBorder="1" applyAlignment="1">
      <alignment vertical="center" wrapText="1" justifyLastLine="1"/>
    </xf>
    <xf numFmtId="49" fontId="7" fillId="0" borderId="33" xfId="2" applyNumberFormat="1" applyFont="1" applyBorder="1" applyAlignment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  <xf numFmtId="176" fontId="9" fillId="0" borderId="57" xfId="2" applyNumberFormat="1" applyFont="1" applyBorder="1" applyAlignment="1">
      <alignment horizontal="center" vertical="center"/>
    </xf>
    <xf numFmtId="49" fontId="7" fillId="0" borderId="27" xfId="2" applyNumberFormat="1" applyFont="1" applyBorder="1" applyAlignment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Font="1" applyBorder="1" applyAlignment="1">
      <alignment horizontal="center" vertical="center"/>
    </xf>
    <xf numFmtId="0" fontId="7" fillId="0" borderId="56" xfId="2" applyFont="1" applyBorder="1" applyAlignment="1">
      <alignment horizontal="center" vertical="center"/>
    </xf>
    <xf numFmtId="176" fontId="9" fillId="0" borderId="58" xfId="2" applyNumberFormat="1" applyFont="1" applyBorder="1" applyAlignment="1">
      <alignment horizontal="center" vertical="center"/>
    </xf>
    <xf numFmtId="176" fontId="9" fillId="0" borderId="56" xfId="2" applyNumberFormat="1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53">
    <tabColor theme="8"/>
  </sheetPr>
  <dimension ref="A1:IT38"/>
  <sheetViews>
    <sheetView showGridLines="0" view="pageBreakPreview" topLeftCell="HQ1" zoomScale="80" zoomScaleNormal="80" zoomScaleSheetLayoutView="80" workbookViewId="0">
      <selection activeCell="HV49" sqref="HV49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7.33203125" style="48" bestFit="1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7.33203125" style="48" bestFit="1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7.33203125" style="48" bestFit="1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  <c r="HK2" s="127"/>
      <c r="HL2" s="127"/>
      <c r="HM2" s="127"/>
      <c r="HN2" s="127"/>
      <c r="HO2" s="127"/>
      <c r="HP2" s="127"/>
      <c r="HQ2" s="127"/>
      <c r="HR2" s="127"/>
      <c r="HS2" s="127"/>
      <c r="HT2" s="127"/>
      <c r="HU2" s="127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49" t="s">
        <v>154</v>
      </c>
      <c r="N3" s="49" t="s">
        <v>6</v>
      </c>
      <c r="O3" s="49" t="s">
        <v>7</v>
      </c>
      <c r="P3" s="49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23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23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23</v>
      </c>
      <c r="DH3" s="49" t="s">
        <v>24</v>
      </c>
      <c r="DI3" s="49" t="s">
        <v>25</v>
      </c>
      <c r="DJ3" s="49" t="s">
        <v>26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49" t="s">
        <v>0</v>
      </c>
      <c r="HL3" s="49" t="s">
        <v>29</v>
      </c>
      <c r="HM3" s="49" t="s">
        <v>25</v>
      </c>
      <c r="HN3" s="49" t="s">
        <v>30</v>
      </c>
      <c r="HO3" s="49" t="s">
        <v>27</v>
      </c>
      <c r="HP3" s="49" t="s">
        <v>28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1" customFormat="1" ht="13.5" customHeight="1" x14ac:dyDescent="0.2">
      <c r="A4" s="146" t="s">
        <v>31</v>
      </c>
      <c r="B4" s="147"/>
      <c r="C4" s="124">
        <v>10</v>
      </c>
      <c r="D4" s="124"/>
      <c r="E4" s="124"/>
      <c r="F4" s="124"/>
      <c r="G4" s="125">
        <v>11</v>
      </c>
      <c r="H4" s="125"/>
      <c r="I4" s="125"/>
      <c r="J4" s="125"/>
      <c r="K4" s="125"/>
      <c r="L4" s="125"/>
      <c r="M4" s="126"/>
      <c r="N4" s="125">
        <v>11</v>
      </c>
      <c r="O4" s="125"/>
      <c r="P4" s="126"/>
      <c r="Q4" s="124">
        <v>12</v>
      </c>
      <c r="R4" s="124"/>
      <c r="S4" s="124"/>
      <c r="T4" s="124"/>
      <c r="U4" s="124"/>
      <c r="V4" s="124"/>
      <c r="W4" s="124"/>
      <c r="X4" s="124">
        <v>13</v>
      </c>
      <c r="Y4" s="124"/>
      <c r="Z4" s="124"/>
      <c r="AA4" s="124"/>
      <c r="AB4" s="124"/>
      <c r="AC4" s="124"/>
      <c r="AD4" s="124"/>
      <c r="AE4" s="124"/>
      <c r="AF4" s="125">
        <v>14</v>
      </c>
      <c r="AG4" s="126"/>
      <c r="AH4" s="125">
        <v>14</v>
      </c>
      <c r="AI4" s="126"/>
      <c r="AJ4" s="124">
        <v>15</v>
      </c>
      <c r="AK4" s="124"/>
      <c r="AL4" s="69"/>
      <c r="AM4" s="126">
        <v>20</v>
      </c>
      <c r="AN4" s="124"/>
      <c r="AO4" s="124"/>
      <c r="AP4" s="124"/>
      <c r="AQ4" s="148">
        <v>21</v>
      </c>
      <c r="AR4" s="125"/>
      <c r="AS4" s="125"/>
      <c r="AT4" s="125"/>
      <c r="AU4" s="125"/>
      <c r="AV4" s="125"/>
      <c r="AW4" s="126"/>
      <c r="AX4" s="148">
        <v>21</v>
      </c>
      <c r="AY4" s="149"/>
      <c r="AZ4" s="149"/>
      <c r="BA4" s="143">
        <v>22</v>
      </c>
      <c r="BB4" s="144"/>
      <c r="BC4" s="144"/>
      <c r="BD4" s="144"/>
      <c r="BE4" s="144"/>
      <c r="BF4" s="144"/>
      <c r="BG4" s="145"/>
      <c r="BH4" s="124">
        <v>23</v>
      </c>
      <c r="BI4" s="124"/>
      <c r="BJ4" s="124"/>
      <c r="BK4" s="124"/>
      <c r="BL4" s="124"/>
      <c r="BM4" s="124"/>
      <c r="BN4" s="124"/>
      <c r="BO4" s="124"/>
      <c r="BP4" s="125">
        <v>24</v>
      </c>
      <c r="BQ4" s="126"/>
      <c r="BR4" s="125">
        <v>24</v>
      </c>
      <c r="BS4" s="126"/>
      <c r="BT4" s="124">
        <v>25</v>
      </c>
      <c r="BU4" s="124"/>
      <c r="BV4" s="69"/>
      <c r="BW4" s="126">
        <v>30</v>
      </c>
      <c r="BX4" s="124"/>
      <c r="BY4" s="124"/>
      <c r="BZ4" s="124"/>
      <c r="CA4" s="125">
        <v>31</v>
      </c>
      <c r="CB4" s="125"/>
      <c r="CC4" s="125"/>
      <c r="CD4" s="125"/>
      <c r="CE4" s="125"/>
      <c r="CF4" s="125"/>
      <c r="CG4" s="126"/>
      <c r="CH4" s="125">
        <v>31</v>
      </c>
      <c r="CI4" s="125"/>
      <c r="CJ4" s="126"/>
      <c r="CK4" s="124">
        <v>32</v>
      </c>
      <c r="CL4" s="124"/>
      <c r="CM4" s="124"/>
      <c r="CN4" s="124"/>
      <c r="CO4" s="124"/>
      <c r="CP4" s="124"/>
      <c r="CQ4" s="124"/>
      <c r="CR4" s="124">
        <v>33</v>
      </c>
      <c r="CS4" s="124"/>
      <c r="CT4" s="124"/>
      <c r="CU4" s="124"/>
      <c r="CV4" s="124"/>
      <c r="CW4" s="124"/>
      <c r="CX4" s="124"/>
      <c r="CY4" s="124"/>
      <c r="CZ4" s="125">
        <v>34</v>
      </c>
      <c r="DA4" s="126"/>
      <c r="DB4" s="125">
        <v>34</v>
      </c>
      <c r="DC4" s="126"/>
      <c r="DD4" s="124">
        <v>35</v>
      </c>
      <c r="DE4" s="124"/>
      <c r="DF4" s="69"/>
      <c r="DG4" s="126">
        <v>40</v>
      </c>
      <c r="DH4" s="124"/>
      <c r="DI4" s="124"/>
      <c r="DJ4" s="124"/>
      <c r="DK4" s="125">
        <v>41</v>
      </c>
      <c r="DL4" s="125"/>
      <c r="DM4" s="125"/>
      <c r="DN4" s="125"/>
      <c r="DO4" s="125"/>
      <c r="DP4" s="125"/>
      <c r="DQ4" s="126"/>
      <c r="DR4" s="125">
        <v>41</v>
      </c>
      <c r="DS4" s="125"/>
      <c r="DT4" s="126"/>
      <c r="DU4" s="124">
        <v>42</v>
      </c>
      <c r="DV4" s="124"/>
      <c r="DW4" s="124"/>
      <c r="DX4" s="124"/>
      <c r="DY4" s="124"/>
      <c r="DZ4" s="124"/>
      <c r="EA4" s="124"/>
      <c r="EB4" s="124">
        <v>43</v>
      </c>
      <c r="EC4" s="124"/>
      <c r="ED4" s="124"/>
      <c r="EE4" s="124"/>
      <c r="EF4" s="124"/>
      <c r="EG4" s="124"/>
      <c r="EH4" s="124"/>
      <c r="EI4" s="124"/>
      <c r="EJ4" s="125">
        <v>44</v>
      </c>
      <c r="EK4" s="126"/>
      <c r="EL4" s="125">
        <v>44</v>
      </c>
      <c r="EM4" s="126"/>
      <c r="EN4" s="124">
        <v>45</v>
      </c>
      <c r="EO4" s="124"/>
      <c r="EP4" s="69"/>
      <c r="EQ4" s="126">
        <v>50</v>
      </c>
      <c r="ER4" s="124"/>
      <c r="ES4" s="124"/>
      <c r="ET4" s="124"/>
      <c r="EU4" s="125">
        <v>51</v>
      </c>
      <c r="EV4" s="125"/>
      <c r="EW4" s="125"/>
      <c r="EX4" s="125"/>
      <c r="EY4" s="125"/>
      <c r="EZ4" s="125"/>
      <c r="FA4" s="126"/>
      <c r="FB4" s="125">
        <v>51</v>
      </c>
      <c r="FC4" s="125"/>
      <c r="FD4" s="126"/>
      <c r="FE4" s="124">
        <v>52</v>
      </c>
      <c r="FF4" s="124"/>
      <c r="FG4" s="124"/>
      <c r="FH4" s="124"/>
      <c r="FI4" s="124"/>
      <c r="FJ4" s="124"/>
      <c r="FK4" s="124"/>
      <c r="FL4" s="124">
        <v>53</v>
      </c>
      <c r="FM4" s="124"/>
      <c r="FN4" s="124"/>
      <c r="FO4" s="124"/>
      <c r="FP4" s="124"/>
      <c r="FQ4" s="124"/>
      <c r="FR4" s="124"/>
      <c r="FS4" s="124"/>
      <c r="FT4" s="125">
        <v>54</v>
      </c>
      <c r="FU4" s="126"/>
      <c r="FV4" s="125">
        <v>54</v>
      </c>
      <c r="FW4" s="126"/>
      <c r="FX4" s="124">
        <v>55</v>
      </c>
      <c r="FY4" s="124"/>
      <c r="FZ4" s="69"/>
      <c r="GA4" s="126">
        <v>60</v>
      </c>
      <c r="GB4" s="124"/>
      <c r="GC4" s="124"/>
      <c r="GD4" s="124"/>
      <c r="GE4" s="125">
        <v>61</v>
      </c>
      <c r="GF4" s="125"/>
      <c r="GG4" s="125"/>
      <c r="GH4" s="125"/>
      <c r="GI4" s="125"/>
      <c r="GJ4" s="125"/>
      <c r="GK4" s="126"/>
      <c r="GL4" s="125">
        <v>61</v>
      </c>
      <c r="GM4" s="125"/>
      <c r="GN4" s="126"/>
      <c r="GO4" s="124">
        <v>62</v>
      </c>
      <c r="GP4" s="124"/>
      <c r="GQ4" s="124"/>
      <c r="GR4" s="124"/>
      <c r="GS4" s="124"/>
      <c r="GT4" s="124"/>
      <c r="GU4" s="124"/>
      <c r="GV4" s="124">
        <v>63</v>
      </c>
      <c r="GW4" s="124"/>
      <c r="GX4" s="124"/>
      <c r="GY4" s="124"/>
      <c r="GZ4" s="124"/>
      <c r="HA4" s="124"/>
      <c r="HB4" s="124"/>
      <c r="HC4" s="124"/>
      <c r="HD4" s="125">
        <v>64</v>
      </c>
      <c r="HE4" s="126"/>
      <c r="HF4" s="125">
        <v>64</v>
      </c>
      <c r="HG4" s="126"/>
      <c r="HH4" s="124">
        <v>65</v>
      </c>
      <c r="HI4" s="124"/>
      <c r="HJ4" s="69"/>
      <c r="HK4" s="124">
        <v>70</v>
      </c>
      <c r="HL4" s="124"/>
      <c r="HM4" s="124"/>
      <c r="HN4" s="124"/>
      <c r="HO4" s="125">
        <v>71</v>
      </c>
      <c r="HP4" s="125"/>
      <c r="HQ4" s="125"/>
      <c r="HR4" s="125"/>
      <c r="HS4" s="125"/>
      <c r="HT4" s="125"/>
      <c r="HU4" s="126"/>
      <c r="HV4" s="125">
        <v>71</v>
      </c>
      <c r="HW4" s="125"/>
      <c r="HX4" s="126"/>
      <c r="HY4" s="124">
        <v>72</v>
      </c>
      <c r="HZ4" s="124"/>
      <c r="IA4" s="124"/>
      <c r="IB4" s="124"/>
      <c r="IC4" s="124"/>
      <c r="ID4" s="124"/>
      <c r="IE4" s="124"/>
      <c r="IF4" s="124">
        <v>73</v>
      </c>
      <c r="IG4" s="124"/>
      <c r="IH4" s="124"/>
      <c r="II4" s="124"/>
      <c r="IJ4" s="124"/>
      <c r="IK4" s="124"/>
      <c r="IL4" s="124"/>
      <c r="IM4" s="124"/>
      <c r="IN4" s="125">
        <v>74</v>
      </c>
      <c r="IO4" s="126"/>
      <c r="IP4" s="125">
        <v>74</v>
      </c>
      <c r="IQ4" s="126"/>
      <c r="IR4" s="124">
        <v>75</v>
      </c>
      <c r="IS4" s="124"/>
      <c r="IT4" s="69"/>
    </row>
    <row r="5" spans="1:254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50" t="s">
        <v>170</v>
      </c>
      <c r="AR5" s="130"/>
      <c r="AS5" s="130"/>
      <c r="AT5" s="130"/>
      <c r="AU5" s="130"/>
      <c r="AV5" s="130"/>
      <c r="AW5" s="128"/>
      <c r="AX5" s="151" t="s">
        <v>117</v>
      </c>
      <c r="AY5" s="152"/>
      <c r="AZ5" s="152"/>
      <c r="BA5" s="135" t="s">
        <v>170</v>
      </c>
      <c r="BB5" s="136"/>
      <c r="BC5" s="136"/>
      <c r="BD5" s="136"/>
      <c r="BE5" s="136"/>
      <c r="BF5" s="136"/>
      <c r="BG5" s="137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  <c r="EQ5" s="128" t="s">
        <v>33</v>
      </c>
      <c r="ER5" s="129"/>
      <c r="ES5" s="129"/>
      <c r="ET5" s="129"/>
      <c r="EU5" s="130" t="s">
        <v>117</v>
      </c>
      <c r="EV5" s="130"/>
      <c r="EW5" s="130"/>
      <c r="EX5" s="130"/>
      <c r="EY5" s="130"/>
      <c r="EZ5" s="130"/>
      <c r="FA5" s="128"/>
      <c r="FB5" s="130" t="s">
        <v>117</v>
      </c>
      <c r="FC5" s="130"/>
      <c r="FD5" s="128"/>
      <c r="FE5" s="129" t="s">
        <v>117</v>
      </c>
      <c r="FF5" s="129"/>
      <c r="FG5" s="129"/>
      <c r="FH5" s="129"/>
      <c r="FI5" s="129"/>
      <c r="FJ5" s="129"/>
      <c r="FK5" s="129"/>
      <c r="FL5" s="129" t="s">
        <v>117</v>
      </c>
      <c r="FM5" s="129"/>
      <c r="FN5" s="129"/>
      <c r="FO5" s="129"/>
      <c r="FP5" s="129"/>
      <c r="FQ5" s="129"/>
      <c r="FR5" s="129"/>
      <c r="FS5" s="129"/>
      <c r="FT5" s="130" t="s">
        <v>117</v>
      </c>
      <c r="FU5" s="128"/>
      <c r="FV5" s="130" t="s">
        <v>117</v>
      </c>
      <c r="FW5" s="128"/>
      <c r="FX5" s="131" t="s">
        <v>117</v>
      </c>
      <c r="FY5" s="132"/>
      <c r="FZ5" s="133"/>
      <c r="GA5" s="128" t="s">
        <v>33</v>
      </c>
      <c r="GB5" s="129"/>
      <c r="GC5" s="129"/>
      <c r="GD5" s="129"/>
      <c r="GE5" s="130" t="s">
        <v>117</v>
      </c>
      <c r="GF5" s="130"/>
      <c r="GG5" s="130"/>
      <c r="GH5" s="130"/>
      <c r="GI5" s="130"/>
      <c r="GJ5" s="130"/>
      <c r="GK5" s="128"/>
      <c r="GL5" s="130" t="s">
        <v>117</v>
      </c>
      <c r="GM5" s="130"/>
      <c r="GN5" s="128"/>
      <c r="GO5" s="129" t="s">
        <v>117</v>
      </c>
      <c r="GP5" s="129"/>
      <c r="GQ5" s="129"/>
      <c r="GR5" s="129"/>
      <c r="GS5" s="129"/>
      <c r="GT5" s="129"/>
      <c r="GU5" s="129"/>
      <c r="GV5" s="129" t="s">
        <v>117</v>
      </c>
      <c r="GW5" s="129"/>
      <c r="GX5" s="129"/>
      <c r="GY5" s="129"/>
      <c r="GZ5" s="129"/>
      <c r="HA5" s="129"/>
      <c r="HB5" s="129"/>
      <c r="HC5" s="129"/>
      <c r="HD5" s="130" t="s">
        <v>117</v>
      </c>
      <c r="HE5" s="128"/>
      <c r="HF5" s="130" t="s">
        <v>117</v>
      </c>
      <c r="HG5" s="128"/>
      <c r="HH5" s="131" t="s">
        <v>117</v>
      </c>
      <c r="HI5" s="132"/>
      <c r="HJ5" s="133"/>
      <c r="HK5" s="128" t="s">
        <v>33</v>
      </c>
      <c r="HL5" s="129"/>
      <c r="HM5" s="129"/>
      <c r="HN5" s="129"/>
      <c r="HO5" s="130" t="s">
        <v>117</v>
      </c>
      <c r="HP5" s="130"/>
      <c r="HQ5" s="130"/>
      <c r="HR5" s="130"/>
      <c r="HS5" s="130"/>
      <c r="HT5" s="130"/>
      <c r="HU5" s="128"/>
      <c r="HV5" s="130" t="s">
        <v>170</v>
      </c>
      <c r="HW5" s="130"/>
      <c r="HX5" s="128"/>
      <c r="HY5" s="129" t="s">
        <v>170</v>
      </c>
      <c r="HZ5" s="129"/>
      <c r="IA5" s="129"/>
      <c r="IB5" s="129"/>
      <c r="IC5" s="129"/>
      <c r="ID5" s="129"/>
      <c r="IE5" s="129"/>
      <c r="IF5" s="129" t="s">
        <v>117</v>
      </c>
      <c r="IG5" s="129"/>
      <c r="IH5" s="129"/>
      <c r="II5" s="129"/>
      <c r="IJ5" s="129"/>
      <c r="IK5" s="129"/>
      <c r="IL5" s="129"/>
      <c r="IM5" s="129"/>
      <c r="IN5" s="130" t="s">
        <v>117</v>
      </c>
      <c r="IO5" s="128"/>
      <c r="IP5" s="130" t="s">
        <v>117</v>
      </c>
      <c r="IQ5" s="128"/>
      <c r="IR5" s="131" t="s">
        <v>117</v>
      </c>
      <c r="IS5" s="132"/>
      <c r="IT5" s="133"/>
    </row>
    <row r="6" spans="1:254" s="51" customFormat="1" ht="13.5" customHeight="1" x14ac:dyDescent="0.2">
      <c r="A6" s="155" t="s">
        <v>35</v>
      </c>
      <c r="B6" s="156"/>
      <c r="C6" s="110" t="s">
        <v>36</v>
      </c>
      <c r="D6" s="108"/>
      <c r="E6" s="108"/>
      <c r="F6" s="108"/>
      <c r="G6" s="109" t="s">
        <v>36</v>
      </c>
      <c r="H6" s="109"/>
      <c r="I6" s="109"/>
      <c r="J6" s="109"/>
      <c r="K6" s="109"/>
      <c r="L6" s="109"/>
      <c r="M6" s="110"/>
      <c r="N6" s="109" t="s">
        <v>36</v>
      </c>
      <c r="O6" s="109"/>
      <c r="P6" s="110"/>
      <c r="Q6" s="108" t="s">
        <v>36</v>
      </c>
      <c r="R6" s="108"/>
      <c r="S6" s="108"/>
      <c r="T6" s="108"/>
      <c r="U6" s="108"/>
      <c r="V6" s="108"/>
      <c r="W6" s="108"/>
      <c r="X6" s="108" t="s">
        <v>36</v>
      </c>
      <c r="Y6" s="108"/>
      <c r="Z6" s="108"/>
      <c r="AA6" s="108"/>
      <c r="AB6" s="108"/>
      <c r="AC6" s="108"/>
      <c r="AD6" s="108"/>
      <c r="AE6" s="108"/>
      <c r="AF6" s="109" t="s">
        <v>36</v>
      </c>
      <c r="AG6" s="110"/>
      <c r="AH6" s="109" t="s">
        <v>36</v>
      </c>
      <c r="AI6" s="110"/>
      <c r="AJ6" s="109" t="s">
        <v>36</v>
      </c>
      <c r="AK6" s="109"/>
      <c r="AL6" s="110"/>
      <c r="AM6" s="110" t="s">
        <v>37</v>
      </c>
      <c r="AN6" s="108"/>
      <c r="AO6" s="108"/>
      <c r="AP6" s="108"/>
      <c r="AQ6" s="157" t="s">
        <v>37</v>
      </c>
      <c r="AR6" s="109"/>
      <c r="AS6" s="109"/>
      <c r="AT6" s="109"/>
      <c r="AU6" s="109"/>
      <c r="AV6" s="109"/>
      <c r="AW6" s="110"/>
      <c r="AX6" s="158" t="s">
        <v>37</v>
      </c>
      <c r="AY6" s="159"/>
      <c r="AZ6" s="159"/>
      <c r="BA6" s="138" t="s">
        <v>37</v>
      </c>
      <c r="BB6" s="139"/>
      <c r="BC6" s="139"/>
      <c r="BD6" s="139"/>
      <c r="BE6" s="139"/>
      <c r="BF6" s="139"/>
      <c r="BG6" s="140"/>
      <c r="BH6" s="108" t="s">
        <v>37</v>
      </c>
      <c r="BI6" s="108"/>
      <c r="BJ6" s="108"/>
      <c r="BK6" s="108"/>
      <c r="BL6" s="108"/>
      <c r="BM6" s="108"/>
      <c r="BN6" s="108"/>
      <c r="BO6" s="108"/>
      <c r="BP6" s="109" t="s">
        <v>37</v>
      </c>
      <c r="BQ6" s="110"/>
      <c r="BR6" s="109" t="s">
        <v>37</v>
      </c>
      <c r="BS6" s="110"/>
      <c r="BT6" s="109" t="s">
        <v>37</v>
      </c>
      <c r="BU6" s="109"/>
      <c r="BV6" s="110"/>
      <c r="BW6" s="110" t="s">
        <v>38</v>
      </c>
      <c r="BX6" s="108"/>
      <c r="BY6" s="108"/>
      <c r="BZ6" s="108"/>
      <c r="CA6" s="109" t="s">
        <v>38</v>
      </c>
      <c r="CB6" s="109"/>
      <c r="CC6" s="109"/>
      <c r="CD6" s="109"/>
      <c r="CE6" s="109"/>
      <c r="CF6" s="109"/>
      <c r="CG6" s="110"/>
      <c r="CH6" s="109" t="s">
        <v>38</v>
      </c>
      <c r="CI6" s="109"/>
      <c r="CJ6" s="110"/>
      <c r="CK6" s="108" t="s">
        <v>38</v>
      </c>
      <c r="CL6" s="108"/>
      <c r="CM6" s="108"/>
      <c r="CN6" s="108"/>
      <c r="CO6" s="108"/>
      <c r="CP6" s="108"/>
      <c r="CQ6" s="108"/>
      <c r="CR6" s="108" t="s">
        <v>38</v>
      </c>
      <c r="CS6" s="108"/>
      <c r="CT6" s="108"/>
      <c r="CU6" s="108"/>
      <c r="CV6" s="108"/>
      <c r="CW6" s="108"/>
      <c r="CX6" s="108"/>
      <c r="CY6" s="108"/>
      <c r="CZ6" s="109" t="s">
        <v>38</v>
      </c>
      <c r="DA6" s="110"/>
      <c r="DB6" s="109" t="s">
        <v>38</v>
      </c>
      <c r="DC6" s="110"/>
      <c r="DD6" s="109" t="s">
        <v>38</v>
      </c>
      <c r="DE6" s="109"/>
      <c r="DF6" s="110"/>
      <c r="DG6" s="110" t="s">
        <v>39</v>
      </c>
      <c r="DH6" s="108"/>
      <c r="DI6" s="108"/>
      <c r="DJ6" s="108"/>
      <c r="DK6" s="109" t="s">
        <v>39</v>
      </c>
      <c r="DL6" s="109"/>
      <c r="DM6" s="109"/>
      <c r="DN6" s="109"/>
      <c r="DO6" s="109"/>
      <c r="DP6" s="109"/>
      <c r="DQ6" s="110"/>
      <c r="DR6" s="109" t="s">
        <v>39</v>
      </c>
      <c r="DS6" s="109"/>
      <c r="DT6" s="110"/>
      <c r="DU6" s="108" t="s">
        <v>39</v>
      </c>
      <c r="DV6" s="108"/>
      <c r="DW6" s="108"/>
      <c r="DX6" s="108"/>
      <c r="DY6" s="108"/>
      <c r="DZ6" s="108"/>
      <c r="EA6" s="108"/>
      <c r="EB6" s="108" t="s">
        <v>39</v>
      </c>
      <c r="EC6" s="108"/>
      <c r="ED6" s="108"/>
      <c r="EE6" s="108"/>
      <c r="EF6" s="108"/>
      <c r="EG6" s="108"/>
      <c r="EH6" s="108"/>
      <c r="EI6" s="108"/>
      <c r="EJ6" s="109" t="s">
        <v>39</v>
      </c>
      <c r="EK6" s="110"/>
      <c r="EL6" s="109" t="s">
        <v>39</v>
      </c>
      <c r="EM6" s="110"/>
      <c r="EN6" s="109" t="s">
        <v>39</v>
      </c>
      <c r="EO6" s="109"/>
      <c r="EP6" s="110"/>
      <c r="EQ6" s="110" t="s">
        <v>40</v>
      </c>
      <c r="ER6" s="108"/>
      <c r="ES6" s="108"/>
      <c r="ET6" s="108"/>
      <c r="EU6" s="109" t="s">
        <v>40</v>
      </c>
      <c r="EV6" s="109"/>
      <c r="EW6" s="109"/>
      <c r="EX6" s="109"/>
      <c r="EY6" s="109"/>
      <c r="EZ6" s="109"/>
      <c r="FA6" s="110"/>
      <c r="FB6" s="109" t="s">
        <v>40</v>
      </c>
      <c r="FC6" s="109"/>
      <c r="FD6" s="110"/>
      <c r="FE6" s="108" t="s">
        <v>40</v>
      </c>
      <c r="FF6" s="108"/>
      <c r="FG6" s="108"/>
      <c r="FH6" s="108"/>
      <c r="FI6" s="108"/>
      <c r="FJ6" s="108"/>
      <c r="FK6" s="108"/>
      <c r="FL6" s="108" t="s">
        <v>40</v>
      </c>
      <c r="FM6" s="108"/>
      <c r="FN6" s="108"/>
      <c r="FO6" s="108"/>
      <c r="FP6" s="108"/>
      <c r="FQ6" s="108"/>
      <c r="FR6" s="108"/>
      <c r="FS6" s="108"/>
      <c r="FT6" s="109" t="s">
        <v>40</v>
      </c>
      <c r="FU6" s="110"/>
      <c r="FV6" s="109" t="s">
        <v>40</v>
      </c>
      <c r="FW6" s="110"/>
      <c r="FX6" s="109" t="s">
        <v>40</v>
      </c>
      <c r="FY6" s="109"/>
      <c r="FZ6" s="110"/>
      <c r="GA6" s="110" t="s">
        <v>41</v>
      </c>
      <c r="GB6" s="108"/>
      <c r="GC6" s="108"/>
      <c r="GD6" s="108"/>
      <c r="GE6" s="109" t="s">
        <v>41</v>
      </c>
      <c r="GF6" s="109"/>
      <c r="GG6" s="109"/>
      <c r="GH6" s="109"/>
      <c r="GI6" s="109"/>
      <c r="GJ6" s="109"/>
      <c r="GK6" s="110"/>
      <c r="GL6" s="109" t="s">
        <v>41</v>
      </c>
      <c r="GM6" s="109"/>
      <c r="GN6" s="110"/>
      <c r="GO6" s="108" t="s">
        <v>41</v>
      </c>
      <c r="GP6" s="108"/>
      <c r="GQ6" s="108"/>
      <c r="GR6" s="108"/>
      <c r="GS6" s="108"/>
      <c r="GT6" s="108"/>
      <c r="GU6" s="108"/>
      <c r="GV6" s="108" t="s">
        <v>41</v>
      </c>
      <c r="GW6" s="108"/>
      <c r="GX6" s="108"/>
      <c r="GY6" s="108"/>
      <c r="GZ6" s="108"/>
      <c r="HA6" s="108"/>
      <c r="HB6" s="108"/>
      <c r="HC6" s="108"/>
      <c r="HD6" s="109" t="s">
        <v>41</v>
      </c>
      <c r="HE6" s="110"/>
      <c r="HF6" s="109" t="s">
        <v>41</v>
      </c>
      <c r="HG6" s="110"/>
      <c r="HH6" s="109" t="s">
        <v>41</v>
      </c>
      <c r="HI6" s="109"/>
      <c r="HJ6" s="110"/>
      <c r="HK6" s="110" t="s">
        <v>42</v>
      </c>
      <c r="HL6" s="108"/>
      <c r="HM6" s="108"/>
      <c r="HN6" s="108"/>
      <c r="HO6" s="109" t="s">
        <v>42</v>
      </c>
      <c r="HP6" s="109"/>
      <c r="HQ6" s="109"/>
      <c r="HR6" s="109"/>
      <c r="HS6" s="109"/>
      <c r="HT6" s="109"/>
      <c r="HU6" s="110"/>
      <c r="HV6" s="109" t="s">
        <v>42</v>
      </c>
      <c r="HW6" s="109"/>
      <c r="HX6" s="110"/>
      <c r="HY6" s="108" t="s">
        <v>42</v>
      </c>
      <c r="HZ6" s="108"/>
      <c r="IA6" s="108"/>
      <c r="IB6" s="108"/>
      <c r="IC6" s="108"/>
      <c r="ID6" s="108"/>
      <c r="IE6" s="108"/>
      <c r="IF6" s="108" t="s">
        <v>42</v>
      </c>
      <c r="IG6" s="108"/>
      <c r="IH6" s="108"/>
      <c r="II6" s="108"/>
      <c r="IJ6" s="108"/>
      <c r="IK6" s="108"/>
      <c r="IL6" s="108"/>
      <c r="IM6" s="108"/>
      <c r="IN6" s="109" t="s">
        <v>42</v>
      </c>
      <c r="IO6" s="110"/>
      <c r="IP6" s="109" t="s">
        <v>42</v>
      </c>
      <c r="IQ6" s="110"/>
      <c r="IR6" s="109" t="s">
        <v>42</v>
      </c>
      <c r="IS6" s="109"/>
      <c r="IT6" s="110"/>
    </row>
    <row r="7" spans="1:254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164" t="s">
        <v>169</v>
      </c>
      <c r="R7" s="166" t="s">
        <v>167</v>
      </c>
      <c r="S7" s="113" t="s">
        <v>59</v>
      </c>
      <c r="T7" s="87" t="s">
        <v>119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164" t="s">
        <v>169</v>
      </c>
      <c r="BB7" s="141" t="s">
        <v>167</v>
      </c>
      <c r="BC7" s="113" t="s">
        <v>59</v>
      </c>
      <c r="BD7" s="87" t="s">
        <v>119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141" t="s">
        <v>167</v>
      </c>
      <c r="CM7" s="113" t="s">
        <v>59</v>
      </c>
      <c r="CN7" s="87" t="s">
        <v>119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141" t="s">
        <v>167</v>
      </c>
      <c r="DW7" s="113" t="s">
        <v>59</v>
      </c>
      <c r="DX7" s="87" t="s">
        <v>119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141" t="s">
        <v>167</v>
      </c>
      <c r="FG7" s="113" t="s">
        <v>59</v>
      </c>
      <c r="FH7" s="87" t="s">
        <v>119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141" t="s">
        <v>167</v>
      </c>
      <c r="GQ7" s="113" t="s">
        <v>59</v>
      </c>
      <c r="GR7" s="87" t="s">
        <v>119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  <c r="HK7" s="94" t="s">
        <v>49</v>
      </c>
      <c r="HL7" s="85" t="s">
        <v>50</v>
      </c>
      <c r="HM7" s="85" t="s">
        <v>51</v>
      </c>
      <c r="HN7" s="83" t="s">
        <v>52</v>
      </c>
      <c r="HO7" s="94" t="s">
        <v>53</v>
      </c>
      <c r="HP7" s="102" t="s">
        <v>148</v>
      </c>
      <c r="HQ7" s="103"/>
      <c r="HR7" s="85" t="s">
        <v>54</v>
      </c>
      <c r="HS7" s="85" t="s">
        <v>55</v>
      </c>
      <c r="HT7" s="85" t="s">
        <v>56</v>
      </c>
      <c r="HU7" s="83" t="s">
        <v>57</v>
      </c>
      <c r="HV7" s="94" t="s">
        <v>58</v>
      </c>
      <c r="HW7" s="85"/>
      <c r="HX7" s="83"/>
      <c r="HY7" s="95" t="s">
        <v>169</v>
      </c>
      <c r="HZ7" s="97" t="s">
        <v>167</v>
      </c>
      <c r="IA7" s="113" t="s">
        <v>59</v>
      </c>
      <c r="IB7" s="87" t="s">
        <v>60</v>
      </c>
      <c r="IC7" s="87"/>
      <c r="ID7" s="88"/>
      <c r="IE7" s="89" t="s">
        <v>61</v>
      </c>
      <c r="IF7" s="90" t="s">
        <v>62</v>
      </c>
      <c r="IG7" s="90"/>
      <c r="IH7" s="90"/>
      <c r="II7" s="90"/>
      <c r="IJ7" s="91"/>
      <c r="IK7" s="85" t="s">
        <v>63</v>
      </c>
      <c r="IL7" s="85" t="s">
        <v>64</v>
      </c>
      <c r="IM7" s="83" t="s">
        <v>52</v>
      </c>
      <c r="IN7" s="94" t="s">
        <v>65</v>
      </c>
      <c r="IO7" s="83" t="s">
        <v>66</v>
      </c>
      <c r="IP7" s="94" t="s">
        <v>67</v>
      </c>
      <c r="IQ7" s="83" t="s">
        <v>52</v>
      </c>
      <c r="IR7" s="117" t="s">
        <v>68</v>
      </c>
      <c r="IS7" s="122"/>
      <c r="IT7" s="116" t="s">
        <v>120</v>
      </c>
    </row>
    <row r="8" spans="1:254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65"/>
      <c r="R8" s="167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65"/>
      <c r="BB8" s="142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142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142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142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142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  <c r="HK8" s="94"/>
      <c r="HL8" s="85"/>
      <c r="HM8" s="85"/>
      <c r="HN8" s="83"/>
      <c r="HO8" s="94"/>
      <c r="HP8" s="104"/>
      <c r="HQ8" s="105"/>
      <c r="HR8" s="85"/>
      <c r="HS8" s="85"/>
      <c r="HT8" s="85"/>
      <c r="HU8" s="83"/>
      <c r="HV8" s="91" t="s">
        <v>69</v>
      </c>
      <c r="HW8" s="99"/>
      <c r="HX8" s="100"/>
      <c r="HY8" s="96"/>
      <c r="HZ8" s="98"/>
      <c r="IA8" s="113"/>
      <c r="IB8" s="84" t="s">
        <v>121</v>
      </c>
      <c r="IC8" s="92" t="s">
        <v>122</v>
      </c>
      <c r="ID8" s="84" t="s">
        <v>70</v>
      </c>
      <c r="IE8" s="89"/>
      <c r="IF8" s="111" t="s">
        <v>71</v>
      </c>
      <c r="IG8" s="119" t="s">
        <v>72</v>
      </c>
      <c r="IH8" s="121" t="s">
        <v>73</v>
      </c>
      <c r="II8" s="121" t="s">
        <v>74</v>
      </c>
      <c r="IJ8" s="84" t="s">
        <v>70</v>
      </c>
      <c r="IK8" s="85"/>
      <c r="IL8" s="85"/>
      <c r="IM8" s="83"/>
      <c r="IN8" s="94"/>
      <c r="IO8" s="83"/>
      <c r="IP8" s="94"/>
      <c r="IQ8" s="83"/>
      <c r="IR8" s="117"/>
      <c r="IS8" s="123"/>
      <c r="IT8" s="116"/>
    </row>
    <row r="9" spans="1:254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65"/>
      <c r="R9" s="167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123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65"/>
      <c r="BB9" s="142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123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142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123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142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142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123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142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123</v>
      </c>
      <c r="HJ9" s="116"/>
      <c r="HK9" s="94"/>
      <c r="HL9" s="85"/>
      <c r="HM9" s="85"/>
      <c r="HN9" s="83"/>
      <c r="HO9" s="94"/>
      <c r="HP9" s="74"/>
      <c r="HQ9" s="106" t="s">
        <v>149</v>
      </c>
      <c r="HR9" s="85"/>
      <c r="HS9" s="85"/>
      <c r="HT9" s="85"/>
      <c r="HU9" s="83"/>
      <c r="HV9" s="101" t="s">
        <v>75</v>
      </c>
      <c r="HW9" s="84" t="s">
        <v>76</v>
      </c>
      <c r="HX9" s="86" t="s">
        <v>70</v>
      </c>
      <c r="HY9" s="96"/>
      <c r="HZ9" s="98"/>
      <c r="IA9" s="113"/>
      <c r="IB9" s="85"/>
      <c r="IC9" s="93"/>
      <c r="ID9" s="85"/>
      <c r="IE9" s="89"/>
      <c r="IF9" s="112"/>
      <c r="IG9" s="120"/>
      <c r="IH9" s="113"/>
      <c r="II9" s="113"/>
      <c r="IJ9" s="85"/>
      <c r="IK9" s="85"/>
      <c r="IL9" s="85"/>
      <c r="IM9" s="83"/>
      <c r="IN9" s="94"/>
      <c r="IO9" s="83"/>
      <c r="IP9" s="94"/>
      <c r="IQ9" s="83"/>
      <c r="IR9" s="118"/>
      <c r="IS9" s="114" t="s">
        <v>123</v>
      </c>
      <c r="IT9" s="116"/>
    </row>
    <row r="10" spans="1:254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65"/>
      <c r="R10" s="167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65"/>
      <c r="BB10" s="142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142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142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142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142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  <c r="HK10" s="94"/>
      <c r="HL10" s="85"/>
      <c r="HM10" s="85"/>
      <c r="HN10" s="83"/>
      <c r="HO10" s="94"/>
      <c r="HP10" s="74"/>
      <c r="HQ10" s="107"/>
      <c r="HR10" s="85"/>
      <c r="HS10" s="85"/>
      <c r="HT10" s="85"/>
      <c r="HU10" s="83"/>
      <c r="HV10" s="94"/>
      <c r="HW10" s="85"/>
      <c r="HX10" s="83"/>
      <c r="HY10" s="96"/>
      <c r="HZ10" s="98"/>
      <c r="IA10" s="113"/>
      <c r="IB10" s="85"/>
      <c r="IC10" s="93"/>
      <c r="ID10" s="85"/>
      <c r="IE10" s="89"/>
      <c r="IF10" s="112"/>
      <c r="IG10" s="120"/>
      <c r="IH10" s="113"/>
      <c r="II10" s="113"/>
      <c r="IJ10" s="85"/>
      <c r="IK10" s="85"/>
      <c r="IL10" s="85"/>
      <c r="IM10" s="83"/>
      <c r="IN10" s="94"/>
      <c r="IO10" s="83"/>
      <c r="IP10" s="94"/>
      <c r="IQ10" s="83"/>
      <c r="IR10" s="118"/>
      <c r="IS10" s="115"/>
      <c r="IT10" s="116"/>
    </row>
    <row r="11" spans="1:254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65"/>
      <c r="R11" s="167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65"/>
      <c r="BB11" s="142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142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142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142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142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  <c r="HK11" s="94"/>
      <c r="HL11" s="85"/>
      <c r="HM11" s="85"/>
      <c r="HN11" s="83"/>
      <c r="HO11" s="94"/>
      <c r="HP11" s="74"/>
      <c r="HQ11" s="107"/>
      <c r="HR11" s="85"/>
      <c r="HS11" s="85"/>
      <c r="HT11" s="85"/>
      <c r="HU11" s="83"/>
      <c r="HV11" s="94"/>
      <c r="HW11" s="85"/>
      <c r="HX11" s="83"/>
      <c r="HY11" s="96"/>
      <c r="HZ11" s="98"/>
      <c r="IA11" s="113"/>
      <c r="IB11" s="85"/>
      <c r="IC11" s="93"/>
      <c r="ID11" s="85"/>
      <c r="IE11" s="89"/>
      <c r="IF11" s="112"/>
      <c r="IG11" s="120"/>
      <c r="IH11" s="113"/>
      <c r="II11" s="113"/>
      <c r="IJ11" s="85"/>
      <c r="IK11" s="85"/>
      <c r="IL11" s="85"/>
      <c r="IM11" s="83"/>
      <c r="IN11" s="94"/>
      <c r="IO11" s="83"/>
      <c r="IP11" s="94"/>
      <c r="IQ11" s="83"/>
      <c r="IR11" s="118"/>
      <c r="IS11" s="115"/>
      <c r="IT11" s="116"/>
    </row>
    <row r="12" spans="1:254" ht="15" customHeight="1" x14ac:dyDescent="0.2">
      <c r="A12" s="162"/>
      <c r="B12" s="163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124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52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124</v>
      </c>
      <c r="AN12" s="53" t="s">
        <v>124</v>
      </c>
      <c r="AO12" s="53" t="s">
        <v>124</v>
      </c>
      <c r="AP12" s="54" t="s">
        <v>124</v>
      </c>
      <c r="AQ12" s="52" t="s">
        <v>124</v>
      </c>
      <c r="AR12" s="53" t="s">
        <v>78</v>
      </c>
      <c r="AS12" s="53" t="s">
        <v>78</v>
      </c>
      <c r="AT12" s="53" t="s">
        <v>124</v>
      </c>
      <c r="AU12" s="53" t="s">
        <v>124</v>
      </c>
      <c r="AV12" s="53" t="s">
        <v>124</v>
      </c>
      <c r="AW12" s="54" t="s">
        <v>124</v>
      </c>
      <c r="AX12" s="52" t="s">
        <v>124</v>
      </c>
      <c r="AY12" s="53" t="s">
        <v>124</v>
      </c>
      <c r="AZ12" s="54" t="s">
        <v>124</v>
      </c>
      <c r="BA12" s="52" t="s">
        <v>78</v>
      </c>
      <c r="BB12" s="53" t="s">
        <v>78</v>
      </c>
      <c r="BC12" s="53" t="s">
        <v>124</v>
      </c>
      <c r="BD12" s="53" t="s">
        <v>124</v>
      </c>
      <c r="BE12" s="53" t="s">
        <v>124</v>
      </c>
      <c r="BF12" s="53" t="s">
        <v>124</v>
      </c>
      <c r="BG12" s="54" t="s">
        <v>124</v>
      </c>
      <c r="BH12" s="60" t="s">
        <v>124</v>
      </c>
      <c r="BI12" s="53" t="s">
        <v>124</v>
      </c>
      <c r="BJ12" s="53" t="s">
        <v>124</v>
      </c>
      <c r="BK12" s="53" t="s">
        <v>124</v>
      </c>
      <c r="BL12" s="53" t="s">
        <v>124</v>
      </c>
      <c r="BM12" s="53" t="s">
        <v>124</v>
      </c>
      <c r="BN12" s="53" t="s">
        <v>124</v>
      </c>
      <c r="BO12" s="54" t="s">
        <v>124</v>
      </c>
      <c r="BP12" s="55" t="s">
        <v>124</v>
      </c>
      <c r="BQ12" s="56" t="s">
        <v>124</v>
      </c>
      <c r="BR12" s="55" t="s">
        <v>124</v>
      </c>
      <c r="BS12" s="57" t="s">
        <v>125</v>
      </c>
      <c r="BT12" s="58" t="s">
        <v>126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60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  <c r="HK12" s="52" t="s">
        <v>124</v>
      </c>
      <c r="HL12" s="53" t="s">
        <v>124</v>
      </c>
      <c r="HM12" s="53" t="s">
        <v>124</v>
      </c>
      <c r="HN12" s="54" t="s">
        <v>124</v>
      </c>
      <c r="HO12" s="52" t="s">
        <v>124</v>
      </c>
      <c r="HP12" s="53" t="s">
        <v>78</v>
      </c>
      <c r="HQ12" s="53" t="s">
        <v>78</v>
      </c>
      <c r="HR12" s="53" t="s">
        <v>124</v>
      </c>
      <c r="HS12" s="53" t="s">
        <v>124</v>
      </c>
      <c r="HT12" s="53" t="s">
        <v>124</v>
      </c>
      <c r="HU12" s="54" t="s">
        <v>124</v>
      </c>
      <c r="HV12" s="52" t="s">
        <v>124</v>
      </c>
      <c r="HW12" s="53" t="s">
        <v>124</v>
      </c>
      <c r="HX12" s="54" t="s">
        <v>124</v>
      </c>
      <c r="HY12" s="52" t="s">
        <v>124</v>
      </c>
      <c r="HZ12" s="53" t="s">
        <v>124</v>
      </c>
      <c r="IA12" s="53" t="s">
        <v>124</v>
      </c>
      <c r="IB12" s="53" t="s">
        <v>124</v>
      </c>
      <c r="IC12" s="53" t="s">
        <v>124</v>
      </c>
      <c r="ID12" s="53" t="s">
        <v>124</v>
      </c>
      <c r="IE12" s="54" t="s">
        <v>124</v>
      </c>
      <c r="IF12" s="52" t="s">
        <v>124</v>
      </c>
      <c r="IG12" s="53" t="s">
        <v>124</v>
      </c>
      <c r="IH12" s="53" t="s">
        <v>124</v>
      </c>
      <c r="II12" s="53" t="s">
        <v>124</v>
      </c>
      <c r="IJ12" s="53" t="s">
        <v>124</v>
      </c>
      <c r="IK12" s="53" t="s">
        <v>124</v>
      </c>
      <c r="IL12" s="53" t="s">
        <v>124</v>
      </c>
      <c r="IM12" s="54" t="s">
        <v>124</v>
      </c>
      <c r="IN12" s="55" t="s">
        <v>124</v>
      </c>
      <c r="IO12" s="56" t="s">
        <v>124</v>
      </c>
      <c r="IP12" s="55" t="s">
        <v>124</v>
      </c>
      <c r="IQ12" s="57" t="s">
        <v>125</v>
      </c>
      <c r="IR12" s="58" t="s">
        <v>126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1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5" si="0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1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2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>HH13/HG13</f>
        <v>#DIV/0!</v>
      </c>
      <c r="HK13" s="1">
        <v>0</v>
      </c>
      <c r="HL13" s="2">
        <v>0</v>
      </c>
      <c r="HM13" s="2">
        <v>0</v>
      </c>
      <c r="HN13" s="3">
        <v>0</v>
      </c>
      <c r="HO13" s="1">
        <v>0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4">
        <v>0</v>
      </c>
      <c r="HV13" s="5">
        <v>0</v>
      </c>
      <c r="HW13" s="2">
        <v>0</v>
      </c>
      <c r="HX13" s="3">
        <v>0</v>
      </c>
      <c r="HY13" s="1">
        <v>0</v>
      </c>
      <c r="HZ13" s="2">
        <v>0</v>
      </c>
      <c r="IA13" s="2">
        <v>0</v>
      </c>
      <c r="IB13" s="2">
        <v>0</v>
      </c>
      <c r="IC13" s="2">
        <v>0</v>
      </c>
      <c r="ID13" s="6">
        <v>0</v>
      </c>
      <c r="IE13" s="4">
        <v>0</v>
      </c>
      <c r="IF13" s="5">
        <v>0</v>
      </c>
      <c r="IG13" s="2">
        <v>0</v>
      </c>
      <c r="IH13" s="2">
        <v>0</v>
      </c>
      <c r="II13" s="2">
        <v>0</v>
      </c>
      <c r="IJ13" s="6">
        <v>0</v>
      </c>
      <c r="IK13" s="2">
        <v>0</v>
      </c>
      <c r="IL13" s="2">
        <v>0</v>
      </c>
      <c r="IM13" s="3">
        <v>0</v>
      </c>
      <c r="IN13" s="1">
        <v>0</v>
      </c>
      <c r="IO13" s="4">
        <v>0</v>
      </c>
      <c r="IP13" s="5">
        <v>0</v>
      </c>
      <c r="IQ13" s="3">
        <v>0</v>
      </c>
      <c r="IR13" s="1">
        <v>0</v>
      </c>
      <c r="IS13" s="2">
        <v>0</v>
      </c>
      <c r="IT13" s="7" t="e">
        <f t="shared" ref="IT13:IT38" si="3">IR13/IQ13</f>
        <v>#DIV/0!</v>
      </c>
    </row>
    <row r="14" spans="1:254" ht="12.6" customHeight="1" x14ac:dyDescent="0.2">
      <c r="A14" s="63">
        <v>2</v>
      </c>
      <c r="B14" s="64" t="s">
        <v>81</v>
      </c>
      <c r="C14" s="8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>AJ14/AI14</f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0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1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2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ref="FZ14:FZ35" si="4">FX14/FW14</f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ref="HJ14:HJ35" si="5">HH14/HG14</f>
        <v>#DIV/0!</v>
      </c>
      <c r="HK14" s="8">
        <v>0</v>
      </c>
      <c r="HL14" s="9">
        <v>0</v>
      </c>
      <c r="HM14" s="9">
        <v>0</v>
      </c>
      <c r="HN14" s="10">
        <v>0</v>
      </c>
      <c r="HO14" s="8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11">
        <v>0</v>
      </c>
      <c r="HV14" s="12">
        <v>0</v>
      </c>
      <c r="HW14" s="9">
        <v>0</v>
      </c>
      <c r="HX14" s="10">
        <v>0</v>
      </c>
      <c r="HY14" s="8">
        <v>0</v>
      </c>
      <c r="HZ14" s="9">
        <v>0</v>
      </c>
      <c r="IA14" s="9">
        <v>0</v>
      </c>
      <c r="IB14" s="9">
        <v>0</v>
      </c>
      <c r="IC14" s="9">
        <v>0</v>
      </c>
      <c r="ID14" s="13">
        <v>0</v>
      </c>
      <c r="IE14" s="11">
        <v>0</v>
      </c>
      <c r="IF14" s="12">
        <v>0</v>
      </c>
      <c r="IG14" s="9">
        <v>0</v>
      </c>
      <c r="IH14" s="9">
        <v>0</v>
      </c>
      <c r="II14" s="9">
        <v>0</v>
      </c>
      <c r="IJ14" s="13">
        <v>0</v>
      </c>
      <c r="IK14" s="9">
        <v>0</v>
      </c>
      <c r="IL14" s="9">
        <v>0</v>
      </c>
      <c r="IM14" s="10">
        <v>0</v>
      </c>
      <c r="IN14" s="8">
        <v>0</v>
      </c>
      <c r="IO14" s="11">
        <v>0</v>
      </c>
      <c r="IP14" s="12">
        <v>0</v>
      </c>
      <c r="IQ14" s="10">
        <v>0</v>
      </c>
      <c r="IR14" s="8">
        <v>0</v>
      </c>
      <c r="IS14" s="9">
        <v>0</v>
      </c>
      <c r="IT14" s="14" t="e">
        <f t="shared" si="3"/>
        <v>#DIV/0!</v>
      </c>
    </row>
    <row r="15" spans="1:254" ht="12.6" customHeight="1" x14ac:dyDescent="0.2">
      <c r="A15" s="65">
        <v>3</v>
      </c>
      <c r="B15" s="66" t="s">
        <v>82</v>
      </c>
      <c r="C15" s="15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ref="AL15:AL35" si="6">AJ15/AI15</f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0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1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2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  <c r="HK15" s="15">
        <v>0</v>
      </c>
      <c r="HL15" s="16">
        <v>0</v>
      </c>
      <c r="HM15" s="16">
        <v>0</v>
      </c>
      <c r="HN15" s="17">
        <v>0</v>
      </c>
      <c r="HO15" s="15">
        <v>0</v>
      </c>
      <c r="HP15" s="16">
        <v>0</v>
      </c>
      <c r="HQ15" s="16">
        <v>0</v>
      </c>
      <c r="HR15" s="16">
        <v>0</v>
      </c>
      <c r="HS15" s="16">
        <v>0</v>
      </c>
      <c r="HT15" s="16">
        <v>0</v>
      </c>
      <c r="HU15" s="18">
        <v>0</v>
      </c>
      <c r="HV15" s="19">
        <v>0</v>
      </c>
      <c r="HW15" s="16">
        <v>0</v>
      </c>
      <c r="HX15" s="17">
        <v>0</v>
      </c>
      <c r="HY15" s="15">
        <v>0</v>
      </c>
      <c r="HZ15" s="16">
        <v>0</v>
      </c>
      <c r="IA15" s="16">
        <v>0</v>
      </c>
      <c r="IB15" s="16">
        <v>0</v>
      </c>
      <c r="IC15" s="16">
        <v>0</v>
      </c>
      <c r="ID15" s="20">
        <v>0</v>
      </c>
      <c r="IE15" s="18">
        <v>0</v>
      </c>
      <c r="IF15" s="19">
        <v>0</v>
      </c>
      <c r="IG15" s="16">
        <v>0</v>
      </c>
      <c r="IH15" s="16">
        <v>0</v>
      </c>
      <c r="II15" s="16">
        <v>0</v>
      </c>
      <c r="IJ15" s="20">
        <v>0</v>
      </c>
      <c r="IK15" s="16">
        <v>0</v>
      </c>
      <c r="IL15" s="16">
        <v>0</v>
      </c>
      <c r="IM15" s="17">
        <v>0</v>
      </c>
      <c r="IN15" s="15">
        <v>0</v>
      </c>
      <c r="IO15" s="18">
        <v>0</v>
      </c>
      <c r="IP15" s="19">
        <v>0</v>
      </c>
      <c r="IQ15" s="17">
        <v>0</v>
      </c>
      <c r="IR15" s="15">
        <v>0</v>
      </c>
      <c r="IS15" s="16">
        <v>0</v>
      </c>
      <c r="IT15" s="21" t="e">
        <f t="shared" si="3"/>
        <v>#DIV/0!</v>
      </c>
    </row>
    <row r="16" spans="1:254" ht="12.6" customHeight="1" x14ac:dyDescent="0.2">
      <c r="A16" s="63">
        <v>4</v>
      </c>
      <c r="B16" s="64" t="s">
        <v>83</v>
      </c>
      <c r="C16" s="8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>AJ16/AI16</f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0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1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2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  <c r="HK16" s="8">
        <v>0</v>
      </c>
      <c r="HL16" s="9">
        <v>0</v>
      </c>
      <c r="HM16" s="9">
        <v>0</v>
      </c>
      <c r="HN16" s="10">
        <v>0</v>
      </c>
      <c r="HO16" s="8">
        <v>0</v>
      </c>
      <c r="HP16" s="9">
        <v>0</v>
      </c>
      <c r="HQ16" s="9">
        <v>0</v>
      </c>
      <c r="HR16" s="9">
        <v>0</v>
      </c>
      <c r="HS16" s="9">
        <v>0</v>
      </c>
      <c r="HT16" s="9">
        <v>0</v>
      </c>
      <c r="HU16" s="11">
        <v>0</v>
      </c>
      <c r="HV16" s="12">
        <v>0</v>
      </c>
      <c r="HW16" s="9">
        <v>0</v>
      </c>
      <c r="HX16" s="10">
        <v>0</v>
      </c>
      <c r="HY16" s="8">
        <v>0</v>
      </c>
      <c r="HZ16" s="9">
        <v>0</v>
      </c>
      <c r="IA16" s="9">
        <v>0</v>
      </c>
      <c r="IB16" s="9">
        <v>0</v>
      </c>
      <c r="IC16" s="9">
        <v>0</v>
      </c>
      <c r="ID16" s="13">
        <v>0</v>
      </c>
      <c r="IE16" s="11">
        <v>0</v>
      </c>
      <c r="IF16" s="12">
        <v>0</v>
      </c>
      <c r="IG16" s="9">
        <v>0</v>
      </c>
      <c r="IH16" s="9">
        <v>0</v>
      </c>
      <c r="II16" s="9">
        <v>0</v>
      </c>
      <c r="IJ16" s="13">
        <v>0</v>
      </c>
      <c r="IK16" s="9">
        <v>0</v>
      </c>
      <c r="IL16" s="9">
        <v>0</v>
      </c>
      <c r="IM16" s="10">
        <v>0</v>
      </c>
      <c r="IN16" s="8">
        <v>0</v>
      </c>
      <c r="IO16" s="11">
        <v>0</v>
      </c>
      <c r="IP16" s="12">
        <v>0</v>
      </c>
      <c r="IQ16" s="10">
        <v>0</v>
      </c>
      <c r="IR16" s="8">
        <v>0</v>
      </c>
      <c r="IS16" s="9">
        <v>0</v>
      </c>
      <c r="IT16" s="14" t="e">
        <f t="shared" si="3"/>
        <v>#DIV/0!</v>
      </c>
    </row>
    <row r="17" spans="1:254" ht="12.6" customHeight="1" x14ac:dyDescent="0.2">
      <c r="A17" s="65">
        <v>5</v>
      </c>
      <c r="B17" s="66" t="s">
        <v>84</v>
      </c>
      <c r="C17" s="15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6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0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1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2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6565</v>
      </c>
      <c r="GB17" s="16">
        <v>0</v>
      </c>
      <c r="GC17" s="16">
        <v>0</v>
      </c>
      <c r="GD17" s="17">
        <v>6565</v>
      </c>
      <c r="GE17" s="15">
        <v>0</v>
      </c>
      <c r="GF17" s="16">
        <v>0</v>
      </c>
      <c r="GG17" s="16">
        <v>0</v>
      </c>
      <c r="GH17" s="16">
        <v>788</v>
      </c>
      <c r="GI17" s="16">
        <v>0</v>
      </c>
      <c r="GJ17" s="16">
        <v>53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430</v>
      </c>
      <c r="HC17" s="17">
        <v>1271</v>
      </c>
      <c r="HD17" s="15">
        <v>5294</v>
      </c>
      <c r="HE17" s="18">
        <v>0</v>
      </c>
      <c r="HF17" s="19">
        <v>0</v>
      </c>
      <c r="HG17" s="17">
        <v>5294</v>
      </c>
      <c r="HH17" s="15">
        <v>317</v>
      </c>
      <c r="HI17" s="16">
        <v>317</v>
      </c>
      <c r="HJ17" s="21">
        <f t="shared" si="5"/>
        <v>5.9879108424631657E-2</v>
      </c>
      <c r="HK17" s="15">
        <v>0</v>
      </c>
      <c r="HL17" s="16">
        <v>0</v>
      </c>
      <c r="HM17" s="16">
        <v>0</v>
      </c>
      <c r="HN17" s="17">
        <v>0</v>
      </c>
      <c r="HO17" s="15">
        <v>0</v>
      </c>
      <c r="HP17" s="16">
        <v>0</v>
      </c>
      <c r="HQ17" s="16">
        <v>0</v>
      </c>
      <c r="HR17" s="16">
        <v>0</v>
      </c>
      <c r="HS17" s="16">
        <v>0</v>
      </c>
      <c r="HT17" s="16">
        <v>0</v>
      </c>
      <c r="HU17" s="18">
        <v>0</v>
      </c>
      <c r="HV17" s="19">
        <v>0</v>
      </c>
      <c r="HW17" s="16">
        <v>0</v>
      </c>
      <c r="HX17" s="17">
        <v>0</v>
      </c>
      <c r="HY17" s="15">
        <v>0</v>
      </c>
      <c r="HZ17" s="16">
        <v>0</v>
      </c>
      <c r="IA17" s="16">
        <v>0</v>
      </c>
      <c r="IB17" s="16">
        <v>0</v>
      </c>
      <c r="IC17" s="16">
        <v>0</v>
      </c>
      <c r="ID17" s="20">
        <v>0</v>
      </c>
      <c r="IE17" s="18">
        <v>0</v>
      </c>
      <c r="IF17" s="19">
        <v>0</v>
      </c>
      <c r="IG17" s="16">
        <v>0</v>
      </c>
      <c r="IH17" s="16">
        <v>0</v>
      </c>
      <c r="II17" s="16">
        <v>0</v>
      </c>
      <c r="IJ17" s="20">
        <v>0</v>
      </c>
      <c r="IK17" s="16">
        <v>0</v>
      </c>
      <c r="IL17" s="16">
        <v>0</v>
      </c>
      <c r="IM17" s="17">
        <v>0</v>
      </c>
      <c r="IN17" s="15">
        <v>0</v>
      </c>
      <c r="IO17" s="18">
        <v>0</v>
      </c>
      <c r="IP17" s="19">
        <v>0</v>
      </c>
      <c r="IQ17" s="17">
        <v>0</v>
      </c>
      <c r="IR17" s="15">
        <v>0</v>
      </c>
      <c r="IS17" s="16">
        <v>0</v>
      </c>
      <c r="IT17" s="21" t="e">
        <f t="shared" si="3"/>
        <v>#DIV/0!</v>
      </c>
    </row>
    <row r="18" spans="1:254" ht="12.6" customHeight="1" x14ac:dyDescent="0.2">
      <c r="A18" s="63">
        <v>6</v>
      </c>
      <c r="B18" s="64" t="s">
        <v>85</v>
      </c>
      <c r="C18" s="8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6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0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1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2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  <c r="HK18" s="8">
        <v>0</v>
      </c>
      <c r="HL18" s="9">
        <v>0</v>
      </c>
      <c r="HM18" s="9">
        <v>0</v>
      </c>
      <c r="HN18" s="10">
        <v>0</v>
      </c>
      <c r="HO18" s="8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11">
        <v>0</v>
      </c>
      <c r="HV18" s="12">
        <v>0</v>
      </c>
      <c r="HW18" s="9">
        <v>0</v>
      </c>
      <c r="HX18" s="10">
        <v>0</v>
      </c>
      <c r="HY18" s="8">
        <v>0</v>
      </c>
      <c r="HZ18" s="9">
        <v>0</v>
      </c>
      <c r="IA18" s="9">
        <v>0</v>
      </c>
      <c r="IB18" s="9">
        <v>0</v>
      </c>
      <c r="IC18" s="9">
        <v>0</v>
      </c>
      <c r="ID18" s="13">
        <v>0</v>
      </c>
      <c r="IE18" s="11">
        <v>0</v>
      </c>
      <c r="IF18" s="12">
        <v>0</v>
      </c>
      <c r="IG18" s="9">
        <v>0</v>
      </c>
      <c r="IH18" s="9">
        <v>0</v>
      </c>
      <c r="II18" s="9">
        <v>0</v>
      </c>
      <c r="IJ18" s="13">
        <v>0</v>
      </c>
      <c r="IK18" s="9">
        <v>0</v>
      </c>
      <c r="IL18" s="9">
        <v>0</v>
      </c>
      <c r="IM18" s="10">
        <v>0</v>
      </c>
      <c r="IN18" s="8">
        <v>0</v>
      </c>
      <c r="IO18" s="11">
        <v>0</v>
      </c>
      <c r="IP18" s="12">
        <v>0</v>
      </c>
      <c r="IQ18" s="10">
        <v>0</v>
      </c>
      <c r="IR18" s="8">
        <v>0</v>
      </c>
      <c r="IS18" s="9">
        <v>0</v>
      </c>
      <c r="IT18" s="14" t="e">
        <f t="shared" si="3"/>
        <v>#DIV/0!</v>
      </c>
    </row>
    <row r="19" spans="1:254" ht="12.6" customHeight="1" x14ac:dyDescent="0.2">
      <c r="A19" s="65">
        <v>7</v>
      </c>
      <c r="B19" s="66" t="s">
        <v>86</v>
      </c>
      <c r="C19" s="15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6"/>
        <v>#DIV/0!</v>
      </c>
      <c r="AM19" s="19">
        <v>1189</v>
      </c>
      <c r="AN19" s="16">
        <v>0</v>
      </c>
      <c r="AO19" s="16">
        <v>0</v>
      </c>
      <c r="AP19" s="17">
        <v>1189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37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430</v>
      </c>
      <c r="BO19" s="17">
        <v>467</v>
      </c>
      <c r="BP19" s="15">
        <v>722</v>
      </c>
      <c r="BQ19" s="18">
        <v>0</v>
      </c>
      <c r="BR19" s="19">
        <v>0</v>
      </c>
      <c r="BS19" s="17">
        <v>722</v>
      </c>
      <c r="BT19" s="15">
        <v>44</v>
      </c>
      <c r="BU19" s="16">
        <v>44</v>
      </c>
      <c r="BV19" s="21">
        <f t="shared" si="0"/>
        <v>6.0941828254847646E-2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1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2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0</v>
      </c>
      <c r="GB19" s="16">
        <v>0</v>
      </c>
      <c r="GC19" s="16">
        <v>0</v>
      </c>
      <c r="GD19" s="17">
        <v>0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0</v>
      </c>
      <c r="HD19" s="15">
        <v>0</v>
      </c>
      <c r="HE19" s="18">
        <v>0</v>
      </c>
      <c r="HF19" s="19">
        <v>0</v>
      </c>
      <c r="HG19" s="17">
        <v>0</v>
      </c>
      <c r="HH19" s="15">
        <v>0</v>
      </c>
      <c r="HI19" s="16">
        <v>0</v>
      </c>
      <c r="HJ19" s="21" t="e">
        <f t="shared" si="5"/>
        <v>#DIV/0!</v>
      </c>
      <c r="HK19" s="15">
        <v>0</v>
      </c>
      <c r="HL19" s="16">
        <v>0</v>
      </c>
      <c r="HM19" s="16">
        <v>0</v>
      </c>
      <c r="HN19" s="17">
        <v>0</v>
      </c>
      <c r="HO19" s="15">
        <v>0</v>
      </c>
      <c r="HP19" s="16">
        <v>0</v>
      </c>
      <c r="HQ19" s="16">
        <v>0</v>
      </c>
      <c r="HR19" s="16">
        <v>0</v>
      </c>
      <c r="HS19" s="16">
        <v>0</v>
      </c>
      <c r="HT19" s="16">
        <v>0</v>
      </c>
      <c r="HU19" s="18">
        <v>0</v>
      </c>
      <c r="HV19" s="19">
        <v>0</v>
      </c>
      <c r="HW19" s="16">
        <v>0</v>
      </c>
      <c r="HX19" s="17">
        <v>0</v>
      </c>
      <c r="HY19" s="15">
        <v>0</v>
      </c>
      <c r="HZ19" s="16">
        <v>0</v>
      </c>
      <c r="IA19" s="16">
        <v>0</v>
      </c>
      <c r="IB19" s="16">
        <v>0</v>
      </c>
      <c r="IC19" s="16">
        <v>0</v>
      </c>
      <c r="ID19" s="20">
        <v>0</v>
      </c>
      <c r="IE19" s="18">
        <v>0</v>
      </c>
      <c r="IF19" s="19">
        <v>0</v>
      </c>
      <c r="IG19" s="16">
        <v>0</v>
      </c>
      <c r="IH19" s="16">
        <v>0</v>
      </c>
      <c r="II19" s="16">
        <v>0</v>
      </c>
      <c r="IJ19" s="20">
        <v>0</v>
      </c>
      <c r="IK19" s="16">
        <v>0</v>
      </c>
      <c r="IL19" s="16">
        <v>0</v>
      </c>
      <c r="IM19" s="17">
        <v>0</v>
      </c>
      <c r="IN19" s="15">
        <v>0</v>
      </c>
      <c r="IO19" s="18">
        <v>0</v>
      </c>
      <c r="IP19" s="19">
        <v>0</v>
      </c>
      <c r="IQ19" s="17">
        <v>0</v>
      </c>
      <c r="IR19" s="15">
        <v>0</v>
      </c>
      <c r="IS19" s="16">
        <v>0</v>
      </c>
      <c r="IT19" s="21" t="e">
        <f t="shared" si="3"/>
        <v>#DIV/0!</v>
      </c>
    </row>
    <row r="20" spans="1:254" ht="12.6" customHeight="1" x14ac:dyDescent="0.2">
      <c r="A20" s="63">
        <v>8</v>
      </c>
      <c r="B20" s="64" t="s">
        <v>87</v>
      </c>
      <c r="C20" s="8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6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0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1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2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  <c r="HK20" s="8">
        <v>0</v>
      </c>
      <c r="HL20" s="9">
        <v>0</v>
      </c>
      <c r="HM20" s="9">
        <v>0</v>
      </c>
      <c r="HN20" s="10">
        <v>0</v>
      </c>
      <c r="HO20" s="8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11">
        <v>0</v>
      </c>
      <c r="HV20" s="12">
        <v>0</v>
      </c>
      <c r="HW20" s="9">
        <v>0</v>
      </c>
      <c r="HX20" s="10">
        <v>0</v>
      </c>
      <c r="HY20" s="8">
        <v>0</v>
      </c>
      <c r="HZ20" s="9">
        <v>0</v>
      </c>
      <c r="IA20" s="9">
        <v>0</v>
      </c>
      <c r="IB20" s="9">
        <v>0</v>
      </c>
      <c r="IC20" s="9">
        <v>0</v>
      </c>
      <c r="ID20" s="13">
        <v>0</v>
      </c>
      <c r="IE20" s="11">
        <v>0</v>
      </c>
      <c r="IF20" s="12">
        <v>0</v>
      </c>
      <c r="IG20" s="9">
        <v>0</v>
      </c>
      <c r="IH20" s="9">
        <v>0</v>
      </c>
      <c r="II20" s="9">
        <v>0</v>
      </c>
      <c r="IJ20" s="13">
        <v>0</v>
      </c>
      <c r="IK20" s="9">
        <v>0</v>
      </c>
      <c r="IL20" s="9">
        <v>0</v>
      </c>
      <c r="IM20" s="10">
        <v>0</v>
      </c>
      <c r="IN20" s="8">
        <v>0</v>
      </c>
      <c r="IO20" s="11">
        <v>0</v>
      </c>
      <c r="IP20" s="12">
        <v>0</v>
      </c>
      <c r="IQ20" s="10">
        <v>0</v>
      </c>
      <c r="IR20" s="8">
        <v>0</v>
      </c>
      <c r="IS20" s="9">
        <v>0</v>
      </c>
      <c r="IT20" s="14" t="e">
        <f t="shared" si="3"/>
        <v>#DIV/0!</v>
      </c>
    </row>
    <row r="21" spans="1:254" ht="12.6" customHeight="1" x14ac:dyDescent="0.2">
      <c r="A21" s="65">
        <v>9</v>
      </c>
      <c r="B21" s="66" t="s">
        <v>88</v>
      </c>
      <c r="C21" s="15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6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0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1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2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  <c r="HK21" s="15">
        <v>0</v>
      </c>
      <c r="HL21" s="16">
        <v>0</v>
      </c>
      <c r="HM21" s="16">
        <v>0</v>
      </c>
      <c r="HN21" s="17">
        <v>0</v>
      </c>
      <c r="HO21" s="15">
        <v>0</v>
      </c>
      <c r="HP21" s="16">
        <v>0</v>
      </c>
      <c r="HQ21" s="16">
        <v>0</v>
      </c>
      <c r="HR21" s="16">
        <v>0</v>
      </c>
      <c r="HS21" s="16">
        <v>0</v>
      </c>
      <c r="HT21" s="16">
        <v>0</v>
      </c>
      <c r="HU21" s="18">
        <v>0</v>
      </c>
      <c r="HV21" s="19">
        <v>0</v>
      </c>
      <c r="HW21" s="16">
        <v>0</v>
      </c>
      <c r="HX21" s="17">
        <v>0</v>
      </c>
      <c r="HY21" s="15">
        <v>0</v>
      </c>
      <c r="HZ21" s="16">
        <v>0</v>
      </c>
      <c r="IA21" s="16">
        <v>0</v>
      </c>
      <c r="IB21" s="16">
        <v>0</v>
      </c>
      <c r="IC21" s="16">
        <v>0</v>
      </c>
      <c r="ID21" s="20">
        <v>0</v>
      </c>
      <c r="IE21" s="18">
        <v>0</v>
      </c>
      <c r="IF21" s="19">
        <v>0</v>
      </c>
      <c r="IG21" s="16">
        <v>0</v>
      </c>
      <c r="IH21" s="16">
        <v>0</v>
      </c>
      <c r="II21" s="16">
        <v>0</v>
      </c>
      <c r="IJ21" s="20">
        <v>0</v>
      </c>
      <c r="IK21" s="16">
        <v>0</v>
      </c>
      <c r="IL21" s="16">
        <v>0</v>
      </c>
      <c r="IM21" s="17">
        <v>0</v>
      </c>
      <c r="IN21" s="15">
        <v>0</v>
      </c>
      <c r="IO21" s="18">
        <v>0</v>
      </c>
      <c r="IP21" s="19">
        <v>0</v>
      </c>
      <c r="IQ21" s="17">
        <v>0</v>
      </c>
      <c r="IR21" s="15">
        <v>0</v>
      </c>
      <c r="IS21" s="16">
        <v>0</v>
      </c>
      <c r="IT21" s="21" t="e">
        <f t="shared" si="3"/>
        <v>#DIV/0!</v>
      </c>
    </row>
    <row r="22" spans="1:254" ht="12.6" customHeight="1" x14ac:dyDescent="0.2">
      <c r="A22" s="63">
        <v>10</v>
      </c>
      <c r="B22" s="64" t="s">
        <v>89</v>
      </c>
      <c r="C22" s="8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6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0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1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2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  <c r="HK22" s="8">
        <v>0</v>
      </c>
      <c r="HL22" s="9">
        <v>0</v>
      </c>
      <c r="HM22" s="9">
        <v>0</v>
      </c>
      <c r="HN22" s="10">
        <v>0</v>
      </c>
      <c r="HO22" s="8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11">
        <v>0</v>
      </c>
      <c r="HV22" s="12">
        <v>0</v>
      </c>
      <c r="HW22" s="9">
        <v>0</v>
      </c>
      <c r="HX22" s="10">
        <v>0</v>
      </c>
      <c r="HY22" s="8">
        <v>0</v>
      </c>
      <c r="HZ22" s="9">
        <v>0</v>
      </c>
      <c r="IA22" s="9">
        <v>0</v>
      </c>
      <c r="IB22" s="9">
        <v>0</v>
      </c>
      <c r="IC22" s="9">
        <v>0</v>
      </c>
      <c r="ID22" s="13">
        <v>0</v>
      </c>
      <c r="IE22" s="11">
        <v>0</v>
      </c>
      <c r="IF22" s="12">
        <v>0</v>
      </c>
      <c r="IG22" s="9">
        <v>0</v>
      </c>
      <c r="IH22" s="9">
        <v>0</v>
      </c>
      <c r="II22" s="9">
        <v>0</v>
      </c>
      <c r="IJ22" s="13">
        <v>0</v>
      </c>
      <c r="IK22" s="9">
        <v>0</v>
      </c>
      <c r="IL22" s="9">
        <v>0</v>
      </c>
      <c r="IM22" s="10">
        <v>0</v>
      </c>
      <c r="IN22" s="8">
        <v>0</v>
      </c>
      <c r="IO22" s="11">
        <v>0</v>
      </c>
      <c r="IP22" s="12">
        <v>0</v>
      </c>
      <c r="IQ22" s="10">
        <v>0</v>
      </c>
      <c r="IR22" s="8">
        <v>0</v>
      </c>
      <c r="IS22" s="9">
        <v>0</v>
      </c>
      <c r="IT22" s="14" t="e">
        <f t="shared" si="3"/>
        <v>#DIV/0!</v>
      </c>
    </row>
    <row r="23" spans="1:254" ht="12.6" customHeight="1" x14ac:dyDescent="0.2">
      <c r="A23" s="65">
        <v>11</v>
      </c>
      <c r="B23" s="66" t="s">
        <v>90</v>
      </c>
      <c r="C23" s="15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6"/>
        <v>#DIV/0!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0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1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2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  <c r="HK23" s="15">
        <v>0</v>
      </c>
      <c r="HL23" s="16">
        <v>0</v>
      </c>
      <c r="HM23" s="16">
        <v>0</v>
      </c>
      <c r="HN23" s="17">
        <v>0</v>
      </c>
      <c r="HO23" s="15">
        <v>0</v>
      </c>
      <c r="HP23" s="16">
        <v>0</v>
      </c>
      <c r="HQ23" s="16">
        <v>0</v>
      </c>
      <c r="HR23" s="16">
        <v>0</v>
      </c>
      <c r="HS23" s="16">
        <v>0</v>
      </c>
      <c r="HT23" s="16">
        <v>0</v>
      </c>
      <c r="HU23" s="18">
        <v>0</v>
      </c>
      <c r="HV23" s="19">
        <v>0</v>
      </c>
      <c r="HW23" s="16">
        <v>0</v>
      </c>
      <c r="HX23" s="17">
        <v>0</v>
      </c>
      <c r="HY23" s="15">
        <v>0</v>
      </c>
      <c r="HZ23" s="16">
        <v>0</v>
      </c>
      <c r="IA23" s="16">
        <v>0</v>
      </c>
      <c r="IB23" s="16">
        <v>0</v>
      </c>
      <c r="IC23" s="16">
        <v>0</v>
      </c>
      <c r="ID23" s="20">
        <v>0</v>
      </c>
      <c r="IE23" s="18">
        <v>0</v>
      </c>
      <c r="IF23" s="19">
        <v>0</v>
      </c>
      <c r="IG23" s="16">
        <v>0</v>
      </c>
      <c r="IH23" s="16">
        <v>0</v>
      </c>
      <c r="II23" s="16">
        <v>0</v>
      </c>
      <c r="IJ23" s="20">
        <v>0</v>
      </c>
      <c r="IK23" s="16">
        <v>0</v>
      </c>
      <c r="IL23" s="16">
        <v>0</v>
      </c>
      <c r="IM23" s="17">
        <v>0</v>
      </c>
      <c r="IN23" s="15">
        <v>0</v>
      </c>
      <c r="IO23" s="18">
        <v>0</v>
      </c>
      <c r="IP23" s="19">
        <v>0</v>
      </c>
      <c r="IQ23" s="17">
        <v>0</v>
      </c>
      <c r="IR23" s="15">
        <v>0</v>
      </c>
      <c r="IS23" s="16">
        <v>0</v>
      </c>
      <c r="IT23" s="21" t="e">
        <f t="shared" si="3"/>
        <v>#DIV/0!</v>
      </c>
    </row>
    <row r="24" spans="1:254" ht="12.6" customHeight="1" x14ac:dyDescent="0.2">
      <c r="A24" s="63">
        <v>12</v>
      </c>
      <c r="B24" s="64" t="s">
        <v>91</v>
      </c>
      <c r="C24" s="8">
        <v>0</v>
      </c>
      <c r="D24" s="9">
        <v>0</v>
      </c>
      <c r="E24" s="9">
        <v>0</v>
      </c>
      <c r="F24" s="10">
        <v>0</v>
      </c>
      <c r="G24" s="8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0</v>
      </c>
      <c r="AE24" s="10">
        <v>0</v>
      </c>
      <c r="AF24" s="8">
        <v>0</v>
      </c>
      <c r="AG24" s="11">
        <v>0</v>
      </c>
      <c r="AH24" s="12">
        <v>0</v>
      </c>
      <c r="AI24" s="10">
        <v>0</v>
      </c>
      <c r="AJ24" s="8">
        <v>0</v>
      </c>
      <c r="AK24" s="9">
        <v>0</v>
      </c>
      <c r="AL24" s="14" t="e">
        <f t="shared" si="6"/>
        <v>#DIV/0!</v>
      </c>
      <c r="AM24" s="12">
        <v>4381</v>
      </c>
      <c r="AN24" s="9">
        <v>0</v>
      </c>
      <c r="AO24" s="9">
        <v>0</v>
      </c>
      <c r="AP24" s="10">
        <v>4381</v>
      </c>
      <c r="AQ24" s="8">
        <v>0</v>
      </c>
      <c r="AR24" s="9">
        <v>0</v>
      </c>
      <c r="AS24" s="9">
        <v>0</v>
      </c>
      <c r="AT24" s="9">
        <v>328</v>
      </c>
      <c r="AU24" s="9">
        <v>0</v>
      </c>
      <c r="AV24" s="9">
        <v>35</v>
      </c>
      <c r="AW24" s="11">
        <v>12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1720</v>
      </c>
      <c r="BO24" s="10">
        <v>2095</v>
      </c>
      <c r="BP24" s="8">
        <v>2286</v>
      </c>
      <c r="BQ24" s="11">
        <v>0</v>
      </c>
      <c r="BR24" s="12">
        <v>0</v>
      </c>
      <c r="BS24" s="10">
        <v>2286</v>
      </c>
      <c r="BT24" s="8">
        <v>137</v>
      </c>
      <c r="BU24" s="9">
        <v>137</v>
      </c>
      <c r="BV24" s="14">
        <f t="shared" si="0"/>
        <v>5.9930008748906388E-2</v>
      </c>
      <c r="BW24" s="12">
        <v>2669</v>
      </c>
      <c r="BX24" s="9">
        <v>0</v>
      </c>
      <c r="BY24" s="9">
        <v>0</v>
      </c>
      <c r="BZ24" s="10">
        <v>2669</v>
      </c>
      <c r="CA24" s="8">
        <v>0</v>
      </c>
      <c r="CB24" s="9">
        <v>129</v>
      </c>
      <c r="CC24" s="9">
        <v>0</v>
      </c>
      <c r="CD24" s="9">
        <v>437</v>
      </c>
      <c r="CE24" s="9">
        <v>0</v>
      </c>
      <c r="CF24" s="9">
        <v>45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330</v>
      </c>
      <c r="CO24" s="9">
        <v>0</v>
      </c>
      <c r="CP24" s="13">
        <v>330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430</v>
      </c>
      <c r="CY24" s="10">
        <v>1371</v>
      </c>
      <c r="CZ24" s="8">
        <v>1298</v>
      </c>
      <c r="DA24" s="11">
        <v>0</v>
      </c>
      <c r="DB24" s="12">
        <v>0</v>
      </c>
      <c r="DC24" s="10">
        <v>1298</v>
      </c>
      <c r="DD24" s="8">
        <v>78</v>
      </c>
      <c r="DE24" s="9">
        <v>78</v>
      </c>
      <c r="DF24" s="14">
        <f t="shared" si="1"/>
        <v>6.0092449922958396E-2</v>
      </c>
      <c r="DG24" s="12">
        <v>7115</v>
      </c>
      <c r="DH24" s="9">
        <v>0</v>
      </c>
      <c r="DI24" s="9">
        <v>0</v>
      </c>
      <c r="DJ24" s="10">
        <v>7115</v>
      </c>
      <c r="DK24" s="8">
        <v>0</v>
      </c>
      <c r="DL24" s="9">
        <v>0</v>
      </c>
      <c r="DM24" s="9">
        <v>0</v>
      </c>
      <c r="DN24" s="9">
        <v>599</v>
      </c>
      <c r="DO24" s="9">
        <v>0</v>
      </c>
      <c r="DP24" s="9">
        <v>23</v>
      </c>
      <c r="DQ24" s="11">
        <v>25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860</v>
      </c>
      <c r="EI24" s="10">
        <v>1507</v>
      </c>
      <c r="EJ24" s="8">
        <v>5608</v>
      </c>
      <c r="EK24" s="11">
        <v>0</v>
      </c>
      <c r="EL24" s="12">
        <v>0</v>
      </c>
      <c r="EM24" s="10">
        <v>5608</v>
      </c>
      <c r="EN24" s="8">
        <v>336</v>
      </c>
      <c r="EO24" s="9">
        <v>336</v>
      </c>
      <c r="EP24" s="14">
        <f t="shared" si="2"/>
        <v>5.9914407988587728E-2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0</v>
      </c>
      <c r="GB24" s="9">
        <v>0</v>
      </c>
      <c r="GC24" s="9">
        <v>0</v>
      </c>
      <c r="GD24" s="10">
        <v>0</v>
      </c>
      <c r="GE24" s="8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11">
        <v>0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0</v>
      </c>
      <c r="HC24" s="10">
        <v>0</v>
      </c>
      <c r="HD24" s="8">
        <v>0</v>
      </c>
      <c r="HE24" s="11">
        <v>0</v>
      </c>
      <c r="HF24" s="12">
        <v>0</v>
      </c>
      <c r="HG24" s="10">
        <v>0</v>
      </c>
      <c r="HH24" s="8">
        <v>0</v>
      </c>
      <c r="HI24" s="9">
        <v>0</v>
      </c>
      <c r="HJ24" s="14" t="e">
        <f t="shared" si="5"/>
        <v>#DIV/0!</v>
      </c>
      <c r="HK24" s="8">
        <v>0</v>
      </c>
      <c r="HL24" s="9">
        <v>0</v>
      </c>
      <c r="HM24" s="9">
        <v>0</v>
      </c>
      <c r="HN24" s="10">
        <v>0</v>
      </c>
      <c r="HO24" s="8">
        <v>0</v>
      </c>
      <c r="HP24" s="9">
        <v>0</v>
      </c>
      <c r="HQ24" s="9">
        <v>0</v>
      </c>
      <c r="HR24" s="9">
        <v>0</v>
      </c>
      <c r="HS24" s="9">
        <v>0</v>
      </c>
      <c r="HT24" s="9">
        <v>0</v>
      </c>
      <c r="HU24" s="11">
        <v>0</v>
      </c>
      <c r="HV24" s="12">
        <v>0</v>
      </c>
      <c r="HW24" s="9">
        <v>0</v>
      </c>
      <c r="HX24" s="10">
        <v>0</v>
      </c>
      <c r="HY24" s="8">
        <v>0</v>
      </c>
      <c r="HZ24" s="9">
        <v>0</v>
      </c>
      <c r="IA24" s="9">
        <v>0</v>
      </c>
      <c r="IB24" s="9">
        <v>0</v>
      </c>
      <c r="IC24" s="9">
        <v>0</v>
      </c>
      <c r="ID24" s="13">
        <v>0</v>
      </c>
      <c r="IE24" s="11">
        <v>0</v>
      </c>
      <c r="IF24" s="12">
        <v>0</v>
      </c>
      <c r="IG24" s="9">
        <v>0</v>
      </c>
      <c r="IH24" s="9">
        <v>0</v>
      </c>
      <c r="II24" s="9">
        <v>0</v>
      </c>
      <c r="IJ24" s="13">
        <v>0</v>
      </c>
      <c r="IK24" s="9">
        <v>0</v>
      </c>
      <c r="IL24" s="9">
        <v>0</v>
      </c>
      <c r="IM24" s="10">
        <v>0</v>
      </c>
      <c r="IN24" s="8">
        <v>0</v>
      </c>
      <c r="IO24" s="11">
        <v>0</v>
      </c>
      <c r="IP24" s="12">
        <v>0</v>
      </c>
      <c r="IQ24" s="10">
        <v>0</v>
      </c>
      <c r="IR24" s="8">
        <v>0</v>
      </c>
      <c r="IS24" s="9">
        <v>0</v>
      </c>
      <c r="IT24" s="14" t="e">
        <f t="shared" si="3"/>
        <v>#DIV/0!</v>
      </c>
    </row>
    <row r="25" spans="1:254" ht="12.6" customHeight="1" x14ac:dyDescent="0.2">
      <c r="A25" s="65">
        <v>13</v>
      </c>
      <c r="B25" s="66" t="s">
        <v>92</v>
      </c>
      <c r="C25" s="15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6"/>
        <v>#DIV/0!</v>
      </c>
      <c r="AM25" s="19">
        <v>2439</v>
      </c>
      <c r="AN25" s="16">
        <v>0</v>
      </c>
      <c r="AO25" s="16">
        <v>0</v>
      </c>
      <c r="AP25" s="17">
        <v>2439</v>
      </c>
      <c r="AQ25" s="15">
        <v>0</v>
      </c>
      <c r="AR25" s="16">
        <v>0</v>
      </c>
      <c r="AS25" s="16">
        <v>0</v>
      </c>
      <c r="AT25" s="16">
        <v>578</v>
      </c>
      <c r="AU25" s="16">
        <v>0</v>
      </c>
      <c r="AV25" s="16">
        <v>38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860</v>
      </c>
      <c r="BO25" s="17">
        <v>1476</v>
      </c>
      <c r="BP25" s="15">
        <v>963</v>
      </c>
      <c r="BQ25" s="18">
        <v>0</v>
      </c>
      <c r="BR25" s="19">
        <v>0</v>
      </c>
      <c r="BS25" s="17">
        <v>963</v>
      </c>
      <c r="BT25" s="15">
        <v>58</v>
      </c>
      <c r="BU25" s="16">
        <v>58</v>
      </c>
      <c r="BV25" s="21">
        <f t="shared" si="0"/>
        <v>6.0228452751817235E-2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1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2"/>
        <v>#DIV/0!</v>
      </c>
      <c r="EQ25" s="19">
        <v>5047</v>
      </c>
      <c r="ER25" s="16">
        <v>0</v>
      </c>
      <c r="ES25" s="16">
        <v>0</v>
      </c>
      <c r="ET25" s="17">
        <v>5047</v>
      </c>
      <c r="EU25" s="15">
        <v>0</v>
      </c>
      <c r="EV25" s="16">
        <v>445</v>
      </c>
      <c r="EW25" s="16">
        <v>0</v>
      </c>
      <c r="EX25" s="16">
        <v>636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430</v>
      </c>
      <c r="FS25" s="17">
        <v>1511</v>
      </c>
      <c r="FT25" s="15">
        <v>3536</v>
      </c>
      <c r="FU25" s="18">
        <v>0</v>
      </c>
      <c r="FV25" s="19">
        <v>0</v>
      </c>
      <c r="FW25" s="17">
        <v>3536</v>
      </c>
      <c r="FX25" s="15">
        <v>212</v>
      </c>
      <c r="FY25" s="16">
        <v>212</v>
      </c>
      <c r="FZ25" s="21">
        <f t="shared" si="4"/>
        <v>5.9954751131221722E-2</v>
      </c>
      <c r="GA25" s="19">
        <v>0</v>
      </c>
      <c r="GB25" s="16">
        <v>0</v>
      </c>
      <c r="GC25" s="16">
        <v>0</v>
      </c>
      <c r="GD25" s="17">
        <v>0</v>
      </c>
      <c r="GE25" s="15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0</v>
      </c>
      <c r="HC25" s="17">
        <v>0</v>
      </c>
      <c r="HD25" s="15">
        <v>0</v>
      </c>
      <c r="HE25" s="18">
        <v>0</v>
      </c>
      <c r="HF25" s="19">
        <v>0</v>
      </c>
      <c r="HG25" s="17">
        <v>0</v>
      </c>
      <c r="HH25" s="15">
        <v>0</v>
      </c>
      <c r="HI25" s="16">
        <v>0</v>
      </c>
      <c r="HJ25" s="21" t="e">
        <f t="shared" si="5"/>
        <v>#DIV/0!</v>
      </c>
      <c r="HK25" s="15">
        <v>7901</v>
      </c>
      <c r="HL25" s="16">
        <v>0</v>
      </c>
      <c r="HM25" s="16">
        <v>0</v>
      </c>
      <c r="HN25" s="17">
        <v>7901</v>
      </c>
      <c r="HO25" s="15">
        <v>0</v>
      </c>
      <c r="HP25" s="16">
        <v>205</v>
      </c>
      <c r="HQ25" s="16">
        <v>0</v>
      </c>
      <c r="HR25" s="16">
        <v>332</v>
      </c>
      <c r="HS25" s="16">
        <v>0</v>
      </c>
      <c r="HT25" s="16">
        <v>0</v>
      </c>
      <c r="HU25" s="18">
        <v>0</v>
      </c>
      <c r="HV25" s="19">
        <v>0</v>
      </c>
      <c r="HW25" s="16">
        <v>0</v>
      </c>
      <c r="HX25" s="17">
        <v>0</v>
      </c>
      <c r="HY25" s="15">
        <v>0</v>
      </c>
      <c r="HZ25" s="16">
        <v>0</v>
      </c>
      <c r="IA25" s="16">
        <v>0</v>
      </c>
      <c r="IB25" s="16">
        <v>0</v>
      </c>
      <c r="IC25" s="16">
        <v>0</v>
      </c>
      <c r="ID25" s="20">
        <v>0</v>
      </c>
      <c r="IE25" s="18">
        <v>0</v>
      </c>
      <c r="IF25" s="19">
        <v>0</v>
      </c>
      <c r="IG25" s="16">
        <v>0</v>
      </c>
      <c r="IH25" s="16">
        <v>0</v>
      </c>
      <c r="II25" s="16">
        <v>0</v>
      </c>
      <c r="IJ25" s="20">
        <v>0</v>
      </c>
      <c r="IK25" s="16">
        <v>0</v>
      </c>
      <c r="IL25" s="16">
        <v>430</v>
      </c>
      <c r="IM25" s="17">
        <v>967</v>
      </c>
      <c r="IN25" s="15">
        <v>6934</v>
      </c>
      <c r="IO25" s="18">
        <v>0</v>
      </c>
      <c r="IP25" s="19">
        <v>0</v>
      </c>
      <c r="IQ25" s="17">
        <v>6934</v>
      </c>
      <c r="IR25" s="15">
        <v>416</v>
      </c>
      <c r="IS25" s="16">
        <v>416</v>
      </c>
      <c r="IT25" s="21">
        <f t="shared" si="3"/>
        <v>5.9994231323911164E-2</v>
      </c>
    </row>
    <row r="26" spans="1:254" ht="12.6" customHeight="1" x14ac:dyDescent="0.2">
      <c r="A26" s="63">
        <v>14</v>
      </c>
      <c r="B26" s="64" t="s">
        <v>93</v>
      </c>
      <c r="C26" s="8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6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0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1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2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  <c r="HK26" s="8">
        <v>0</v>
      </c>
      <c r="HL26" s="9">
        <v>0</v>
      </c>
      <c r="HM26" s="9">
        <v>0</v>
      </c>
      <c r="HN26" s="10">
        <v>0</v>
      </c>
      <c r="HO26" s="8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11">
        <v>0</v>
      </c>
      <c r="HV26" s="12">
        <v>0</v>
      </c>
      <c r="HW26" s="9">
        <v>0</v>
      </c>
      <c r="HX26" s="10">
        <v>0</v>
      </c>
      <c r="HY26" s="8">
        <v>0</v>
      </c>
      <c r="HZ26" s="9">
        <v>0</v>
      </c>
      <c r="IA26" s="9">
        <v>0</v>
      </c>
      <c r="IB26" s="9">
        <v>0</v>
      </c>
      <c r="IC26" s="9">
        <v>0</v>
      </c>
      <c r="ID26" s="13">
        <v>0</v>
      </c>
      <c r="IE26" s="11">
        <v>0</v>
      </c>
      <c r="IF26" s="12">
        <v>0</v>
      </c>
      <c r="IG26" s="9">
        <v>0</v>
      </c>
      <c r="IH26" s="9">
        <v>0</v>
      </c>
      <c r="II26" s="9">
        <v>0</v>
      </c>
      <c r="IJ26" s="13">
        <v>0</v>
      </c>
      <c r="IK26" s="9">
        <v>0</v>
      </c>
      <c r="IL26" s="9">
        <v>0</v>
      </c>
      <c r="IM26" s="10">
        <v>0</v>
      </c>
      <c r="IN26" s="8">
        <v>0</v>
      </c>
      <c r="IO26" s="11">
        <v>0</v>
      </c>
      <c r="IP26" s="12">
        <v>0</v>
      </c>
      <c r="IQ26" s="10">
        <v>0</v>
      </c>
      <c r="IR26" s="8">
        <v>0</v>
      </c>
      <c r="IS26" s="9">
        <v>0</v>
      </c>
      <c r="IT26" s="14" t="e">
        <f t="shared" si="3"/>
        <v>#DIV/0!</v>
      </c>
    </row>
    <row r="27" spans="1:254" ht="12.6" customHeight="1" x14ac:dyDescent="0.2">
      <c r="A27" s="65">
        <v>15</v>
      </c>
      <c r="B27" s="66" t="s">
        <v>94</v>
      </c>
      <c r="C27" s="15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6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0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1"/>
        <v>#DIV/0!</v>
      </c>
      <c r="DG27" s="19">
        <v>3875</v>
      </c>
      <c r="DH27" s="16">
        <v>0</v>
      </c>
      <c r="DI27" s="16">
        <v>0</v>
      </c>
      <c r="DJ27" s="17">
        <v>3875</v>
      </c>
      <c r="DK27" s="15">
        <v>0</v>
      </c>
      <c r="DL27" s="16">
        <v>118</v>
      </c>
      <c r="DM27" s="16">
        <v>0</v>
      </c>
      <c r="DN27" s="16">
        <v>462</v>
      </c>
      <c r="DO27" s="16">
        <v>0</v>
      </c>
      <c r="DP27" s="16">
        <v>0</v>
      </c>
      <c r="DQ27" s="18">
        <v>25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380</v>
      </c>
      <c r="EE27" s="16">
        <v>0</v>
      </c>
      <c r="EF27" s="20">
        <v>380</v>
      </c>
      <c r="EG27" s="16">
        <v>0</v>
      </c>
      <c r="EH27" s="16">
        <v>430</v>
      </c>
      <c r="EI27" s="17">
        <v>1415</v>
      </c>
      <c r="EJ27" s="15">
        <v>2460</v>
      </c>
      <c r="EK27" s="18">
        <v>0</v>
      </c>
      <c r="EL27" s="19">
        <v>0</v>
      </c>
      <c r="EM27" s="17">
        <v>2460</v>
      </c>
      <c r="EN27" s="15">
        <v>148</v>
      </c>
      <c r="EO27" s="16">
        <v>148</v>
      </c>
      <c r="EP27" s="21">
        <f t="shared" si="2"/>
        <v>6.0162601626016263E-2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  <c r="HK27" s="15">
        <v>0</v>
      </c>
      <c r="HL27" s="16">
        <v>0</v>
      </c>
      <c r="HM27" s="16">
        <v>0</v>
      </c>
      <c r="HN27" s="17">
        <v>0</v>
      </c>
      <c r="HO27" s="15">
        <v>0</v>
      </c>
      <c r="HP27" s="16">
        <v>0</v>
      </c>
      <c r="HQ27" s="16">
        <v>0</v>
      </c>
      <c r="HR27" s="16">
        <v>0</v>
      </c>
      <c r="HS27" s="16">
        <v>0</v>
      </c>
      <c r="HT27" s="16">
        <v>0</v>
      </c>
      <c r="HU27" s="18">
        <v>0</v>
      </c>
      <c r="HV27" s="19">
        <v>0</v>
      </c>
      <c r="HW27" s="16">
        <v>0</v>
      </c>
      <c r="HX27" s="17">
        <v>0</v>
      </c>
      <c r="HY27" s="15">
        <v>0</v>
      </c>
      <c r="HZ27" s="16">
        <v>0</v>
      </c>
      <c r="IA27" s="16">
        <v>0</v>
      </c>
      <c r="IB27" s="16">
        <v>0</v>
      </c>
      <c r="IC27" s="16">
        <v>0</v>
      </c>
      <c r="ID27" s="20">
        <v>0</v>
      </c>
      <c r="IE27" s="18">
        <v>0</v>
      </c>
      <c r="IF27" s="19">
        <v>0</v>
      </c>
      <c r="IG27" s="16">
        <v>0</v>
      </c>
      <c r="IH27" s="16">
        <v>0</v>
      </c>
      <c r="II27" s="16">
        <v>0</v>
      </c>
      <c r="IJ27" s="20">
        <v>0</v>
      </c>
      <c r="IK27" s="16">
        <v>0</v>
      </c>
      <c r="IL27" s="16">
        <v>0</v>
      </c>
      <c r="IM27" s="17">
        <v>0</v>
      </c>
      <c r="IN27" s="15">
        <v>0</v>
      </c>
      <c r="IO27" s="18">
        <v>0</v>
      </c>
      <c r="IP27" s="19">
        <v>0</v>
      </c>
      <c r="IQ27" s="17">
        <v>0</v>
      </c>
      <c r="IR27" s="15">
        <v>0</v>
      </c>
      <c r="IS27" s="16">
        <v>0</v>
      </c>
      <c r="IT27" s="21" t="e">
        <f t="shared" si="3"/>
        <v>#DIV/0!</v>
      </c>
    </row>
    <row r="28" spans="1:254" ht="12.6" customHeight="1" x14ac:dyDescent="0.2">
      <c r="A28" s="63">
        <v>16</v>
      </c>
      <c r="B28" s="64" t="s">
        <v>95</v>
      </c>
      <c r="C28" s="8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6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0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1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2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  <c r="HK28" s="8">
        <v>0</v>
      </c>
      <c r="HL28" s="9">
        <v>0</v>
      </c>
      <c r="HM28" s="9">
        <v>0</v>
      </c>
      <c r="HN28" s="10">
        <v>0</v>
      </c>
      <c r="HO28" s="8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11">
        <v>0</v>
      </c>
      <c r="HV28" s="12">
        <v>0</v>
      </c>
      <c r="HW28" s="9">
        <v>0</v>
      </c>
      <c r="HX28" s="10">
        <v>0</v>
      </c>
      <c r="HY28" s="8">
        <v>0</v>
      </c>
      <c r="HZ28" s="9">
        <v>0</v>
      </c>
      <c r="IA28" s="9">
        <v>0</v>
      </c>
      <c r="IB28" s="9">
        <v>0</v>
      </c>
      <c r="IC28" s="9">
        <v>0</v>
      </c>
      <c r="ID28" s="13">
        <v>0</v>
      </c>
      <c r="IE28" s="11">
        <v>0</v>
      </c>
      <c r="IF28" s="12">
        <v>0</v>
      </c>
      <c r="IG28" s="9">
        <v>0</v>
      </c>
      <c r="IH28" s="9">
        <v>0</v>
      </c>
      <c r="II28" s="9">
        <v>0</v>
      </c>
      <c r="IJ28" s="13">
        <v>0</v>
      </c>
      <c r="IK28" s="9">
        <v>0</v>
      </c>
      <c r="IL28" s="9">
        <v>0</v>
      </c>
      <c r="IM28" s="10">
        <v>0</v>
      </c>
      <c r="IN28" s="8">
        <v>0</v>
      </c>
      <c r="IO28" s="11">
        <v>0</v>
      </c>
      <c r="IP28" s="12">
        <v>0</v>
      </c>
      <c r="IQ28" s="10">
        <v>0</v>
      </c>
      <c r="IR28" s="8">
        <v>0</v>
      </c>
      <c r="IS28" s="9">
        <v>0</v>
      </c>
      <c r="IT28" s="14" t="e">
        <f t="shared" si="3"/>
        <v>#DIV/0!</v>
      </c>
    </row>
    <row r="29" spans="1:254" ht="12.6" customHeight="1" x14ac:dyDescent="0.2">
      <c r="A29" s="65">
        <v>17</v>
      </c>
      <c r="B29" s="66" t="s">
        <v>96</v>
      </c>
      <c r="C29" s="15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6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0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1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2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  <c r="HK29" s="15">
        <v>0</v>
      </c>
      <c r="HL29" s="16">
        <v>0</v>
      </c>
      <c r="HM29" s="16">
        <v>0</v>
      </c>
      <c r="HN29" s="17">
        <v>0</v>
      </c>
      <c r="HO29" s="15">
        <v>0</v>
      </c>
      <c r="HP29" s="16">
        <v>0</v>
      </c>
      <c r="HQ29" s="16">
        <v>0</v>
      </c>
      <c r="HR29" s="16">
        <v>0</v>
      </c>
      <c r="HS29" s="16">
        <v>0</v>
      </c>
      <c r="HT29" s="16">
        <v>0</v>
      </c>
      <c r="HU29" s="18">
        <v>0</v>
      </c>
      <c r="HV29" s="19">
        <v>0</v>
      </c>
      <c r="HW29" s="16">
        <v>0</v>
      </c>
      <c r="HX29" s="17">
        <v>0</v>
      </c>
      <c r="HY29" s="15">
        <v>0</v>
      </c>
      <c r="HZ29" s="16">
        <v>0</v>
      </c>
      <c r="IA29" s="16">
        <v>0</v>
      </c>
      <c r="IB29" s="16">
        <v>0</v>
      </c>
      <c r="IC29" s="16">
        <v>0</v>
      </c>
      <c r="ID29" s="20">
        <v>0</v>
      </c>
      <c r="IE29" s="18">
        <v>0</v>
      </c>
      <c r="IF29" s="19">
        <v>0</v>
      </c>
      <c r="IG29" s="16">
        <v>0</v>
      </c>
      <c r="IH29" s="16">
        <v>0</v>
      </c>
      <c r="II29" s="16">
        <v>0</v>
      </c>
      <c r="IJ29" s="20">
        <v>0</v>
      </c>
      <c r="IK29" s="16">
        <v>0</v>
      </c>
      <c r="IL29" s="16">
        <v>0</v>
      </c>
      <c r="IM29" s="17">
        <v>0</v>
      </c>
      <c r="IN29" s="15">
        <v>0</v>
      </c>
      <c r="IO29" s="18">
        <v>0</v>
      </c>
      <c r="IP29" s="19">
        <v>0</v>
      </c>
      <c r="IQ29" s="17">
        <v>0</v>
      </c>
      <c r="IR29" s="15">
        <v>0</v>
      </c>
      <c r="IS29" s="16">
        <v>0</v>
      </c>
      <c r="IT29" s="21" t="e">
        <f t="shared" si="3"/>
        <v>#DIV/0!</v>
      </c>
    </row>
    <row r="30" spans="1:254" ht="12.6" customHeight="1" x14ac:dyDescent="0.2">
      <c r="A30" s="63">
        <v>18</v>
      </c>
      <c r="B30" s="64" t="s">
        <v>97</v>
      </c>
      <c r="C30" s="8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6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0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1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2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8">
        <v>0</v>
      </c>
      <c r="HL30" s="9">
        <v>0</v>
      </c>
      <c r="HM30" s="9">
        <v>0</v>
      </c>
      <c r="HN30" s="10">
        <v>0</v>
      </c>
      <c r="HO30" s="8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11">
        <v>0</v>
      </c>
      <c r="HV30" s="12">
        <v>0</v>
      </c>
      <c r="HW30" s="9">
        <v>0</v>
      </c>
      <c r="HX30" s="10">
        <v>0</v>
      </c>
      <c r="HY30" s="8">
        <v>0</v>
      </c>
      <c r="HZ30" s="9">
        <v>0</v>
      </c>
      <c r="IA30" s="9">
        <v>0</v>
      </c>
      <c r="IB30" s="9">
        <v>0</v>
      </c>
      <c r="IC30" s="9">
        <v>0</v>
      </c>
      <c r="ID30" s="13">
        <v>0</v>
      </c>
      <c r="IE30" s="11">
        <v>0</v>
      </c>
      <c r="IF30" s="12">
        <v>0</v>
      </c>
      <c r="IG30" s="9">
        <v>0</v>
      </c>
      <c r="IH30" s="9">
        <v>0</v>
      </c>
      <c r="II30" s="9">
        <v>0</v>
      </c>
      <c r="IJ30" s="13">
        <v>0</v>
      </c>
      <c r="IK30" s="9">
        <v>0</v>
      </c>
      <c r="IL30" s="9">
        <v>0</v>
      </c>
      <c r="IM30" s="10">
        <v>0</v>
      </c>
      <c r="IN30" s="8">
        <v>0</v>
      </c>
      <c r="IO30" s="11">
        <v>0</v>
      </c>
      <c r="IP30" s="12">
        <v>0</v>
      </c>
      <c r="IQ30" s="10">
        <v>0</v>
      </c>
      <c r="IR30" s="8">
        <v>0</v>
      </c>
      <c r="IS30" s="9">
        <v>0</v>
      </c>
      <c r="IT30" s="14" t="e">
        <f t="shared" si="3"/>
        <v>#DIV/0!</v>
      </c>
    </row>
    <row r="31" spans="1:254" ht="12.6" customHeight="1" x14ac:dyDescent="0.2">
      <c r="A31" s="65">
        <v>19</v>
      </c>
      <c r="B31" s="66" t="s">
        <v>98</v>
      </c>
      <c r="C31" s="15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6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0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1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2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  <c r="HK31" s="15">
        <v>0</v>
      </c>
      <c r="HL31" s="16">
        <v>0</v>
      </c>
      <c r="HM31" s="16">
        <v>0</v>
      </c>
      <c r="HN31" s="17">
        <v>0</v>
      </c>
      <c r="HO31" s="15">
        <v>0</v>
      </c>
      <c r="HP31" s="16">
        <v>0</v>
      </c>
      <c r="HQ31" s="16">
        <v>0</v>
      </c>
      <c r="HR31" s="16">
        <v>0</v>
      </c>
      <c r="HS31" s="16">
        <v>0</v>
      </c>
      <c r="HT31" s="16">
        <v>0</v>
      </c>
      <c r="HU31" s="18">
        <v>0</v>
      </c>
      <c r="HV31" s="19">
        <v>0</v>
      </c>
      <c r="HW31" s="16">
        <v>0</v>
      </c>
      <c r="HX31" s="17">
        <v>0</v>
      </c>
      <c r="HY31" s="15">
        <v>0</v>
      </c>
      <c r="HZ31" s="16">
        <v>0</v>
      </c>
      <c r="IA31" s="16">
        <v>0</v>
      </c>
      <c r="IB31" s="16">
        <v>0</v>
      </c>
      <c r="IC31" s="16">
        <v>0</v>
      </c>
      <c r="ID31" s="20">
        <v>0</v>
      </c>
      <c r="IE31" s="18">
        <v>0</v>
      </c>
      <c r="IF31" s="19">
        <v>0</v>
      </c>
      <c r="IG31" s="16">
        <v>0</v>
      </c>
      <c r="IH31" s="16">
        <v>0</v>
      </c>
      <c r="II31" s="16">
        <v>0</v>
      </c>
      <c r="IJ31" s="20">
        <v>0</v>
      </c>
      <c r="IK31" s="16">
        <v>0</v>
      </c>
      <c r="IL31" s="16">
        <v>0</v>
      </c>
      <c r="IM31" s="17">
        <v>0</v>
      </c>
      <c r="IN31" s="15">
        <v>0</v>
      </c>
      <c r="IO31" s="18">
        <v>0</v>
      </c>
      <c r="IP31" s="19">
        <v>0</v>
      </c>
      <c r="IQ31" s="17">
        <v>0</v>
      </c>
      <c r="IR31" s="15">
        <v>0</v>
      </c>
      <c r="IS31" s="16">
        <v>0</v>
      </c>
      <c r="IT31" s="21" t="e">
        <f t="shared" si="3"/>
        <v>#DIV/0!</v>
      </c>
    </row>
    <row r="32" spans="1:254" ht="12.6" customHeight="1" x14ac:dyDescent="0.2">
      <c r="A32" s="63">
        <v>20</v>
      </c>
      <c r="B32" s="64" t="s">
        <v>99</v>
      </c>
      <c r="C32" s="8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6"/>
        <v>#DIV/0!</v>
      </c>
      <c r="AM32" s="12">
        <v>3710</v>
      </c>
      <c r="AN32" s="9">
        <v>0</v>
      </c>
      <c r="AO32" s="9">
        <v>0</v>
      </c>
      <c r="AP32" s="10">
        <v>3710</v>
      </c>
      <c r="AQ32" s="8">
        <v>0</v>
      </c>
      <c r="AR32" s="9">
        <v>0</v>
      </c>
      <c r="AS32" s="9">
        <v>0</v>
      </c>
      <c r="AT32" s="9">
        <v>581</v>
      </c>
      <c r="AU32" s="9">
        <v>0</v>
      </c>
      <c r="AV32" s="9">
        <v>144</v>
      </c>
      <c r="AW32" s="11">
        <v>14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1290</v>
      </c>
      <c r="BO32" s="10">
        <v>2029</v>
      </c>
      <c r="BP32" s="8">
        <v>1681</v>
      </c>
      <c r="BQ32" s="11">
        <v>0</v>
      </c>
      <c r="BR32" s="12">
        <v>0</v>
      </c>
      <c r="BS32" s="10">
        <v>1681</v>
      </c>
      <c r="BT32" s="8">
        <v>101</v>
      </c>
      <c r="BU32" s="9">
        <v>101</v>
      </c>
      <c r="BV32" s="14">
        <f t="shared" si="0"/>
        <v>6.0083283759666865E-2</v>
      </c>
      <c r="BW32" s="12">
        <v>20573</v>
      </c>
      <c r="BX32" s="9">
        <v>0</v>
      </c>
      <c r="BY32" s="9">
        <v>0</v>
      </c>
      <c r="BZ32" s="10">
        <v>20573</v>
      </c>
      <c r="CA32" s="8">
        <v>0</v>
      </c>
      <c r="CB32" s="9">
        <v>672</v>
      </c>
      <c r="CC32" s="9">
        <v>0</v>
      </c>
      <c r="CD32" s="9">
        <v>3479</v>
      </c>
      <c r="CE32" s="9">
        <v>604</v>
      </c>
      <c r="CF32" s="9">
        <v>247</v>
      </c>
      <c r="CG32" s="11">
        <v>75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3010</v>
      </c>
      <c r="CY32" s="10">
        <v>8087</v>
      </c>
      <c r="CZ32" s="8">
        <v>12486</v>
      </c>
      <c r="DA32" s="11">
        <v>0</v>
      </c>
      <c r="DB32" s="12">
        <v>0</v>
      </c>
      <c r="DC32" s="10">
        <v>12486</v>
      </c>
      <c r="DD32" s="8">
        <v>748</v>
      </c>
      <c r="DE32" s="9">
        <v>748</v>
      </c>
      <c r="DF32" s="14">
        <f t="shared" si="1"/>
        <v>5.9907095947461159E-2</v>
      </c>
      <c r="DG32" s="12">
        <v>8171</v>
      </c>
      <c r="DH32" s="9">
        <v>0</v>
      </c>
      <c r="DI32" s="9">
        <v>0</v>
      </c>
      <c r="DJ32" s="10">
        <v>8171</v>
      </c>
      <c r="DK32" s="8">
        <v>0</v>
      </c>
      <c r="DL32" s="9">
        <v>825</v>
      </c>
      <c r="DM32" s="9">
        <v>0</v>
      </c>
      <c r="DN32" s="9">
        <v>1921</v>
      </c>
      <c r="DO32" s="9">
        <v>0</v>
      </c>
      <c r="DP32" s="9">
        <v>98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860</v>
      </c>
      <c r="EI32" s="10">
        <v>3704</v>
      </c>
      <c r="EJ32" s="8">
        <v>4467</v>
      </c>
      <c r="EK32" s="11">
        <v>0</v>
      </c>
      <c r="EL32" s="12">
        <v>0</v>
      </c>
      <c r="EM32" s="10">
        <v>4467</v>
      </c>
      <c r="EN32" s="8">
        <v>268</v>
      </c>
      <c r="EO32" s="9">
        <v>268</v>
      </c>
      <c r="EP32" s="14">
        <f t="shared" si="2"/>
        <v>5.9995522722184912E-2</v>
      </c>
      <c r="EQ32" s="12">
        <v>5270</v>
      </c>
      <c r="ER32" s="9">
        <v>0</v>
      </c>
      <c r="ES32" s="9">
        <v>0</v>
      </c>
      <c r="ET32" s="10">
        <v>5270</v>
      </c>
      <c r="EU32" s="8">
        <v>0</v>
      </c>
      <c r="EV32" s="9">
        <v>22</v>
      </c>
      <c r="EW32" s="9">
        <v>0</v>
      </c>
      <c r="EX32" s="9">
        <v>1047</v>
      </c>
      <c r="EY32" s="9">
        <v>0</v>
      </c>
      <c r="EZ32" s="9">
        <v>30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430</v>
      </c>
      <c r="FS32" s="10">
        <v>1529</v>
      </c>
      <c r="FT32" s="8">
        <v>3741</v>
      </c>
      <c r="FU32" s="11">
        <v>0</v>
      </c>
      <c r="FV32" s="12">
        <v>0</v>
      </c>
      <c r="FW32" s="10">
        <v>3741</v>
      </c>
      <c r="FX32" s="8">
        <v>225</v>
      </c>
      <c r="FY32" s="9">
        <v>225</v>
      </c>
      <c r="FZ32" s="14">
        <f t="shared" si="4"/>
        <v>6.0144346431435444E-2</v>
      </c>
      <c r="GA32" s="12">
        <v>6072</v>
      </c>
      <c r="GB32" s="9">
        <v>0</v>
      </c>
      <c r="GC32" s="9">
        <v>0</v>
      </c>
      <c r="GD32" s="10">
        <v>6072</v>
      </c>
      <c r="GE32" s="8">
        <v>0</v>
      </c>
      <c r="GF32" s="9">
        <v>0</v>
      </c>
      <c r="GG32" s="9">
        <v>0</v>
      </c>
      <c r="GH32" s="9">
        <v>915</v>
      </c>
      <c r="GI32" s="9">
        <v>0</v>
      </c>
      <c r="GJ32" s="9">
        <v>70</v>
      </c>
      <c r="GK32" s="11">
        <v>0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430</v>
      </c>
      <c r="HC32" s="10">
        <v>1415</v>
      </c>
      <c r="HD32" s="8">
        <v>4657</v>
      </c>
      <c r="HE32" s="11">
        <v>0</v>
      </c>
      <c r="HF32" s="12">
        <v>0</v>
      </c>
      <c r="HG32" s="10">
        <v>4657</v>
      </c>
      <c r="HH32" s="8">
        <v>280</v>
      </c>
      <c r="HI32" s="9">
        <v>280</v>
      </c>
      <c r="HJ32" s="14">
        <f t="shared" si="5"/>
        <v>6.012454369765944E-2</v>
      </c>
      <c r="HK32" s="8">
        <v>0</v>
      </c>
      <c r="HL32" s="9">
        <v>0</v>
      </c>
      <c r="HM32" s="9">
        <v>0</v>
      </c>
      <c r="HN32" s="10">
        <v>0</v>
      </c>
      <c r="HO32" s="8">
        <v>0</v>
      </c>
      <c r="HP32" s="9">
        <v>0</v>
      </c>
      <c r="HQ32" s="9">
        <v>0</v>
      </c>
      <c r="HR32" s="9">
        <v>0</v>
      </c>
      <c r="HS32" s="9">
        <v>0</v>
      </c>
      <c r="HT32" s="9">
        <v>0</v>
      </c>
      <c r="HU32" s="11">
        <v>0</v>
      </c>
      <c r="HV32" s="12">
        <v>0</v>
      </c>
      <c r="HW32" s="9">
        <v>0</v>
      </c>
      <c r="HX32" s="10">
        <v>0</v>
      </c>
      <c r="HY32" s="8">
        <v>0</v>
      </c>
      <c r="HZ32" s="9">
        <v>0</v>
      </c>
      <c r="IA32" s="9">
        <v>0</v>
      </c>
      <c r="IB32" s="9">
        <v>0</v>
      </c>
      <c r="IC32" s="9">
        <v>0</v>
      </c>
      <c r="ID32" s="13">
        <v>0</v>
      </c>
      <c r="IE32" s="11">
        <v>0</v>
      </c>
      <c r="IF32" s="12">
        <v>0</v>
      </c>
      <c r="IG32" s="9">
        <v>0</v>
      </c>
      <c r="IH32" s="9">
        <v>0</v>
      </c>
      <c r="II32" s="9">
        <v>0</v>
      </c>
      <c r="IJ32" s="13">
        <v>0</v>
      </c>
      <c r="IK32" s="9">
        <v>0</v>
      </c>
      <c r="IL32" s="9">
        <v>0</v>
      </c>
      <c r="IM32" s="10">
        <v>0</v>
      </c>
      <c r="IN32" s="8">
        <v>0</v>
      </c>
      <c r="IO32" s="11">
        <v>0</v>
      </c>
      <c r="IP32" s="12">
        <v>0</v>
      </c>
      <c r="IQ32" s="10">
        <v>0</v>
      </c>
      <c r="IR32" s="8">
        <v>0</v>
      </c>
      <c r="IS32" s="9">
        <v>0</v>
      </c>
      <c r="IT32" s="14" t="e">
        <f t="shared" si="3"/>
        <v>#DIV/0!</v>
      </c>
    </row>
    <row r="33" spans="1:254" ht="12.6" customHeight="1" x14ac:dyDescent="0.2">
      <c r="A33" s="65">
        <v>21</v>
      </c>
      <c r="B33" s="66" t="s">
        <v>100</v>
      </c>
      <c r="C33" s="15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6"/>
        <v>#DIV/0!</v>
      </c>
      <c r="AM33" s="19">
        <v>0</v>
      </c>
      <c r="AN33" s="16">
        <v>0</v>
      </c>
      <c r="AO33" s="16">
        <v>0</v>
      </c>
      <c r="AP33" s="17">
        <v>0</v>
      </c>
      <c r="AQ33" s="15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0</v>
      </c>
      <c r="BO33" s="17">
        <v>0</v>
      </c>
      <c r="BP33" s="15">
        <v>0</v>
      </c>
      <c r="BQ33" s="18">
        <v>0</v>
      </c>
      <c r="BR33" s="19">
        <v>0</v>
      </c>
      <c r="BS33" s="17">
        <v>0</v>
      </c>
      <c r="BT33" s="15">
        <v>0</v>
      </c>
      <c r="BU33" s="16">
        <v>0</v>
      </c>
      <c r="BV33" s="21" t="e">
        <f t="shared" si="0"/>
        <v>#DIV/0!</v>
      </c>
      <c r="BW33" s="19">
        <v>6163</v>
      </c>
      <c r="BX33" s="16">
        <v>0</v>
      </c>
      <c r="BY33" s="16">
        <v>0</v>
      </c>
      <c r="BZ33" s="17">
        <v>6163</v>
      </c>
      <c r="CA33" s="15">
        <v>0</v>
      </c>
      <c r="CB33" s="16">
        <v>1136</v>
      </c>
      <c r="CC33" s="16">
        <v>0</v>
      </c>
      <c r="CD33" s="16">
        <v>1121</v>
      </c>
      <c r="CE33" s="16">
        <v>0</v>
      </c>
      <c r="CF33" s="16">
        <v>93</v>
      </c>
      <c r="CG33" s="18">
        <v>25</v>
      </c>
      <c r="CH33" s="19">
        <v>0</v>
      </c>
      <c r="CI33" s="16">
        <v>0</v>
      </c>
      <c r="CJ33" s="17">
        <v>0</v>
      </c>
      <c r="CK33" s="15">
        <v>260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860</v>
      </c>
      <c r="CY33" s="17">
        <v>3495</v>
      </c>
      <c r="CZ33" s="15">
        <v>2668</v>
      </c>
      <c r="DA33" s="18">
        <v>0</v>
      </c>
      <c r="DB33" s="19">
        <v>0</v>
      </c>
      <c r="DC33" s="17">
        <v>2668</v>
      </c>
      <c r="DD33" s="15">
        <v>160</v>
      </c>
      <c r="DE33" s="16">
        <v>160</v>
      </c>
      <c r="DF33" s="21">
        <f t="shared" si="1"/>
        <v>5.9970014992503748E-2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2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0</v>
      </c>
      <c r="GB33" s="16">
        <v>0</v>
      </c>
      <c r="GC33" s="16">
        <v>0</v>
      </c>
      <c r="GD33" s="17">
        <v>0</v>
      </c>
      <c r="GE33" s="15">
        <v>0</v>
      </c>
      <c r="GF33" s="16">
        <v>0</v>
      </c>
      <c r="GG33" s="16">
        <v>0</v>
      </c>
      <c r="GH33" s="16">
        <v>0</v>
      </c>
      <c r="GI33" s="16">
        <v>0</v>
      </c>
      <c r="GJ33" s="16">
        <v>0</v>
      </c>
      <c r="GK33" s="18">
        <v>0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0</v>
      </c>
      <c r="HC33" s="17">
        <v>0</v>
      </c>
      <c r="HD33" s="15">
        <v>0</v>
      </c>
      <c r="HE33" s="18">
        <v>0</v>
      </c>
      <c r="HF33" s="19">
        <v>0</v>
      </c>
      <c r="HG33" s="17">
        <v>0</v>
      </c>
      <c r="HH33" s="15">
        <v>0</v>
      </c>
      <c r="HI33" s="16">
        <v>0</v>
      </c>
      <c r="HJ33" s="21" t="e">
        <f t="shared" si="5"/>
        <v>#DIV/0!</v>
      </c>
      <c r="HK33" s="15">
        <v>13656</v>
      </c>
      <c r="HL33" s="16">
        <v>0</v>
      </c>
      <c r="HM33" s="16">
        <v>0</v>
      </c>
      <c r="HN33" s="17">
        <v>13656</v>
      </c>
      <c r="HO33" s="15">
        <v>0</v>
      </c>
      <c r="HP33" s="16">
        <v>0</v>
      </c>
      <c r="HQ33" s="16">
        <v>0</v>
      </c>
      <c r="HR33" s="16">
        <v>809</v>
      </c>
      <c r="HS33" s="16">
        <v>0</v>
      </c>
      <c r="HT33" s="16">
        <v>63</v>
      </c>
      <c r="HU33" s="18">
        <v>0</v>
      </c>
      <c r="HV33" s="19">
        <v>0</v>
      </c>
      <c r="HW33" s="16">
        <v>0</v>
      </c>
      <c r="HX33" s="17">
        <v>0</v>
      </c>
      <c r="HY33" s="15">
        <v>0</v>
      </c>
      <c r="HZ33" s="16">
        <v>0</v>
      </c>
      <c r="IA33" s="16">
        <v>0</v>
      </c>
      <c r="IB33" s="16">
        <v>0</v>
      </c>
      <c r="IC33" s="16">
        <v>0</v>
      </c>
      <c r="ID33" s="20">
        <v>0</v>
      </c>
      <c r="IE33" s="18">
        <v>330</v>
      </c>
      <c r="IF33" s="19">
        <v>0</v>
      </c>
      <c r="IG33" s="16">
        <v>0</v>
      </c>
      <c r="IH33" s="16">
        <v>0</v>
      </c>
      <c r="II33" s="16">
        <v>0</v>
      </c>
      <c r="IJ33" s="20">
        <v>0</v>
      </c>
      <c r="IK33" s="16">
        <v>0</v>
      </c>
      <c r="IL33" s="16">
        <v>860</v>
      </c>
      <c r="IM33" s="17">
        <v>2062</v>
      </c>
      <c r="IN33" s="15">
        <v>11594</v>
      </c>
      <c r="IO33" s="18">
        <v>0</v>
      </c>
      <c r="IP33" s="19">
        <v>0</v>
      </c>
      <c r="IQ33" s="17">
        <v>11594</v>
      </c>
      <c r="IR33" s="15">
        <v>695</v>
      </c>
      <c r="IS33" s="16">
        <v>695</v>
      </c>
      <c r="IT33" s="21">
        <f t="shared" si="3"/>
        <v>5.9944799033983094E-2</v>
      </c>
    </row>
    <row r="34" spans="1:254" ht="12.6" customHeight="1" x14ac:dyDescent="0.2">
      <c r="A34" s="63">
        <v>22</v>
      </c>
      <c r="B34" s="64" t="s">
        <v>101</v>
      </c>
      <c r="C34" s="8">
        <v>0</v>
      </c>
      <c r="D34" s="9">
        <v>0</v>
      </c>
      <c r="E34" s="9">
        <v>0</v>
      </c>
      <c r="F34" s="10">
        <v>0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0</v>
      </c>
      <c r="AE34" s="10">
        <v>0</v>
      </c>
      <c r="AF34" s="8">
        <v>0</v>
      </c>
      <c r="AG34" s="11">
        <v>0</v>
      </c>
      <c r="AH34" s="12">
        <v>0</v>
      </c>
      <c r="AI34" s="10">
        <v>0</v>
      </c>
      <c r="AJ34" s="8">
        <v>0</v>
      </c>
      <c r="AK34" s="9">
        <v>0</v>
      </c>
      <c r="AL34" s="14" t="e">
        <f t="shared" si="6"/>
        <v>#DIV/0!</v>
      </c>
      <c r="AM34" s="12">
        <v>2064</v>
      </c>
      <c r="AN34" s="9">
        <v>0</v>
      </c>
      <c r="AO34" s="9">
        <v>0</v>
      </c>
      <c r="AP34" s="10">
        <v>2064</v>
      </c>
      <c r="AQ34" s="8">
        <v>0</v>
      </c>
      <c r="AR34" s="9">
        <v>171</v>
      </c>
      <c r="AS34" s="9">
        <v>0</v>
      </c>
      <c r="AT34" s="9">
        <v>357</v>
      </c>
      <c r="AU34" s="9">
        <v>0</v>
      </c>
      <c r="AV34" s="9">
        <v>70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860</v>
      </c>
      <c r="BO34" s="10">
        <v>1458</v>
      </c>
      <c r="BP34" s="8">
        <v>606</v>
      </c>
      <c r="BQ34" s="11">
        <v>0</v>
      </c>
      <c r="BR34" s="12">
        <v>0</v>
      </c>
      <c r="BS34" s="10">
        <v>606</v>
      </c>
      <c r="BT34" s="8">
        <v>36</v>
      </c>
      <c r="BU34" s="9">
        <v>36</v>
      </c>
      <c r="BV34" s="14">
        <f t="shared" si="0"/>
        <v>5.9405940594059403E-2</v>
      </c>
      <c r="BW34" s="12">
        <v>2292</v>
      </c>
      <c r="BX34" s="9">
        <v>0</v>
      </c>
      <c r="BY34" s="9">
        <v>0</v>
      </c>
      <c r="BZ34" s="10">
        <v>2292</v>
      </c>
      <c r="CA34" s="8">
        <v>0</v>
      </c>
      <c r="CB34" s="9">
        <v>10</v>
      </c>
      <c r="CC34" s="9">
        <v>0</v>
      </c>
      <c r="CD34" s="9">
        <v>292</v>
      </c>
      <c r="CE34" s="9">
        <v>0</v>
      </c>
      <c r="CF34" s="9">
        <v>63</v>
      </c>
      <c r="CG34" s="11">
        <v>20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380</v>
      </c>
      <c r="CP34" s="13">
        <v>380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430</v>
      </c>
      <c r="CY34" s="10">
        <v>1195</v>
      </c>
      <c r="CZ34" s="8">
        <v>1097</v>
      </c>
      <c r="DA34" s="11">
        <v>0</v>
      </c>
      <c r="DB34" s="12">
        <v>0</v>
      </c>
      <c r="DC34" s="10">
        <v>1097</v>
      </c>
      <c r="DD34" s="8">
        <v>65</v>
      </c>
      <c r="DE34" s="9">
        <v>65</v>
      </c>
      <c r="DF34" s="14">
        <f t="shared" si="1"/>
        <v>5.9252506836827715E-2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2"/>
        <v>#DIV/0!</v>
      </c>
      <c r="EQ34" s="12">
        <v>10782</v>
      </c>
      <c r="ER34" s="9">
        <v>0</v>
      </c>
      <c r="ES34" s="9">
        <v>0</v>
      </c>
      <c r="ET34" s="10">
        <v>10782</v>
      </c>
      <c r="EU34" s="8">
        <v>0</v>
      </c>
      <c r="EV34" s="9">
        <v>168</v>
      </c>
      <c r="EW34" s="9">
        <v>0</v>
      </c>
      <c r="EX34" s="9">
        <v>2486</v>
      </c>
      <c r="EY34" s="9">
        <v>0</v>
      </c>
      <c r="EZ34" s="9">
        <v>70</v>
      </c>
      <c r="FA34" s="11">
        <v>25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330</v>
      </c>
      <c r="FI34" s="9">
        <v>0</v>
      </c>
      <c r="FJ34" s="13">
        <v>330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860</v>
      </c>
      <c r="FS34" s="10">
        <v>3939</v>
      </c>
      <c r="FT34" s="8">
        <v>6843</v>
      </c>
      <c r="FU34" s="11">
        <v>0</v>
      </c>
      <c r="FV34" s="12">
        <v>0</v>
      </c>
      <c r="FW34" s="10">
        <v>6843</v>
      </c>
      <c r="FX34" s="8">
        <v>411</v>
      </c>
      <c r="FY34" s="9">
        <v>411</v>
      </c>
      <c r="FZ34" s="14">
        <f t="shared" si="4"/>
        <v>6.006137658921526E-2</v>
      </c>
      <c r="GA34" s="12">
        <v>0</v>
      </c>
      <c r="GB34" s="9">
        <v>0</v>
      </c>
      <c r="GC34" s="9">
        <v>0</v>
      </c>
      <c r="GD34" s="10">
        <v>0</v>
      </c>
      <c r="GE34" s="8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0</v>
      </c>
      <c r="HD34" s="8">
        <v>0</v>
      </c>
      <c r="HE34" s="11">
        <v>0</v>
      </c>
      <c r="HF34" s="12">
        <v>0</v>
      </c>
      <c r="HG34" s="10">
        <v>0</v>
      </c>
      <c r="HH34" s="8">
        <v>0</v>
      </c>
      <c r="HI34" s="9">
        <v>0</v>
      </c>
      <c r="HJ34" s="14" t="e">
        <f t="shared" si="5"/>
        <v>#DIV/0!</v>
      </c>
      <c r="HK34" s="8">
        <v>0</v>
      </c>
      <c r="HL34" s="9">
        <v>0</v>
      </c>
      <c r="HM34" s="9">
        <v>0</v>
      </c>
      <c r="HN34" s="10">
        <v>0</v>
      </c>
      <c r="HO34" s="8">
        <v>0</v>
      </c>
      <c r="HP34" s="9">
        <v>0</v>
      </c>
      <c r="HQ34" s="9">
        <v>0</v>
      </c>
      <c r="HR34" s="9">
        <v>0</v>
      </c>
      <c r="HS34" s="9">
        <v>0</v>
      </c>
      <c r="HT34" s="9">
        <v>0</v>
      </c>
      <c r="HU34" s="11">
        <v>0</v>
      </c>
      <c r="HV34" s="12">
        <v>0</v>
      </c>
      <c r="HW34" s="9">
        <v>0</v>
      </c>
      <c r="HX34" s="10">
        <v>0</v>
      </c>
      <c r="HY34" s="8">
        <v>0</v>
      </c>
      <c r="HZ34" s="9">
        <v>0</v>
      </c>
      <c r="IA34" s="9">
        <v>0</v>
      </c>
      <c r="IB34" s="9">
        <v>0</v>
      </c>
      <c r="IC34" s="9">
        <v>0</v>
      </c>
      <c r="ID34" s="13">
        <v>0</v>
      </c>
      <c r="IE34" s="11">
        <v>0</v>
      </c>
      <c r="IF34" s="12">
        <v>0</v>
      </c>
      <c r="IG34" s="9">
        <v>0</v>
      </c>
      <c r="IH34" s="9">
        <v>0</v>
      </c>
      <c r="II34" s="9">
        <v>0</v>
      </c>
      <c r="IJ34" s="13">
        <v>0</v>
      </c>
      <c r="IK34" s="9">
        <v>0</v>
      </c>
      <c r="IL34" s="9">
        <v>0</v>
      </c>
      <c r="IM34" s="10">
        <v>0</v>
      </c>
      <c r="IN34" s="8">
        <v>0</v>
      </c>
      <c r="IO34" s="11">
        <v>0</v>
      </c>
      <c r="IP34" s="12">
        <v>0</v>
      </c>
      <c r="IQ34" s="10">
        <v>0</v>
      </c>
      <c r="IR34" s="8">
        <v>0</v>
      </c>
      <c r="IS34" s="9">
        <v>0</v>
      </c>
      <c r="IT34" s="14" t="e">
        <f t="shared" si="3"/>
        <v>#DIV/0!</v>
      </c>
    </row>
    <row r="35" spans="1:254" ht="12.6" customHeight="1" x14ac:dyDescent="0.2">
      <c r="A35" s="65">
        <v>23</v>
      </c>
      <c r="B35" s="66" t="s">
        <v>102</v>
      </c>
      <c r="C35" s="15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6"/>
        <v>#DIV/0!</v>
      </c>
      <c r="AM35" s="19">
        <v>0</v>
      </c>
      <c r="AN35" s="16">
        <v>0</v>
      </c>
      <c r="AO35" s="16">
        <v>0</v>
      </c>
      <c r="AP35" s="17">
        <v>0</v>
      </c>
      <c r="AQ35" s="15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0</v>
      </c>
      <c r="BO35" s="17">
        <v>0</v>
      </c>
      <c r="BP35" s="15">
        <v>0</v>
      </c>
      <c r="BQ35" s="18">
        <v>0</v>
      </c>
      <c r="BR35" s="19">
        <v>0</v>
      </c>
      <c r="BS35" s="17">
        <v>0</v>
      </c>
      <c r="BT35" s="15">
        <v>0</v>
      </c>
      <c r="BU35" s="16">
        <v>0</v>
      </c>
      <c r="BV35" s="21" t="e">
        <f t="shared" si="0"/>
        <v>#DIV/0!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1"/>
        <v>#DIV/0!</v>
      </c>
      <c r="DG35" s="19">
        <v>4632</v>
      </c>
      <c r="DH35" s="16">
        <v>0</v>
      </c>
      <c r="DI35" s="16">
        <v>0</v>
      </c>
      <c r="DJ35" s="17">
        <v>4632</v>
      </c>
      <c r="DK35" s="15">
        <v>0</v>
      </c>
      <c r="DL35" s="16">
        <v>0</v>
      </c>
      <c r="DM35" s="16">
        <v>0</v>
      </c>
      <c r="DN35" s="16">
        <v>1201</v>
      </c>
      <c r="DO35" s="16">
        <v>0</v>
      </c>
      <c r="DP35" s="16">
        <v>35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330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430</v>
      </c>
      <c r="EI35" s="17">
        <v>1996</v>
      </c>
      <c r="EJ35" s="15">
        <v>2636</v>
      </c>
      <c r="EK35" s="18">
        <v>0</v>
      </c>
      <c r="EL35" s="19">
        <v>0</v>
      </c>
      <c r="EM35" s="17">
        <v>2636</v>
      </c>
      <c r="EN35" s="15">
        <v>158</v>
      </c>
      <c r="EO35" s="16">
        <v>158</v>
      </c>
      <c r="EP35" s="21">
        <f t="shared" si="2"/>
        <v>5.9939301972685891E-2</v>
      </c>
      <c r="EQ35" s="19">
        <v>5256</v>
      </c>
      <c r="ER35" s="16">
        <v>0</v>
      </c>
      <c r="ES35" s="16">
        <v>0</v>
      </c>
      <c r="ET35" s="17">
        <v>5256</v>
      </c>
      <c r="EU35" s="15">
        <v>0</v>
      </c>
      <c r="EV35" s="16">
        <v>0</v>
      </c>
      <c r="EW35" s="16">
        <v>0</v>
      </c>
      <c r="EX35" s="16">
        <v>814</v>
      </c>
      <c r="EY35" s="16">
        <v>0</v>
      </c>
      <c r="EZ35" s="16">
        <v>28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330</v>
      </c>
      <c r="FI35" s="16">
        <v>0</v>
      </c>
      <c r="FJ35" s="20">
        <v>330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430</v>
      </c>
      <c r="FS35" s="17">
        <v>1602</v>
      </c>
      <c r="FT35" s="15">
        <v>3654</v>
      </c>
      <c r="FU35" s="18">
        <v>0</v>
      </c>
      <c r="FV35" s="19">
        <v>0</v>
      </c>
      <c r="FW35" s="17">
        <v>3654</v>
      </c>
      <c r="FX35" s="15">
        <v>220</v>
      </c>
      <c r="FY35" s="16">
        <v>220</v>
      </c>
      <c r="FZ35" s="21">
        <f t="shared" si="4"/>
        <v>6.0207991242474002E-2</v>
      </c>
      <c r="GA35" s="19">
        <v>13530</v>
      </c>
      <c r="GB35" s="16">
        <v>0</v>
      </c>
      <c r="GC35" s="16">
        <v>0</v>
      </c>
      <c r="GD35" s="17">
        <v>13530</v>
      </c>
      <c r="GE35" s="15">
        <v>0</v>
      </c>
      <c r="GF35" s="16">
        <v>1615</v>
      </c>
      <c r="GG35" s="16">
        <v>0</v>
      </c>
      <c r="GH35" s="16">
        <v>1626</v>
      </c>
      <c r="GI35" s="16">
        <v>12</v>
      </c>
      <c r="GJ35" s="16">
        <v>63</v>
      </c>
      <c r="GK35" s="18">
        <v>19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0</v>
      </c>
      <c r="GW35" s="16">
        <v>0</v>
      </c>
      <c r="GX35" s="16">
        <v>0</v>
      </c>
      <c r="GY35" s="16">
        <v>0</v>
      </c>
      <c r="GZ35" s="20">
        <v>0</v>
      </c>
      <c r="HA35" s="16">
        <v>0</v>
      </c>
      <c r="HB35" s="16">
        <v>860</v>
      </c>
      <c r="HC35" s="17">
        <v>4195</v>
      </c>
      <c r="HD35" s="15">
        <v>9335</v>
      </c>
      <c r="HE35" s="18">
        <v>0</v>
      </c>
      <c r="HF35" s="19">
        <v>0</v>
      </c>
      <c r="HG35" s="17">
        <v>9335</v>
      </c>
      <c r="HH35" s="15">
        <v>560</v>
      </c>
      <c r="HI35" s="16">
        <v>560</v>
      </c>
      <c r="HJ35" s="21">
        <f t="shared" si="5"/>
        <v>5.9989287627209426E-2</v>
      </c>
      <c r="HK35" s="15">
        <v>0</v>
      </c>
      <c r="HL35" s="16">
        <v>0</v>
      </c>
      <c r="HM35" s="16">
        <v>0</v>
      </c>
      <c r="HN35" s="17">
        <v>0</v>
      </c>
      <c r="HO35" s="15">
        <v>0</v>
      </c>
      <c r="HP35" s="16">
        <v>0</v>
      </c>
      <c r="HQ35" s="16">
        <v>0</v>
      </c>
      <c r="HR35" s="16">
        <v>0</v>
      </c>
      <c r="HS35" s="16">
        <v>0</v>
      </c>
      <c r="HT35" s="16">
        <v>0</v>
      </c>
      <c r="HU35" s="18">
        <v>0</v>
      </c>
      <c r="HV35" s="19">
        <v>0</v>
      </c>
      <c r="HW35" s="16">
        <v>0</v>
      </c>
      <c r="HX35" s="17">
        <v>0</v>
      </c>
      <c r="HY35" s="15">
        <v>0</v>
      </c>
      <c r="HZ35" s="16">
        <v>0</v>
      </c>
      <c r="IA35" s="16">
        <v>0</v>
      </c>
      <c r="IB35" s="16">
        <v>0</v>
      </c>
      <c r="IC35" s="16">
        <v>0</v>
      </c>
      <c r="ID35" s="20">
        <v>0</v>
      </c>
      <c r="IE35" s="18">
        <v>0</v>
      </c>
      <c r="IF35" s="19">
        <v>0</v>
      </c>
      <c r="IG35" s="16">
        <v>0</v>
      </c>
      <c r="IH35" s="16">
        <v>0</v>
      </c>
      <c r="II35" s="16">
        <v>0</v>
      </c>
      <c r="IJ35" s="20">
        <v>0</v>
      </c>
      <c r="IK35" s="16">
        <v>0</v>
      </c>
      <c r="IL35" s="16">
        <v>0</v>
      </c>
      <c r="IM35" s="17">
        <v>0</v>
      </c>
      <c r="IN35" s="15">
        <v>0</v>
      </c>
      <c r="IO35" s="18">
        <v>0</v>
      </c>
      <c r="IP35" s="19">
        <v>0</v>
      </c>
      <c r="IQ35" s="17">
        <v>0</v>
      </c>
      <c r="IR35" s="15">
        <v>0</v>
      </c>
      <c r="IS35" s="16">
        <v>0</v>
      </c>
      <c r="IT35" s="21" t="e">
        <f t="shared" si="3"/>
        <v>#DIV/0!</v>
      </c>
    </row>
    <row r="36" spans="1:254" ht="12.6" customHeight="1" x14ac:dyDescent="0.2">
      <c r="A36" s="63">
        <v>24</v>
      </c>
      <c r="B36" s="64" t="s">
        <v>103</v>
      </c>
      <c r="C36" s="8">
        <f>SUM(C13:C35)</f>
        <v>0</v>
      </c>
      <c r="D36" s="9">
        <f t="shared" ref="D36:AK36" si="7">SUM(D13:D35)</f>
        <v>0</v>
      </c>
      <c r="E36" s="9">
        <f t="shared" si="7"/>
        <v>0</v>
      </c>
      <c r="F36" s="10">
        <f t="shared" si="7"/>
        <v>0</v>
      </c>
      <c r="G36" s="8">
        <f t="shared" si="7"/>
        <v>0</v>
      </c>
      <c r="H36" s="9">
        <f t="shared" si="7"/>
        <v>0</v>
      </c>
      <c r="I36" s="13">
        <f t="shared" si="7"/>
        <v>0</v>
      </c>
      <c r="J36" s="9">
        <f t="shared" si="7"/>
        <v>0</v>
      </c>
      <c r="K36" s="9">
        <f t="shared" si="7"/>
        <v>0</v>
      </c>
      <c r="L36" s="9">
        <f t="shared" si="7"/>
        <v>0</v>
      </c>
      <c r="M36" s="11">
        <f t="shared" si="7"/>
        <v>0</v>
      </c>
      <c r="N36" s="12">
        <f t="shared" si="7"/>
        <v>0</v>
      </c>
      <c r="O36" s="9">
        <f t="shared" si="7"/>
        <v>0</v>
      </c>
      <c r="P36" s="10">
        <f t="shared" si="7"/>
        <v>0</v>
      </c>
      <c r="Q36" s="8">
        <f>SUM(Q13:Q35)</f>
        <v>0</v>
      </c>
      <c r="R36" s="9">
        <f>SUM(R13:R35)</f>
        <v>0</v>
      </c>
      <c r="S36" s="9">
        <f t="shared" si="7"/>
        <v>0</v>
      </c>
      <c r="T36" s="9">
        <f t="shared" si="7"/>
        <v>0</v>
      </c>
      <c r="U36" s="9">
        <f t="shared" si="7"/>
        <v>0</v>
      </c>
      <c r="V36" s="13">
        <f t="shared" si="7"/>
        <v>0</v>
      </c>
      <c r="W36" s="11">
        <f t="shared" si="7"/>
        <v>0</v>
      </c>
      <c r="X36" s="12">
        <f t="shared" si="7"/>
        <v>0</v>
      </c>
      <c r="Y36" s="9">
        <f t="shared" si="7"/>
        <v>0</v>
      </c>
      <c r="Z36" s="9">
        <f t="shared" si="7"/>
        <v>0</v>
      </c>
      <c r="AA36" s="9">
        <f t="shared" si="7"/>
        <v>0</v>
      </c>
      <c r="AB36" s="13">
        <f t="shared" si="7"/>
        <v>0</v>
      </c>
      <c r="AC36" s="9">
        <f t="shared" si="7"/>
        <v>0</v>
      </c>
      <c r="AD36" s="9">
        <f t="shared" si="7"/>
        <v>0</v>
      </c>
      <c r="AE36" s="10">
        <f t="shared" si="7"/>
        <v>0</v>
      </c>
      <c r="AF36" s="8">
        <f t="shared" si="7"/>
        <v>0</v>
      </c>
      <c r="AG36" s="11">
        <f t="shared" si="7"/>
        <v>0</v>
      </c>
      <c r="AH36" s="12">
        <f t="shared" si="7"/>
        <v>0</v>
      </c>
      <c r="AI36" s="10">
        <f t="shared" si="7"/>
        <v>0</v>
      </c>
      <c r="AJ36" s="8">
        <f t="shared" si="7"/>
        <v>0</v>
      </c>
      <c r="AK36" s="9">
        <f t="shared" si="7"/>
        <v>0</v>
      </c>
      <c r="AL36" s="14" t="e">
        <f>AJ36/AI36</f>
        <v>#DIV/0!</v>
      </c>
      <c r="AM36" s="12">
        <f t="shared" ref="AM36:BU36" si="8">SUM(AM13:AM35)</f>
        <v>13783</v>
      </c>
      <c r="AN36" s="9">
        <f t="shared" si="8"/>
        <v>0</v>
      </c>
      <c r="AO36" s="9">
        <f t="shared" si="8"/>
        <v>0</v>
      </c>
      <c r="AP36" s="10">
        <f t="shared" si="8"/>
        <v>13783</v>
      </c>
      <c r="AQ36" s="8">
        <f t="shared" si="8"/>
        <v>0</v>
      </c>
      <c r="AR36" s="9">
        <f t="shared" si="8"/>
        <v>171</v>
      </c>
      <c r="AS36" s="13">
        <f t="shared" si="8"/>
        <v>0</v>
      </c>
      <c r="AT36" s="9">
        <f t="shared" si="8"/>
        <v>1844</v>
      </c>
      <c r="AU36" s="9">
        <f t="shared" si="8"/>
        <v>0</v>
      </c>
      <c r="AV36" s="9">
        <f t="shared" si="8"/>
        <v>324</v>
      </c>
      <c r="AW36" s="11">
        <f t="shared" si="8"/>
        <v>26</v>
      </c>
      <c r="AX36" s="12">
        <f t="shared" si="8"/>
        <v>0</v>
      </c>
      <c r="AY36" s="9">
        <f t="shared" si="8"/>
        <v>0</v>
      </c>
      <c r="AZ36" s="10">
        <f t="shared" si="8"/>
        <v>0</v>
      </c>
      <c r="BA36" s="8">
        <f>SUM(BA13:BA35)</f>
        <v>0</v>
      </c>
      <c r="BB36" s="9">
        <f>SUM(BB13:BB35)</f>
        <v>0</v>
      </c>
      <c r="BC36" s="9">
        <f t="shared" si="8"/>
        <v>0</v>
      </c>
      <c r="BD36" s="9">
        <f t="shared" si="8"/>
        <v>0</v>
      </c>
      <c r="BE36" s="9">
        <f t="shared" si="8"/>
        <v>0</v>
      </c>
      <c r="BF36" s="13">
        <f t="shared" si="8"/>
        <v>0</v>
      </c>
      <c r="BG36" s="11">
        <f t="shared" si="8"/>
        <v>0</v>
      </c>
      <c r="BH36" s="12">
        <f t="shared" si="8"/>
        <v>0</v>
      </c>
      <c r="BI36" s="9">
        <f t="shared" si="8"/>
        <v>0</v>
      </c>
      <c r="BJ36" s="9">
        <f t="shared" si="8"/>
        <v>0</v>
      </c>
      <c r="BK36" s="9">
        <f t="shared" si="8"/>
        <v>0</v>
      </c>
      <c r="BL36" s="13">
        <f t="shared" si="8"/>
        <v>0</v>
      </c>
      <c r="BM36" s="9">
        <f t="shared" si="8"/>
        <v>0</v>
      </c>
      <c r="BN36" s="9">
        <f t="shared" si="8"/>
        <v>5160</v>
      </c>
      <c r="BO36" s="10">
        <f t="shared" si="8"/>
        <v>7525</v>
      </c>
      <c r="BP36" s="8">
        <f t="shared" si="8"/>
        <v>6258</v>
      </c>
      <c r="BQ36" s="11">
        <f t="shared" si="8"/>
        <v>0</v>
      </c>
      <c r="BR36" s="12">
        <f t="shared" si="8"/>
        <v>0</v>
      </c>
      <c r="BS36" s="10">
        <f t="shared" si="8"/>
        <v>6258</v>
      </c>
      <c r="BT36" s="8">
        <f t="shared" si="8"/>
        <v>376</v>
      </c>
      <c r="BU36" s="9">
        <f t="shared" si="8"/>
        <v>376</v>
      </c>
      <c r="BV36" s="14">
        <f>BT36/BS36</f>
        <v>6.0083093640140618E-2</v>
      </c>
      <c r="BW36" s="12">
        <f t="shared" ref="BW36:DE36" si="9">SUM(BW13:BW35)</f>
        <v>31697</v>
      </c>
      <c r="BX36" s="9">
        <f t="shared" si="9"/>
        <v>0</v>
      </c>
      <c r="BY36" s="9">
        <f t="shared" si="9"/>
        <v>0</v>
      </c>
      <c r="BZ36" s="10">
        <f t="shared" si="9"/>
        <v>31697</v>
      </c>
      <c r="CA36" s="8">
        <f t="shared" si="9"/>
        <v>0</v>
      </c>
      <c r="CB36" s="9">
        <f t="shared" si="9"/>
        <v>1947</v>
      </c>
      <c r="CC36" s="9">
        <f t="shared" si="9"/>
        <v>0</v>
      </c>
      <c r="CD36" s="9">
        <f t="shared" si="9"/>
        <v>5329</v>
      </c>
      <c r="CE36" s="9">
        <f t="shared" si="9"/>
        <v>604</v>
      </c>
      <c r="CF36" s="9">
        <f t="shared" si="9"/>
        <v>448</v>
      </c>
      <c r="CG36" s="11">
        <f t="shared" si="9"/>
        <v>120</v>
      </c>
      <c r="CH36" s="12">
        <f t="shared" si="9"/>
        <v>0</v>
      </c>
      <c r="CI36" s="9">
        <f t="shared" si="9"/>
        <v>0</v>
      </c>
      <c r="CJ36" s="10">
        <f t="shared" si="9"/>
        <v>0</v>
      </c>
      <c r="CK36" s="8">
        <f t="shared" si="9"/>
        <v>260</v>
      </c>
      <c r="CL36" s="9">
        <f t="shared" si="9"/>
        <v>0</v>
      </c>
      <c r="CM36" s="9">
        <f t="shared" si="9"/>
        <v>0</v>
      </c>
      <c r="CN36" s="9">
        <f t="shared" si="9"/>
        <v>330</v>
      </c>
      <c r="CO36" s="9">
        <f t="shared" si="9"/>
        <v>380</v>
      </c>
      <c r="CP36" s="13">
        <f t="shared" si="9"/>
        <v>710</v>
      </c>
      <c r="CQ36" s="11">
        <f t="shared" si="9"/>
        <v>0</v>
      </c>
      <c r="CR36" s="12">
        <f t="shared" si="9"/>
        <v>0</v>
      </c>
      <c r="CS36" s="9">
        <f t="shared" si="9"/>
        <v>0</v>
      </c>
      <c r="CT36" s="9">
        <f t="shared" si="9"/>
        <v>0</v>
      </c>
      <c r="CU36" s="9">
        <f t="shared" si="9"/>
        <v>0</v>
      </c>
      <c r="CV36" s="13">
        <f t="shared" si="9"/>
        <v>0</v>
      </c>
      <c r="CW36" s="9">
        <f t="shared" si="9"/>
        <v>0</v>
      </c>
      <c r="CX36" s="9">
        <f t="shared" si="9"/>
        <v>4730</v>
      </c>
      <c r="CY36" s="10">
        <f t="shared" si="9"/>
        <v>14148</v>
      </c>
      <c r="CZ36" s="8">
        <f t="shared" si="9"/>
        <v>17549</v>
      </c>
      <c r="DA36" s="11">
        <f t="shared" si="9"/>
        <v>0</v>
      </c>
      <c r="DB36" s="12">
        <f t="shared" si="9"/>
        <v>0</v>
      </c>
      <c r="DC36" s="10">
        <f t="shared" si="9"/>
        <v>17549</v>
      </c>
      <c r="DD36" s="8">
        <f t="shared" si="9"/>
        <v>1051</v>
      </c>
      <c r="DE36" s="9">
        <f t="shared" si="9"/>
        <v>1051</v>
      </c>
      <c r="DF36" s="14">
        <f>DD36/DC36</f>
        <v>5.9889452390449599E-2</v>
      </c>
      <c r="DG36" s="12">
        <f t="shared" ref="DG36:EO36" si="10">SUM(DG13:DG35)</f>
        <v>23793</v>
      </c>
      <c r="DH36" s="9">
        <f t="shared" si="10"/>
        <v>0</v>
      </c>
      <c r="DI36" s="9">
        <f t="shared" si="10"/>
        <v>0</v>
      </c>
      <c r="DJ36" s="10">
        <f t="shared" si="10"/>
        <v>23793</v>
      </c>
      <c r="DK36" s="8">
        <f t="shared" si="10"/>
        <v>0</v>
      </c>
      <c r="DL36" s="9">
        <f t="shared" si="10"/>
        <v>943</v>
      </c>
      <c r="DM36" s="9">
        <f t="shared" si="10"/>
        <v>0</v>
      </c>
      <c r="DN36" s="9">
        <f t="shared" si="10"/>
        <v>4183</v>
      </c>
      <c r="DO36" s="9">
        <f t="shared" si="10"/>
        <v>0</v>
      </c>
      <c r="DP36" s="9">
        <f t="shared" si="10"/>
        <v>156</v>
      </c>
      <c r="DQ36" s="11">
        <f t="shared" si="10"/>
        <v>50</v>
      </c>
      <c r="DR36" s="12">
        <f t="shared" si="10"/>
        <v>0</v>
      </c>
      <c r="DS36" s="9">
        <f t="shared" si="10"/>
        <v>0</v>
      </c>
      <c r="DT36" s="10">
        <f t="shared" si="10"/>
        <v>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330</v>
      </c>
      <c r="EB36" s="12">
        <f t="shared" si="10"/>
        <v>0</v>
      </c>
      <c r="EC36" s="9">
        <f t="shared" si="10"/>
        <v>0</v>
      </c>
      <c r="ED36" s="9">
        <f t="shared" si="10"/>
        <v>380</v>
      </c>
      <c r="EE36" s="9">
        <f t="shared" si="10"/>
        <v>0</v>
      </c>
      <c r="EF36" s="13">
        <f t="shared" si="10"/>
        <v>380</v>
      </c>
      <c r="EG36" s="9">
        <f t="shared" si="10"/>
        <v>0</v>
      </c>
      <c r="EH36" s="9">
        <f t="shared" si="10"/>
        <v>2580</v>
      </c>
      <c r="EI36" s="10">
        <f t="shared" si="10"/>
        <v>8622</v>
      </c>
      <c r="EJ36" s="8">
        <f t="shared" si="10"/>
        <v>15171</v>
      </c>
      <c r="EK36" s="11">
        <f t="shared" si="10"/>
        <v>0</v>
      </c>
      <c r="EL36" s="12">
        <f t="shared" si="10"/>
        <v>0</v>
      </c>
      <c r="EM36" s="10">
        <f t="shared" si="10"/>
        <v>15171</v>
      </c>
      <c r="EN36" s="8">
        <f t="shared" si="10"/>
        <v>910</v>
      </c>
      <c r="EO36" s="9">
        <f t="shared" si="10"/>
        <v>910</v>
      </c>
      <c r="EP36" s="14">
        <f>EN36/EM36</f>
        <v>5.9982862039417308E-2</v>
      </c>
      <c r="EQ36" s="12">
        <f t="shared" ref="EQ36:FY36" si="11">SUM(EQ13:EQ35)</f>
        <v>26355</v>
      </c>
      <c r="ER36" s="9">
        <f t="shared" si="11"/>
        <v>0</v>
      </c>
      <c r="ES36" s="9">
        <f t="shared" si="11"/>
        <v>0</v>
      </c>
      <c r="ET36" s="10">
        <f t="shared" si="11"/>
        <v>26355</v>
      </c>
      <c r="EU36" s="8">
        <f t="shared" si="11"/>
        <v>0</v>
      </c>
      <c r="EV36" s="9">
        <f t="shared" si="11"/>
        <v>635</v>
      </c>
      <c r="EW36" s="9">
        <f t="shared" si="11"/>
        <v>0</v>
      </c>
      <c r="EX36" s="9">
        <f t="shared" si="11"/>
        <v>4983</v>
      </c>
      <c r="EY36" s="9">
        <f t="shared" si="11"/>
        <v>0</v>
      </c>
      <c r="EZ36" s="9">
        <f t="shared" si="11"/>
        <v>128</v>
      </c>
      <c r="FA36" s="11">
        <f t="shared" si="11"/>
        <v>25</v>
      </c>
      <c r="FB36" s="12">
        <f t="shared" si="11"/>
        <v>0</v>
      </c>
      <c r="FC36" s="9">
        <f t="shared" si="11"/>
        <v>0</v>
      </c>
      <c r="FD36" s="10">
        <f t="shared" si="11"/>
        <v>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660</v>
      </c>
      <c r="FI36" s="9">
        <f t="shared" si="11"/>
        <v>0</v>
      </c>
      <c r="FJ36" s="13">
        <f t="shared" si="11"/>
        <v>660</v>
      </c>
      <c r="FK36" s="11">
        <f t="shared" si="11"/>
        <v>0</v>
      </c>
      <c r="FL36" s="12">
        <f t="shared" si="11"/>
        <v>0</v>
      </c>
      <c r="FM36" s="9">
        <f t="shared" si="11"/>
        <v>0</v>
      </c>
      <c r="FN36" s="9">
        <f t="shared" si="11"/>
        <v>0</v>
      </c>
      <c r="FO36" s="9">
        <f t="shared" si="11"/>
        <v>0</v>
      </c>
      <c r="FP36" s="13">
        <f t="shared" si="11"/>
        <v>0</v>
      </c>
      <c r="FQ36" s="9">
        <f t="shared" si="11"/>
        <v>0</v>
      </c>
      <c r="FR36" s="9">
        <f t="shared" si="11"/>
        <v>2150</v>
      </c>
      <c r="FS36" s="10">
        <f t="shared" si="11"/>
        <v>8581</v>
      </c>
      <c r="FT36" s="8">
        <f t="shared" si="11"/>
        <v>17774</v>
      </c>
      <c r="FU36" s="11">
        <f t="shared" si="11"/>
        <v>0</v>
      </c>
      <c r="FV36" s="12">
        <f t="shared" si="11"/>
        <v>0</v>
      </c>
      <c r="FW36" s="10">
        <f t="shared" si="11"/>
        <v>17774</v>
      </c>
      <c r="FX36" s="8">
        <f t="shared" si="11"/>
        <v>1068</v>
      </c>
      <c r="FY36" s="9">
        <f t="shared" si="11"/>
        <v>1068</v>
      </c>
      <c r="FZ36" s="14">
        <f>FX36/FW36</f>
        <v>6.0087768650838307E-2</v>
      </c>
      <c r="GA36" s="12">
        <f t="shared" ref="GA36:HI36" si="12">SUM(GA13:GA35)</f>
        <v>26167</v>
      </c>
      <c r="GB36" s="9">
        <f t="shared" si="12"/>
        <v>0</v>
      </c>
      <c r="GC36" s="9">
        <f t="shared" si="12"/>
        <v>0</v>
      </c>
      <c r="GD36" s="10">
        <f t="shared" si="12"/>
        <v>26167</v>
      </c>
      <c r="GE36" s="8">
        <f t="shared" si="12"/>
        <v>0</v>
      </c>
      <c r="GF36" s="9">
        <f t="shared" si="12"/>
        <v>1615</v>
      </c>
      <c r="GG36" s="9">
        <f t="shared" si="12"/>
        <v>0</v>
      </c>
      <c r="GH36" s="9">
        <f t="shared" si="12"/>
        <v>3329</v>
      </c>
      <c r="GI36" s="9">
        <f t="shared" si="12"/>
        <v>12</v>
      </c>
      <c r="GJ36" s="9">
        <f t="shared" si="12"/>
        <v>186</v>
      </c>
      <c r="GK36" s="11">
        <f t="shared" si="12"/>
        <v>19</v>
      </c>
      <c r="GL36" s="12">
        <f t="shared" si="12"/>
        <v>0</v>
      </c>
      <c r="GM36" s="9">
        <f t="shared" si="12"/>
        <v>0</v>
      </c>
      <c r="GN36" s="10">
        <f t="shared" si="12"/>
        <v>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0</v>
      </c>
      <c r="GW36" s="9">
        <f t="shared" si="12"/>
        <v>0</v>
      </c>
      <c r="GX36" s="9">
        <f t="shared" si="12"/>
        <v>0</v>
      </c>
      <c r="GY36" s="9">
        <f t="shared" si="12"/>
        <v>0</v>
      </c>
      <c r="GZ36" s="13">
        <f t="shared" si="12"/>
        <v>0</v>
      </c>
      <c r="HA36" s="9">
        <f t="shared" si="12"/>
        <v>0</v>
      </c>
      <c r="HB36" s="9">
        <f t="shared" si="12"/>
        <v>1720</v>
      </c>
      <c r="HC36" s="10">
        <f t="shared" si="12"/>
        <v>6881</v>
      </c>
      <c r="HD36" s="8">
        <f t="shared" si="12"/>
        <v>19286</v>
      </c>
      <c r="HE36" s="11">
        <f t="shared" si="12"/>
        <v>0</v>
      </c>
      <c r="HF36" s="12">
        <f t="shared" si="12"/>
        <v>0</v>
      </c>
      <c r="HG36" s="10">
        <f t="shared" si="12"/>
        <v>19286</v>
      </c>
      <c r="HH36" s="8">
        <f t="shared" si="12"/>
        <v>1157</v>
      </c>
      <c r="HI36" s="9">
        <f t="shared" si="12"/>
        <v>1157</v>
      </c>
      <c r="HJ36" s="14">
        <f>HH36/HG36</f>
        <v>5.9991703826609975E-2</v>
      </c>
      <c r="HK36" s="8">
        <f t="shared" ref="HK36:IS36" si="13">SUM(HK13:HK35)</f>
        <v>21557</v>
      </c>
      <c r="HL36" s="9">
        <f t="shared" si="13"/>
        <v>0</v>
      </c>
      <c r="HM36" s="9">
        <f t="shared" si="13"/>
        <v>0</v>
      </c>
      <c r="HN36" s="10">
        <f t="shared" si="13"/>
        <v>21557</v>
      </c>
      <c r="HO36" s="8">
        <f t="shared" si="13"/>
        <v>0</v>
      </c>
      <c r="HP36" s="9">
        <f t="shared" si="13"/>
        <v>205</v>
      </c>
      <c r="HQ36" s="9">
        <f t="shared" si="13"/>
        <v>0</v>
      </c>
      <c r="HR36" s="9">
        <f t="shared" si="13"/>
        <v>1141</v>
      </c>
      <c r="HS36" s="9">
        <f t="shared" si="13"/>
        <v>0</v>
      </c>
      <c r="HT36" s="9">
        <f t="shared" si="13"/>
        <v>63</v>
      </c>
      <c r="HU36" s="11">
        <f t="shared" si="13"/>
        <v>0</v>
      </c>
      <c r="HV36" s="12">
        <f t="shared" si="13"/>
        <v>0</v>
      </c>
      <c r="HW36" s="9">
        <f t="shared" si="13"/>
        <v>0</v>
      </c>
      <c r="HX36" s="10">
        <f t="shared" si="13"/>
        <v>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0</v>
      </c>
      <c r="IC36" s="9">
        <f t="shared" si="13"/>
        <v>0</v>
      </c>
      <c r="ID36" s="13">
        <f t="shared" si="13"/>
        <v>0</v>
      </c>
      <c r="IE36" s="11">
        <f t="shared" si="13"/>
        <v>330</v>
      </c>
      <c r="IF36" s="12">
        <f t="shared" si="13"/>
        <v>0</v>
      </c>
      <c r="IG36" s="9">
        <f t="shared" si="13"/>
        <v>0</v>
      </c>
      <c r="IH36" s="9">
        <f t="shared" si="13"/>
        <v>0</v>
      </c>
      <c r="II36" s="9">
        <f t="shared" si="13"/>
        <v>0</v>
      </c>
      <c r="IJ36" s="13">
        <f t="shared" si="13"/>
        <v>0</v>
      </c>
      <c r="IK36" s="9">
        <f t="shared" si="13"/>
        <v>0</v>
      </c>
      <c r="IL36" s="9">
        <f t="shared" si="13"/>
        <v>1290</v>
      </c>
      <c r="IM36" s="10">
        <f t="shared" si="13"/>
        <v>3029</v>
      </c>
      <c r="IN36" s="8">
        <f t="shared" si="13"/>
        <v>18528</v>
      </c>
      <c r="IO36" s="11">
        <f t="shared" si="13"/>
        <v>0</v>
      </c>
      <c r="IP36" s="12">
        <f t="shared" si="13"/>
        <v>0</v>
      </c>
      <c r="IQ36" s="10">
        <f t="shared" si="13"/>
        <v>18528</v>
      </c>
      <c r="IR36" s="8">
        <f t="shared" si="13"/>
        <v>1111</v>
      </c>
      <c r="IS36" s="9">
        <f t="shared" si="13"/>
        <v>1111</v>
      </c>
      <c r="IT36" s="14">
        <f t="shared" si="3"/>
        <v>5.9963298791018999E-2</v>
      </c>
    </row>
    <row r="37" spans="1:254" ht="12.6" customHeight="1" x14ac:dyDescent="0.2">
      <c r="A37" s="65">
        <v>25</v>
      </c>
      <c r="B37" s="66" t="s">
        <v>104</v>
      </c>
      <c r="C37" s="15">
        <v>0</v>
      </c>
      <c r="D37" s="16">
        <v>0</v>
      </c>
      <c r="E37" s="16">
        <v>0</v>
      </c>
      <c r="F37" s="17">
        <v>0</v>
      </c>
      <c r="G37" s="15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8">
        <v>0</v>
      </c>
      <c r="N37" s="19">
        <v>0</v>
      </c>
      <c r="O37" s="16">
        <v>0</v>
      </c>
      <c r="P37" s="17">
        <v>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20">
        <v>0</v>
      </c>
      <c r="W37" s="18">
        <v>0</v>
      </c>
      <c r="X37" s="19">
        <v>0</v>
      </c>
      <c r="Y37" s="16">
        <v>0</v>
      </c>
      <c r="Z37" s="16">
        <v>0</v>
      </c>
      <c r="AA37" s="16">
        <v>0</v>
      </c>
      <c r="AB37" s="20">
        <v>0</v>
      </c>
      <c r="AC37" s="16">
        <v>0</v>
      </c>
      <c r="AD37" s="16">
        <v>0</v>
      </c>
      <c r="AE37" s="17">
        <v>0</v>
      </c>
      <c r="AF37" s="15">
        <v>0</v>
      </c>
      <c r="AG37" s="18">
        <v>0</v>
      </c>
      <c r="AH37" s="19">
        <v>0</v>
      </c>
      <c r="AI37" s="17">
        <v>0</v>
      </c>
      <c r="AJ37" s="15">
        <v>0</v>
      </c>
      <c r="AK37" s="16">
        <v>0</v>
      </c>
      <c r="AL37" s="22" t="e">
        <f>AJ37/AI37</f>
        <v>#DIV/0!</v>
      </c>
      <c r="AM37" s="19">
        <v>179594</v>
      </c>
      <c r="AN37" s="16">
        <v>0</v>
      </c>
      <c r="AO37" s="16">
        <v>0</v>
      </c>
      <c r="AP37" s="17">
        <v>179594</v>
      </c>
      <c r="AQ37" s="15">
        <v>0</v>
      </c>
      <c r="AR37" s="16">
        <v>4117</v>
      </c>
      <c r="AS37" s="16">
        <v>0</v>
      </c>
      <c r="AT37" s="16">
        <v>37993</v>
      </c>
      <c r="AU37" s="16">
        <v>3651</v>
      </c>
      <c r="AV37" s="16">
        <v>3872</v>
      </c>
      <c r="AW37" s="18">
        <v>810</v>
      </c>
      <c r="AX37" s="19">
        <v>520</v>
      </c>
      <c r="AY37" s="16">
        <v>600</v>
      </c>
      <c r="AZ37" s="17">
        <v>1120</v>
      </c>
      <c r="BA37" s="15">
        <v>2340</v>
      </c>
      <c r="BB37" s="16">
        <v>0</v>
      </c>
      <c r="BC37" s="16"/>
      <c r="BD37" s="16">
        <v>990</v>
      </c>
      <c r="BE37" s="16">
        <v>1520</v>
      </c>
      <c r="BF37" s="20">
        <v>2510</v>
      </c>
      <c r="BG37" s="18">
        <v>640</v>
      </c>
      <c r="BH37" s="19">
        <v>2310</v>
      </c>
      <c r="BI37" s="16">
        <v>900</v>
      </c>
      <c r="BJ37" s="16">
        <v>0</v>
      </c>
      <c r="BK37" s="16">
        <v>2700</v>
      </c>
      <c r="BL37" s="20">
        <v>5910</v>
      </c>
      <c r="BM37" s="16">
        <v>460</v>
      </c>
      <c r="BN37" s="16">
        <v>49881</v>
      </c>
      <c r="BO37" s="17">
        <v>113304</v>
      </c>
      <c r="BP37" s="15">
        <v>66290</v>
      </c>
      <c r="BQ37" s="18">
        <v>0</v>
      </c>
      <c r="BR37" s="19">
        <v>0</v>
      </c>
      <c r="BS37" s="17">
        <v>66290</v>
      </c>
      <c r="BT37" s="15">
        <v>3976</v>
      </c>
      <c r="BU37" s="16">
        <v>3976</v>
      </c>
      <c r="BV37" s="22">
        <f>BT37/BS37</f>
        <v>5.9978880675818372E-2</v>
      </c>
      <c r="BW37" s="19">
        <v>182829</v>
      </c>
      <c r="BX37" s="16">
        <v>0</v>
      </c>
      <c r="BY37" s="16">
        <v>0</v>
      </c>
      <c r="BZ37" s="17">
        <v>182829</v>
      </c>
      <c r="CA37" s="15">
        <v>0</v>
      </c>
      <c r="CB37" s="16">
        <v>4028</v>
      </c>
      <c r="CC37" s="16">
        <v>0</v>
      </c>
      <c r="CD37" s="16">
        <v>28339</v>
      </c>
      <c r="CE37" s="16">
        <v>2280</v>
      </c>
      <c r="CF37" s="16">
        <v>2555</v>
      </c>
      <c r="CG37" s="18">
        <v>556</v>
      </c>
      <c r="CH37" s="19">
        <v>520</v>
      </c>
      <c r="CI37" s="16">
        <v>600</v>
      </c>
      <c r="CJ37" s="17">
        <v>1120</v>
      </c>
      <c r="CK37" s="15">
        <v>1040</v>
      </c>
      <c r="CL37" s="16">
        <v>300</v>
      </c>
      <c r="CM37" s="16"/>
      <c r="CN37" s="16">
        <v>1980</v>
      </c>
      <c r="CO37" s="16">
        <v>2280</v>
      </c>
      <c r="CP37" s="20">
        <v>4260</v>
      </c>
      <c r="CQ37" s="18">
        <v>1530</v>
      </c>
      <c r="CR37" s="19">
        <v>2310</v>
      </c>
      <c r="CS37" s="16">
        <v>1800</v>
      </c>
      <c r="CT37" s="16">
        <v>0</v>
      </c>
      <c r="CU37" s="16">
        <v>900</v>
      </c>
      <c r="CV37" s="20">
        <v>5010</v>
      </c>
      <c r="CW37" s="16">
        <v>230</v>
      </c>
      <c r="CX37" s="16">
        <v>28810</v>
      </c>
      <c r="CY37" s="17">
        <v>80058</v>
      </c>
      <c r="CZ37" s="15">
        <v>102771</v>
      </c>
      <c r="DA37" s="18">
        <v>0</v>
      </c>
      <c r="DB37" s="19">
        <v>0</v>
      </c>
      <c r="DC37" s="17">
        <v>102771</v>
      </c>
      <c r="DD37" s="15">
        <v>6160</v>
      </c>
      <c r="DE37" s="16">
        <v>6160</v>
      </c>
      <c r="DF37" s="22">
        <f>DD37/DC37</f>
        <v>5.9939087874984191E-2</v>
      </c>
      <c r="DG37" s="19">
        <v>148265</v>
      </c>
      <c r="DH37" s="16">
        <v>0</v>
      </c>
      <c r="DI37" s="16">
        <v>0</v>
      </c>
      <c r="DJ37" s="17">
        <v>148265</v>
      </c>
      <c r="DK37" s="15">
        <v>0</v>
      </c>
      <c r="DL37" s="16">
        <v>2106</v>
      </c>
      <c r="DM37" s="16">
        <v>0</v>
      </c>
      <c r="DN37" s="16">
        <v>19261</v>
      </c>
      <c r="DO37" s="16">
        <v>1080</v>
      </c>
      <c r="DP37" s="16">
        <v>1760</v>
      </c>
      <c r="DQ37" s="18">
        <v>355</v>
      </c>
      <c r="DR37" s="19">
        <v>260</v>
      </c>
      <c r="DS37" s="16">
        <v>0</v>
      </c>
      <c r="DT37" s="17">
        <v>260</v>
      </c>
      <c r="DU37" s="15">
        <v>0</v>
      </c>
      <c r="DV37" s="16">
        <v>0</v>
      </c>
      <c r="DW37" s="16"/>
      <c r="DX37" s="16">
        <v>990</v>
      </c>
      <c r="DY37" s="16">
        <v>0</v>
      </c>
      <c r="DZ37" s="20">
        <v>990</v>
      </c>
      <c r="EA37" s="18">
        <v>0</v>
      </c>
      <c r="EB37" s="19">
        <v>990</v>
      </c>
      <c r="EC37" s="16">
        <v>900</v>
      </c>
      <c r="ED37" s="16">
        <v>0</v>
      </c>
      <c r="EE37" s="16">
        <v>1350</v>
      </c>
      <c r="EF37" s="20">
        <v>3240</v>
      </c>
      <c r="EG37" s="16">
        <v>0</v>
      </c>
      <c r="EH37" s="16">
        <v>18060</v>
      </c>
      <c r="EI37" s="17">
        <v>47112</v>
      </c>
      <c r="EJ37" s="15">
        <v>101153</v>
      </c>
      <c r="EK37" s="18">
        <v>0</v>
      </c>
      <c r="EL37" s="19">
        <v>0</v>
      </c>
      <c r="EM37" s="17">
        <v>101153</v>
      </c>
      <c r="EN37" s="15">
        <v>6073</v>
      </c>
      <c r="EO37" s="16">
        <v>6073</v>
      </c>
      <c r="EP37" s="22">
        <f>EN37/EM37</f>
        <v>6.0037764574456517E-2</v>
      </c>
      <c r="EQ37" s="19">
        <v>115089</v>
      </c>
      <c r="ER37" s="16">
        <v>0</v>
      </c>
      <c r="ES37" s="16">
        <v>0</v>
      </c>
      <c r="ET37" s="17">
        <v>115089</v>
      </c>
      <c r="EU37" s="15">
        <v>0</v>
      </c>
      <c r="EV37" s="16">
        <v>4298</v>
      </c>
      <c r="EW37" s="16">
        <v>0</v>
      </c>
      <c r="EX37" s="16">
        <v>12673</v>
      </c>
      <c r="EY37" s="16">
        <v>360</v>
      </c>
      <c r="EZ37" s="16">
        <v>1034</v>
      </c>
      <c r="FA37" s="18">
        <v>346</v>
      </c>
      <c r="FB37" s="19">
        <v>0</v>
      </c>
      <c r="FC37" s="16">
        <v>0</v>
      </c>
      <c r="FD37" s="17">
        <v>0</v>
      </c>
      <c r="FE37" s="15">
        <v>0</v>
      </c>
      <c r="FF37" s="16">
        <v>0</v>
      </c>
      <c r="FG37" s="16"/>
      <c r="FH37" s="16">
        <v>1320</v>
      </c>
      <c r="FI37" s="16">
        <v>0</v>
      </c>
      <c r="FJ37" s="20">
        <v>1320</v>
      </c>
      <c r="FK37" s="18">
        <v>660</v>
      </c>
      <c r="FL37" s="19">
        <v>330</v>
      </c>
      <c r="FM37" s="16">
        <v>450</v>
      </c>
      <c r="FN37" s="16">
        <v>380</v>
      </c>
      <c r="FO37" s="16">
        <v>0</v>
      </c>
      <c r="FP37" s="20">
        <v>1160</v>
      </c>
      <c r="FQ37" s="16">
        <v>0</v>
      </c>
      <c r="FR37" s="16">
        <v>10750</v>
      </c>
      <c r="FS37" s="17">
        <v>32601</v>
      </c>
      <c r="FT37" s="15">
        <v>82488</v>
      </c>
      <c r="FU37" s="18">
        <v>0</v>
      </c>
      <c r="FV37" s="19">
        <v>0</v>
      </c>
      <c r="FW37" s="17">
        <v>82488</v>
      </c>
      <c r="FX37" s="15">
        <v>4951</v>
      </c>
      <c r="FY37" s="16">
        <v>4951</v>
      </c>
      <c r="FZ37" s="22">
        <f>FX37/FW37</f>
        <v>6.0020851517796528E-2</v>
      </c>
      <c r="GA37" s="19">
        <v>65200</v>
      </c>
      <c r="GB37" s="16">
        <v>0</v>
      </c>
      <c r="GC37" s="16">
        <v>0</v>
      </c>
      <c r="GD37" s="17">
        <v>65200</v>
      </c>
      <c r="GE37" s="15">
        <v>0</v>
      </c>
      <c r="GF37" s="16">
        <v>961</v>
      </c>
      <c r="GG37" s="16">
        <v>0</v>
      </c>
      <c r="GH37" s="16">
        <v>8807</v>
      </c>
      <c r="GI37" s="16">
        <v>1320</v>
      </c>
      <c r="GJ37" s="16">
        <v>413</v>
      </c>
      <c r="GK37" s="18">
        <v>127</v>
      </c>
      <c r="GL37" s="19">
        <v>260</v>
      </c>
      <c r="GM37" s="16">
        <v>300</v>
      </c>
      <c r="GN37" s="17">
        <v>560</v>
      </c>
      <c r="GO37" s="15">
        <v>0</v>
      </c>
      <c r="GP37" s="16">
        <v>0</v>
      </c>
      <c r="GQ37" s="16"/>
      <c r="GR37" s="16">
        <v>0</v>
      </c>
      <c r="GS37" s="16">
        <v>380</v>
      </c>
      <c r="GT37" s="20">
        <v>380</v>
      </c>
      <c r="GU37" s="18">
        <v>0</v>
      </c>
      <c r="GV37" s="19">
        <v>990</v>
      </c>
      <c r="GW37" s="16">
        <v>450</v>
      </c>
      <c r="GX37" s="16">
        <v>0</v>
      </c>
      <c r="GY37" s="16">
        <v>450</v>
      </c>
      <c r="GZ37" s="20">
        <v>1890</v>
      </c>
      <c r="HA37" s="16">
        <v>230</v>
      </c>
      <c r="HB37" s="16">
        <v>4300</v>
      </c>
      <c r="HC37" s="17">
        <v>18988</v>
      </c>
      <c r="HD37" s="15">
        <v>46212</v>
      </c>
      <c r="HE37" s="18">
        <v>0</v>
      </c>
      <c r="HF37" s="19">
        <v>0</v>
      </c>
      <c r="HG37" s="17">
        <v>46212</v>
      </c>
      <c r="HH37" s="15">
        <v>2773</v>
      </c>
      <c r="HI37" s="16">
        <v>2773</v>
      </c>
      <c r="HJ37" s="22">
        <f>HH37/HG37</f>
        <v>6.0006059032285987E-2</v>
      </c>
      <c r="HK37" s="15">
        <v>87976</v>
      </c>
      <c r="HL37" s="16">
        <v>0</v>
      </c>
      <c r="HM37" s="16">
        <v>0</v>
      </c>
      <c r="HN37" s="17">
        <v>87976</v>
      </c>
      <c r="HO37" s="15">
        <v>0</v>
      </c>
      <c r="HP37" s="16">
        <v>1956</v>
      </c>
      <c r="HQ37" s="16">
        <v>0</v>
      </c>
      <c r="HR37" s="16">
        <v>11287</v>
      </c>
      <c r="HS37" s="16">
        <v>840</v>
      </c>
      <c r="HT37" s="16">
        <v>611</v>
      </c>
      <c r="HU37" s="18">
        <v>96</v>
      </c>
      <c r="HV37" s="19">
        <v>0</v>
      </c>
      <c r="HW37" s="16">
        <v>300</v>
      </c>
      <c r="HX37" s="17">
        <v>300</v>
      </c>
      <c r="HY37" s="15"/>
      <c r="HZ37" s="16"/>
      <c r="IA37" s="16"/>
      <c r="IB37" s="16">
        <v>0</v>
      </c>
      <c r="IC37" s="16">
        <v>0</v>
      </c>
      <c r="ID37" s="20">
        <v>0</v>
      </c>
      <c r="IE37" s="18">
        <v>0</v>
      </c>
      <c r="IF37" s="19">
        <v>990</v>
      </c>
      <c r="IG37" s="16">
        <v>0</v>
      </c>
      <c r="IH37" s="16">
        <v>0</v>
      </c>
      <c r="II37" s="16">
        <v>450</v>
      </c>
      <c r="IJ37" s="20">
        <v>1440</v>
      </c>
      <c r="IK37" s="16">
        <v>0</v>
      </c>
      <c r="IL37" s="16">
        <v>4730</v>
      </c>
      <c r="IM37" s="17">
        <v>21260</v>
      </c>
      <c r="IN37" s="15">
        <v>66716</v>
      </c>
      <c r="IO37" s="18">
        <v>0</v>
      </c>
      <c r="IP37" s="19">
        <v>0</v>
      </c>
      <c r="IQ37" s="17">
        <v>66716</v>
      </c>
      <c r="IR37" s="15">
        <v>4006</v>
      </c>
      <c r="IS37" s="16">
        <v>4006</v>
      </c>
      <c r="IT37" s="22">
        <f t="shared" si="3"/>
        <v>6.0045566280952097E-2</v>
      </c>
    </row>
    <row r="38" spans="1:254" ht="12.6" customHeight="1" x14ac:dyDescent="0.2">
      <c r="A38" s="67">
        <v>26</v>
      </c>
      <c r="B38" s="68" t="s">
        <v>105</v>
      </c>
      <c r="C38" s="23">
        <f>C36+C37</f>
        <v>0</v>
      </c>
      <c r="D38" s="24">
        <f t="shared" ref="D38:AK38" si="14">D36+D37</f>
        <v>0</v>
      </c>
      <c r="E38" s="24">
        <f t="shared" si="14"/>
        <v>0</v>
      </c>
      <c r="F38" s="25">
        <f t="shared" si="14"/>
        <v>0</v>
      </c>
      <c r="G38" s="23">
        <f t="shared" si="14"/>
        <v>0</v>
      </c>
      <c r="H38" s="24">
        <f t="shared" si="14"/>
        <v>0</v>
      </c>
      <c r="I38" s="28">
        <f t="shared" si="14"/>
        <v>0</v>
      </c>
      <c r="J38" s="24">
        <f t="shared" si="14"/>
        <v>0</v>
      </c>
      <c r="K38" s="24">
        <f t="shared" si="14"/>
        <v>0</v>
      </c>
      <c r="L38" s="24">
        <f t="shared" si="14"/>
        <v>0</v>
      </c>
      <c r="M38" s="26">
        <f t="shared" si="14"/>
        <v>0</v>
      </c>
      <c r="N38" s="27">
        <f t="shared" si="14"/>
        <v>0</v>
      </c>
      <c r="O38" s="24">
        <f t="shared" si="14"/>
        <v>0</v>
      </c>
      <c r="P38" s="25">
        <f t="shared" si="14"/>
        <v>0</v>
      </c>
      <c r="Q38" s="23">
        <f>Q36+Q37</f>
        <v>0</v>
      </c>
      <c r="R38" s="24">
        <f>R36+R37</f>
        <v>0</v>
      </c>
      <c r="S38" s="24">
        <f t="shared" si="14"/>
        <v>0</v>
      </c>
      <c r="T38" s="24">
        <f t="shared" si="14"/>
        <v>0</v>
      </c>
      <c r="U38" s="24">
        <f t="shared" si="14"/>
        <v>0</v>
      </c>
      <c r="V38" s="28">
        <f t="shared" si="14"/>
        <v>0</v>
      </c>
      <c r="W38" s="26">
        <f t="shared" si="14"/>
        <v>0</v>
      </c>
      <c r="X38" s="27">
        <f t="shared" si="14"/>
        <v>0</v>
      </c>
      <c r="Y38" s="24">
        <f t="shared" si="14"/>
        <v>0</v>
      </c>
      <c r="Z38" s="24">
        <f t="shared" si="14"/>
        <v>0</v>
      </c>
      <c r="AA38" s="24">
        <f t="shared" si="14"/>
        <v>0</v>
      </c>
      <c r="AB38" s="28">
        <f t="shared" si="14"/>
        <v>0</v>
      </c>
      <c r="AC38" s="24">
        <f t="shared" si="14"/>
        <v>0</v>
      </c>
      <c r="AD38" s="24">
        <f t="shared" si="14"/>
        <v>0</v>
      </c>
      <c r="AE38" s="25">
        <f t="shared" si="14"/>
        <v>0</v>
      </c>
      <c r="AF38" s="23">
        <f t="shared" si="14"/>
        <v>0</v>
      </c>
      <c r="AG38" s="26">
        <f t="shared" si="14"/>
        <v>0</v>
      </c>
      <c r="AH38" s="27">
        <f t="shared" si="14"/>
        <v>0</v>
      </c>
      <c r="AI38" s="25">
        <f t="shared" si="14"/>
        <v>0</v>
      </c>
      <c r="AJ38" s="23">
        <f t="shared" si="14"/>
        <v>0</v>
      </c>
      <c r="AK38" s="24">
        <f t="shared" si="14"/>
        <v>0</v>
      </c>
      <c r="AL38" s="29" t="e">
        <f>AJ38/AI38</f>
        <v>#DIV/0!</v>
      </c>
      <c r="AM38" s="27">
        <f t="shared" ref="AM38:BU38" si="15">AM36+AM37</f>
        <v>193377</v>
      </c>
      <c r="AN38" s="24">
        <f t="shared" si="15"/>
        <v>0</v>
      </c>
      <c r="AO38" s="24">
        <f t="shared" si="15"/>
        <v>0</v>
      </c>
      <c r="AP38" s="25">
        <f t="shared" si="15"/>
        <v>193377</v>
      </c>
      <c r="AQ38" s="23">
        <f t="shared" si="15"/>
        <v>0</v>
      </c>
      <c r="AR38" s="24">
        <f t="shared" si="15"/>
        <v>4288</v>
      </c>
      <c r="AS38" s="28">
        <f t="shared" si="15"/>
        <v>0</v>
      </c>
      <c r="AT38" s="24">
        <f t="shared" si="15"/>
        <v>39837</v>
      </c>
      <c r="AU38" s="24">
        <f t="shared" si="15"/>
        <v>3651</v>
      </c>
      <c r="AV38" s="24">
        <f t="shared" si="15"/>
        <v>4196</v>
      </c>
      <c r="AW38" s="26">
        <f t="shared" si="15"/>
        <v>836</v>
      </c>
      <c r="AX38" s="27">
        <f t="shared" si="15"/>
        <v>520</v>
      </c>
      <c r="AY38" s="24">
        <f t="shared" si="15"/>
        <v>600</v>
      </c>
      <c r="AZ38" s="25">
        <f t="shared" si="15"/>
        <v>1120</v>
      </c>
      <c r="BA38" s="23">
        <f>BA36+BA37</f>
        <v>2340</v>
      </c>
      <c r="BB38" s="24">
        <f>BB36+BB37</f>
        <v>0</v>
      </c>
      <c r="BC38" s="24">
        <f t="shared" si="15"/>
        <v>0</v>
      </c>
      <c r="BD38" s="24">
        <f t="shared" si="15"/>
        <v>990</v>
      </c>
      <c r="BE38" s="24">
        <f t="shared" si="15"/>
        <v>1520</v>
      </c>
      <c r="BF38" s="28">
        <f t="shared" si="15"/>
        <v>2510</v>
      </c>
      <c r="BG38" s="26">
        <f t="shared" si="15"/>
        <v>640</v>
      </c>
      <c r="BH38" s="27">
        <f t="shared" si="15"/>
        <v>2310</v>
      </c>
      <c r="BI38" s="24">
        <f t="shared" si="15"/>
        <v>900</v>
      </c>
      <c r="BJ38" s="24">
        <f t="shared" si="15"/>
        <v>0</v>
      </c>
      <c r="BK38" s="24">
        <f t="shared" si="15"/>
        <v>2700</v>
      </c>
      <c r="BL38" s="28">
        <f t="shared" si="15"/>
        <v>5910</v>
      </c>
      <c r="BM38" s="24">
        <f t="shared" si="15"/>
        <v>460</v>
      </c>
      <c r="BN38" s="24">
        <f t="shared" si="15"/>
        <v>55041</v>
      </c>
      <c r="BO38" s="25">
        <f t="shared" si="15"/>
        <v>120829</v>
      </c>
      <c r="BP38" s="23">
        <f t="shared" si="15"/>
        <v>72548</v>
      </c>
      <c r="BQ38" s="26">
        <f t="shared" si="15"/>
        <v>0</v>
      </c>
      <c r="BR38" s="27">
        <f t="shared" si="15"/>
        <v>0</v>
      </c>
      <c r="BS38" s="25">
        <f t="shared" si="15"/>
        <v>72548</v>
      </c>
      <c r="BT38" s="23">
        <f t="shared" si="15"/>
        <v>4352</v>
      </c>
      <c r="BU38" s="24">
        <f t="shared" si="15"/>
        <v>4352</v>
      </c>
      <c r="BV38" s="29">
        <f>BT38/BS38</f>
        <v>5.9987870099795997E-2</v>
      </c>
      <c r="BW38" s="27">
        <f t="shared" ref="BW38:DE38" si="16">BW36+BW37</f>
        <v>214526</v>
      </c>
      <c r="BX38" s="24">
        <f t="shared" si="16"/>
        <v>0</v>
      </c>
      <c r="BY38" s="24">
        <f t="shared" si="16"/>
        <v>0</v>
      </c>
      <c r="BZ38" s="25">
        <f t="shared" si="16"/>
        <v>214526</v>
      </c>
      <c r="CA38" s="23">
        <f t="shared" si="16"/>
        <v>0</v>
      </c>
      <c r="CB38" s="24">
        <f t="shared" si="16"/>
        <v>5975</v>
      </c>
      <c r="CC38" s="24">
        <f t="shared" si="16"/>
        <v>0</v>
      </c>
      <c r="CD38" s="24">
        <f t="shared" si="16"/>
        <v>33668</v>
      </c>
      <c r="CE38" s="24">
        <f t="shared" si="16"/>
        <v>2884</v>
      </c>
      <c r="CF38" s="24">
        <f t="shared" si="16"/>
        <v>3003</v>
      </c>
      <c r="CG38" s="26">
        <f t="shared" si="16"/>
        <v>676</v>
      </c>
      <c r="CH38" s="27">
        <f t="shared" si="16"/>
        <v>520</v>
      </c>
      <c r="CI38" s="24">
        <f t="shared" si="16"/>
        <v>600</v>
      </c>
      <c r="CJ38" s="25">
        <f t="shared" si="16"/>
        <v>1120</v>
      </c>
      <c r="CK38" s="23">
        <f t="shared" si="16"/>
        <v>1300</v>
      </c>
      <c r="CL38" s="24">
        <f t="shared" si="16"/>
        <v>300</v>
      </c>
      <c r="CM38" s="24">
        <f t="shared" si="16"/>
        <v>0</v>
      </c>
      <c r="CN38" s="24">
        <f t="shared" si="16"/>
        <v>2310</v>
      </c>
      <c r="CO38" s="24">
        <f t="shared" si="16"/>
        <v>2660</v>
      </c>
      <c r="CP38" s="28">
        <f t="shared" si="16"/>
        <v>4970</v>
      </c>
      <c r="CQ38" s="26">
        <f t="shared" si="16"/>
        <v>1530</v>
      </c>
      <c r="CR38" s="27">
        <f t="shared" si="16"/>
        <v>2310</v>
      </c>
      <c r="CS38" s="24">
        <f t="shared" si="16"/>
        <v>1800</v>
      </c>
      <c r="CT38" s="24">
        <f t="shared" si="16"/>
        <v>0</v>
      </c>
      <c r="CU38" s="24">
        <f t="shared" si="16"/>
        <v>900</v>
      </c>
      <c r="CV38" s="28">
        <f t="shared" si="16"/>
        <v>5010</v>
      </c>
      <c r="CW38" s="24">
        <f t="shared" si="16"/>
        <v>230</v>
      </c>
      <c r="CX38" s="24">
        <f t="shared" si="16"/>
        <v>33540</v>
      </c>
      <c r="CY38" s="25">
        <f t="shared" si="16"/>
        <v>94206</v>
      </c>
      <c r="CZ38" s="23">
        <f t="shared" si="16"/>
        <v>120320</v>
      </c>
      <c r="DA38" s="26">
        <f t="shared" si="16"/>
        <v>0</v>
      </c>
      <c r="DB38" s="27">
        <f t="shared" si="16"/>
        <v>0</v>
      </c>
      <c r="DC38" s="25">
        <f t="shared" si="16"/>
        <v>120320</v>
      </c>
      <c r="DD38" s="23">
        <f t="shared" si="16"/>
        <v>7211</v>
      </c>
      <c r="DE38" s="24">
        <f t="shared" si="16"/>
        <v>7211</v>
      </c>
      <c r="DF38" s="29">
        <f>DD38/DC38</f>
        <v>5.993184840425532E-2</v>
      </c>
      <c r="DG38" s="27">
        <f t="shared" ref="DG38:EO38" si="17">DG36+DG37</f>
        <v>172058</v>
      </c>
      <c r="DH38" s="24">
        <f t="shared" si="17"/>
        <v>0</v>
      </c>
      <c r="DI38" s="24">
        <f t="shared" si="17"/>
        <v>0</v>
      </c>
      <c r="DJ38" s="25">
        <f t="shared" si="17"/>
        <v>172058</v>
      </c>
      <c r="DK38" s="23">
        <f t="shared" si="17"/>
        <v>0</v>
      </c>
      <c r="DL38" s="24">
        <f t="shared" si="17"/>
        <v>3049</v>
      </c>
      <c r="DM38" s="24">
        <f t="shared" si="17"/>
        <v>0</v>
      </c>
      <c r="DN38" s="24">
        <f t="shared" si="17"/>
        <v>23444</v>
      </c>
      <c r="DO38" s="24">
        <f t="shared" si="17"/>
        <v>1080</v>
      </c>
      <c r="DP38" s="24">
        <f t="shared" si="17"/>
        <v>1916</v>
      </c>
      <c r="DQ38" s="26">
        <f t="shared" si="17"/>
        <v>405</v>
      </c>
      <c r="DR38" s="27">
        <f t="shared" si="17"/>
        <v>260</v>
      </c>
      <c r="DS38" s="24">
        <f t="shared" si="17"/>
        <v>0</v>
      </c>
      <c r="DT38" s="25">
        <f t="shared" si="17"/>
        <v>260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990</v>
      </c>
      <c r="DY38" s="24">
        <f t="shared" si="17"/>
        <v>0</v>
      </c>
      <c r="DZ38" s="28">
        <f t="shared" si="17"/>
        <v>990</v>
      </c>
      <c r="EA38" s="26">
        <f t="shared" si="17"/>
        <v>330</v>
      </c>
      <c r="EB38" s="27">
        <f t="shared" si="17"/>
        <v>990</v>
      </c>
      <c r="EC38" s="24">
        <f t="shared" si="17"/>
        <v>900</v>
      </c>
      <c r="ED38" s="24">
        <f t="shared" si="17"/>
        <v>380</v>
      </c>
      <c r="EE38" s="24">
        <f t="shared" si="17"/>
        <v>1350</v>
      </c>
      <c r="EF38" s="28">
        <f t="shared" si="17"/>
        <v>3620</v>
      </c>
      <c r="EG38" s="24">
        <f t="shared" si="17"/>
        <v>0</v>
      </c>
      <c r="EH38" s="24">
        <f t="shared" si="17"/>
        <v>20640</v>
      </c>
      <c r="EI38" s="25">
        <f t="shared" si="17"/>
        <v>55734</v>
      </c>
      <c r="EJ38" s="23">
        <f t="shared" si="17"/>
        <v>116324</v>
      </c>
      <c r="EK38" s="26">
        <f t="shared" si="17"/>
        <v>0</v>
      </c>
      <c r="EL38" s="27">
        <f t="shared" si="17"/>
        <v>0</v>
      </c>
      <c r="EM38" s="25">
        <f t="shared" si="17"/>
        <v>116324</v>
      </c>
      <c r="EN38" s="23">
        <f t="shared" si="17"/>
        <v>6983</v>
      </c>
      <c r="EO38" s="24">
        <f t="shared" si="17"/>
        <v>6983</v>
      </c>
      <c r="EP38" s="29">
        <f>EN38/EM38</f>
        <v>6.0030604174546955E-2</v>
      </c>
      <c r="EQ38" s="27">
        <f t="shared" ref="EQ38:FY38" si="18">EQ36+EQ37</f>
        <v>141444</v>
      </c>
      <c r="ER38" s="24">
        <f t="shared" si="18"/>
        <v>0</v>
      </c>
      <c r="ES38" s="24">
        <f t="shared" si="18"/>
        <v>0</v>
      </c>
      <c r="ET38" s="25">
        <f t="shared" si="18"/>
        <v>141444</v>
      </c>
      <c r="EU38" s="23">
        <f t="shared" si="18"/>
        <v>0</v>
      </c>
      <c r="EV38" s="24">
        <f t="shared" si="18"/>
        <v>4933</v>
      </c>
      <c r="EW38" s="24">
        <f t="shared" si="18"/>
        <v>0</v>
      </c>
      <c r="EX38" s="24">
        <f t="shared" si="18"/>
        <v>17656</v>
      </c>
      <c r="EY38" s="24">
        <f t="shared" si="18"/>
        <v>360</v>
      </c>
      <c r="EZ38" s="24">
        <f t="shared" si="18"/>
        <v>1162</v>
      </c>
      <c r="FA38" s="26">
        <f t="shared" si="18"/>
        <v>371</v>
      </c>
      <c r="FB38" s="27">
        <f t="shared" si="18"/>
        <v>0</v>
      </c>
      <c r="FC38" s="24">
        <f t="shared" si="18"/>
        <v>0</v>
      </c>
      <c r="FD38" s="25">
        <f t="shared" si="18"/>
        <v>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1980</v>
      </c>
      <c r="FI38" s="24">
        <f t="shared" si="18"/>
        <v>0</v>
      </c>
      <c r="FJ38" s="28">
        <f t="shared" si="18"/>
        <v>1980</v>
      </c>
      <c r="FK38" s="26">
        <f t="shared" si="18"/>
        <v>660</v>
      </c>
      <c r="FL38" s="27">
        <f t="shared" si="18"/>
        <v>330</v>
      </c>
      <c r="FM38" s="24">
        <f t="shared" si="18"/>
        <v>450</v>
      </c>
      <c r="FN38" s="24">
        <f t="shared" si="18"/>
        <v>380</v>
      </c>
      <c r="FO38" s="24">
        <f t="shared" si="18"/>
        <v>0</v>
      </c>
      <c r="FP38" s="28">
        <f t="shared" si="18"/>
        <v>1160</v>
      </c>
      <c r="FQ38" s="24">
        <f t="shared" si="18"/>
        <v>0</v>
      </c>
      <c r="FR38" s="24">
        <f t="shared" si="18"/>
        <v>12900</v>
      </c>
      <c r="FS38" s="25">
        <f t="shared" si="18"/>
        <v>41182</v>
      </c>
      <c r="FT38" s="23">
        <f t="shared" si="18"/>
        <v>100262</v>
      </c>
      <c r="FU38" s="26">
        <f t="shared" si="18"/>
        <v>0</v>
      </c>
      <c r="FV38" s="27">
        <f t="shared" si="18"/>
        <v>0</v>
      </c>
      <c r="FW38" s="25">
        <f t="shared" si="18"/>
        <v>100262</v>
      </c>
      <c r="FX38" s="23">
        <f t="shared" si="18"/>
        <v>6019</v>
      </c>
      <c r="FY38" s="24">
        <f t="shared" si="18"/>
        <v>6019</v>
      </c>
      <c r="FZ38" s="29">
        <f>FX38/FW38</f>
        <v>6.0032714288563965E-2</v>
      </c>
      <c r="GA38" s="27">
        <f t="shared" ref="GA38:HI38" si="19">GA36+GA37</f>
        <v>91367</v>
      </c>
      <c r="GB38" s="24">
        <f t="shared" si="19"/>
        <v>0</v>
      </c>
      <c r="GC38" s="24">
        <f t="shared" si="19"/>
        <v>0</v>
      </c>
      <c r="GD38" s="25">
        <f t="shared" si="19"/>
        <v>91367</v>
      </c>
      <c r="GE38" s="23">
        <f t="shared" si="19"/>
        <v>0</v>
      </c>
      <c r="GF38" s="24">
        <f t="shared" si="19"/>
        <v>2576</v>
      </c>
      <c r="GG38" s="24">
        <f t="shared" si="19"/>
        <v>0</v>
      </c>
      <c r="GH38" s="24">
        <f t="shared" si="19"/>
        <v>12136</v>
      </c>
      <c r="GI38" s="24">
        <f t="shared" si="19"/>
        <v>1332</v>
      </c>
      <c r="GJ38" s="24">
        <f t="shared" si="19"/>
        <v>599</v>
      </c>
      <c r="GK38" s="26">
        <f t="shared" si="19"/>
        <v>146</v>
      </c>
      <c r="GL38" s="27">
        <f t="shared" si="19"/>
        <v>260</v>
      </c>
      <c r="GM38" s="24">
        <f t="shared" si="19"/>
        <v>300</v>
      </c>
      <c r="GN38" s="25">
        <f t="shared" si="19"/>
        <v>560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380</v>
      </c>
      <c r="GT38" s="28">
        <f t="shared" si="19"/>
        <v>380</v>
      </c>
      <c r="GU38" s="26">
        <f t="shared" si="19"/>
        <v>0</v>
      </c>
      <c r="GV38" s="27">
        <f t="shared" si="19"/>
        <v>990</v>
      </c>
      <c r="GW38" s="24">
        <f t="shared" si="19"/>
        <v>450</v>
      </c>
      <c r="GX38" s="24">
        <f t="shared" si="19"/>
        <v>0</v>
      </c>
      <c r="GY38" s="24">
        <f t="shared" si="19"/>
        <v>450</v>
      </c>
      <c r="GZ38" s="28">
        <f t="shared" si="19"/>
        <v>1890</v>
      </c>
      <c r="HA38" s="24">
        <f t="shared" si="19"/>
        <v>230</v>
      </c>
      <c r="HB38" s="24">
        <f t="shared" si="19"/>
        <v>6020</v>
      </c>
      <c r="HC38" s="25">
        <f t="shared" si="19"/>
        <v>25869</v>
      </c>
      <c r="HD38" s="23">
        <f t="shared" si="19"/>
        <v>65498</v>
      </c>
      <c r="HE38" s="26">
        <f t="shared" si="19"/>
        <v>0</v>
      </c>
      <c r="HF38" s="27">
        <f t="shared" si="19"/>
        <v>0</v>
      </c>
      <c r="HG38" s="25">
        <f t="shared" si="19"/>
        <v>65498</v>
      </c>
      <c r="HH38" s="23">
        <f t="shared" si="19"/>
        <v>3930</v>
      </c>
      <c r="HI38" s="24">
        <f t="shared" si="19"/>
        <v>3930</v>
      </c>
      <c r="HJ38" s="29">
        <f>HH38/HG38</f>
        <v>6.0001832117011204E-2</v>
      </c>
      <c r="HK38" s="23">
        <f t="shared" ref="HK38:IS38" si="20">HK36+HK37</f>
        <v>109533</v>
      </c>
      <c r="HL38" s="24">
        <f t="shared" si="20"/>
        <v>0</v>
      </c>
      <c r="HM38" s="24">
        <f t="shared" si="20"/>
        <v>0</v>
      </c>
      <c r="HN38" s="25">
        <f t="shared" si="20"/>
        <v>109533</v>
      </c>
      <c r="HO38" s="23">
        <f t="shared" si="20"/>
        <v>0</v>
      </c>
      <c r="HP38" s="24">
        <f t="shared" si="20"/>
        <v>2161</v>
      </c>
      <c r="HQ38" s="24">
        <f t="shared" si="20"/>
        <v>0</v>
      </c>
      <c r="HR38" s="24">
        <f t="shared" si="20"/>
        <v>12428</v>
      </c>
      <c r="HS38" s="24">
        <f t="shared" si="20"/>
        <v>840</v>
      </c>
      <c r="HT38" s="24">
        <f t="shared" si="20"/>
        <v>674</v>
      </c>
      <c r="HU38" s="26">
        <f t="shared" si="20"/>
        <v>96</v>
      </c>
      <c r="HV38" s="27">
        <f t="shared" si="20"/>
        <v>0</v>
      </c>
      <c r="HW38" s="24">
        <f t="shared" si="20"/>
        <v>300</v>
      </c>
      <c r="HX38" s="25">
        <f t="shared" si="20"/>
        <v>300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0</v>
      </c>
      <c r="IC38" s="24">
        <f t="shared" si="20"/>
        <v>0</v>
      </c>
      <c r="ID38" s="28">
        <f t="shared" si="20"/>
        <v>0</v>
      </c>
      <c r="IE38" s="26">
        <f t="shared" si="20"/>
        <v>330</v>
      </c>
      <c r="IF38" s="27">
        <f t="shared" si="20"/>
        <v>990</v>
      </c>
      <c r="IG38" s="24">
        <f t="shared" si="20"/>
        <v>0</v>
      </c>
      <c r="IH38" s="24">
        <f t="shared" si="20"/>
        <v>0</v>
      </c>
      <c r="II38" s="24">
        <f t="shared" si="20"/>
        <v>450</v>
      </c>
      <c r="IJ38" s="28">
        <f t="shared" si="20"/>
        <v>1440</v>
      </c>
      <c r="IK38" s="24">
        <f t="shared" si="20"/>
        <v>0</v>
      </c>
      <c r="IL38" s="24">
        <f t="shared" si="20"/>
        <v>6020</v>
      </c>
      <c r="IM38" s="25">
        <f t="shared" si="20"/>
        <v>24289</v>
      </c>
      <c r="IN38" s="23">
        <f t="shared" si="20"/>
        <v>85244</v>
      </c>
      <c r="IO38" s="26">
        <f t="shared" si="20"/>
        <v>0</v>
      </c>
      <c r="IP38" s="27">
        <f t="shared" si="20"/>
        <v>0</v>
      </c>
      <c r="IQ38" s="25">
        <f t="shared" si="20"/>
        <v>85244</v>
      </c>
      <c r="IR38" s="23">
        <f t="shared" si="20"/>
        <v>5117</v>
      </c>
      <c r="IS38" s="24">
        <f t="shared" si="20"/>
        <v>5117</v>
      </c>
      <c r="IT38" s="29">
        <f t="shared" si="3"/>
        <v>6.0027685232978273E-2</v>
      </c>
    </row>
  </sheetData>
  <mergeCells count="466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 xr:uid="{00000000-0002-0000-00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 xr:uid="{00000000-0002-0000-00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 xr:uid="{00000000-0002-0000-00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 xr:uid="{00000000-0002-0000-00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 xr:uid="{00000000-0002-0000-00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課税標準額段階別令和６年度分所得割額等に関する調
【農業所得者】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54">
    <tabColor theme="8"/>
  </sheetPr>
  <dimension ref="A1:HJ38"/>
  <sheetViews>
    <sheetView showGridLines="0" view="pageBreakPreview" topLeftCell="GG1" zoomScale="80" zoomScaleNormal="80" zoomScaleSheetLayoutView="80" workbookViewId="0">
      <selection activeCell="GA37" sqref="GA37:HI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50" width="15" style="48" customWidth="1"/>
    <col min="151" max="151" width="8" style="48" customWidth="1"/>
    <col min="152" max="152" width="7" style="48" customWidth="1"/>
    <col min="153" max="153" width="8.66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7.33203125" style="48" bestFit="1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7.33203125" style="48" bestFit="1" customWidth="1"/>
    <col min="219" max="16384" width="1" style="48"/>
  </cols>
  <sheetData>
    <row r="1" spans="1:218" ht="19.5" customHeight="1" x14ac:dyDescent="0.2"/>
    <row r="2" spans="1:21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</row>
    <row r="3" spans="1:218" ht="13.5" customHeight="1" x14ac:dyDescent="0.2">
      <c r="C3" s="49" t="s">
        <v>0</v>
      </c>
      <c r="D3" s="49" t="s">
        <v>29</v>
      </c>
      <c r="E3" s="49" t="s">
        <v>25</v>
      </c>
      <c r="F3" s="49" t="s">
        <v>30</v>
      </c>
      <c r="G3" s="49" t="s">
        <v>27</v>
      </c>
      <c r="H3" s="49" t="s">
        <v>28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</row>
    <row r="4" spans="1:218" s="51" customFormat="1" ht="13.5" customHeight="1" x14ac:dyDescent="0.2">
      <c r="A4" s="146" t="s">
        <v>31</v>
      </c>
      <c r="B4" s="147"/>
      <c r="C4" s="126">
        <v>80</v>
      </c>
      <c r="D4" s="124"/>
      <c r="E4" s="124"/>
      <c r="F4" s="124"/>
      <c r="G4" s="125">
        <v>81</v>
      </c>
      <c r="H4" s="125"/>
      <c r="I4" s="125"/>
      <c r="J4" s="125"/>
      <c r="K4" s="125"/>
      <c r="L4" s="125"/>
      <c r="M4" s="126"/>
      <c r="N4" s="125">
        <v>81</v>
      </c>
      <c r="O4" s="125"/>
      <c r="P4" s="126"/>
      <c r="Q4" s="124">
        <v>82</v>
      </c>
      <c r="R4" s="124"/>
      <c r="S4" s="124"/>
      <c r="T4" s="124"/>
      <c r="U4" s="124"/>
      <c r="V4" s="124"/>
      <c r="W4" s="124"/>
      <c r="X4" s="124">
        <v>83</v>
      </c>
      <c r="Y4" s="124"/>
      <c r="Z4" s="124"/>
      <c r="AA4" s="124"/>
      <c r="AB4" s="124"/>
      <c r="AC4" s="124"/>
      <c r="AD4" s="124"/>
      <c r="AE4" s="124"/>
      <c r="AF4" s="125">
        <v>84</v>
      </c>
      <c r="AG4" s="126"/>
      <c r="AH4" s="125">
        <v>84</v>
      </c>
      <c r="AI4" s="126"/>
      <c r="AJ4" s="124">
        <v>85</v>
      </c>
      <c r="AK4" s="124"/>
      <c r="AL4" s="69"/>
      <c r="AM4" s="126">
        <v>90</v>
      </c>
      <c r="AN4" s="124"/>
      <c r="AO4" s="124"/>
      <c r="AP4" s="124"/>
      <c r="AQ4" s="125">
        <v>91</v>
      </c>
      <c r="AR4" s="125"/>
      <c r="AS4" s="125"/>
      <c r="AT4" s="125"/>
      <c r="AU4" s="125"/>
      <c r="AV4" s="125"/>
      <c r="AW4" s="126"/>
      <c r="AX4" s="125">
        <v>91</v>
      </c>
      <c r="AY4" s="125"/>
      <c r="AZ4" s="126"/>
      <c r="BA4" s="124">
        <v>92</v>
      </c>
      <c r="BB4" s="124"/>
      <c r="BC4" s="124"/>
      <c r="BD4" s="124"/>
      <c r="BE4" s="124"/>
      <c r="BF4" s="124"/>
      <c r="BG4" s="124"/>
      <c r="BH4" s="124">
        <v>93</v>
      </c>
      <c r="BI4" s="124"/>
      <c r="BJ4" s="124"/>
      <c r="BK4" s="124"/>
      <c r="BL4" s="124"/>
      <c r="BM4" s="124"/>
      <c r="BN4" s="124"/>
      <c r="BO4" s="124"/>
      <c r="BP4" s="125">
        <v>94</v>
      </c>
      <c r="BQ4" s="126"/>
      <c r="BR4" s="125">
        <v>94</v>
      </c>
      <c r="BS4" s="126"/>
      <c r="BT4" s="124">
        <v>95</v>
      </c>
      <c r="BU4" s="124"/>
      <c r="BV4" s="69"/>
      <c r="BW4" s="126">
        <v>100</v>
      </c>
      <c r="BX4" s="124"/>
      <c r="BY4" s="124"/>
      <c r="BZ4" s="124"/>
      <c r="CA4" s="125">
        <v>101</v>
      </c>
      <c r="CB4" s="125"/>
      <c r="CC4" s="125"/>
      <c r="CD4" s="125"/>
      <c r="CE4" s="125"/>
      <c r="CF4" s="125"/>
      <c r="CG4" s="126"/>
      <c r="CH4" s="125">
        <v>101</v>
      </c>
      <c r="CI4" s="125"/>
      <c r="CJ4" s="126"/>
      <c r="CK4" s="124">
        <v>102</v>
      </c>
      <c r="CL4" s="124"/>
      <c r="CM4" s="124"/>
      <c r="CN4" s="124"/>
      <c r="CO4" s="124"/>
      <c r="CP4" s="124"/>
      <c r="CQ4" s="124"/>
      <c r="CR4" s="124">
        <v>103</v>
      </c>
      <c r="CS4" s="124"/>
      <c r="CT4" s="124"/>
      <c r="CU4" s="124"/>
      <c r="CV4" s="124"/>
      <c r="CW4" s="124"/>
      <c r="CX4" s="124"/>
      <c r="CY4" s="124"/>
      <c r="CZ4" s="125">
        <v>104</v>
      </c>
      <c r="DA4" s="126"/>
      <c r="DB4" s="125">
        <v>104</v>
      </c>
      <c r="DC4" s="126"/>
      <c r="DD4" s="124">
        <v>105</v>
      </c>
      <c r="DE4" s="124"/>
      <c r="DF4" s="69"/>
      <c r="DG4" s="126">
        <v>110</v>
      </c>
      <c r="DH4" s="124"/>
      <c r="DI4" s="124"/>
      <c r="DJ4" s="124"/>
      <c r="DK4" s="125">
        <v>111</v>
      </c>
      <c r="DL4" s="125"/>
      <c r="DM4" s="125"/>
      <c r="DN4" s="125"/>
      <c r="DO4" s="125"/>
      <c r="DP4" s="125"/>
      <c r="DQ4" s="126"/>
      <c r="DR4" s="125">
        <v>111</v>
      </c>
      <c r="DS4" s="125"/>
      <c r="DT4" s="126"/>
      <c r="DU4" s="124">
        <v>112</v>
      </c>
      <c r="DV4" s="124"/>
      <c r="DW4" s="124"/>
      <c r="DX4" s="124"/>
      <c r="DY4" s="124"/>
      <c r="DZ4" s="124"/>
      <c r="EA4" s="124"/>
      <c r="EB4" s="124">
        <v>113</v>
      </c>
      <c r="EC4" s="124"/>
      <c r="ED4" s="124"/>
      <c r="EE4" s="124"/>
      <c r="EF4" s="124"/>
      <c r="EG4" s="124"/>
      <c r="EH4" s="124"/>
      <c r="EI4" s="124"/>
      <c r="EJ4" s="125">
        <v>114</v>
      </c>
      <c r="EK4" s="126"/>
      <c r="EL4" s="125">
        <v>114</v>
      </c>
      <c r="EM4" s="126"/>
      <c r="EN4" s="124">
        <v>115</v>
      </c>
      <c r="EO4" s="124"/>
      <c r="EP4" s="69"/>
      <c r="EQ4" s="126">
        <v>120</v>
      </c>
      <c r="ER4" s="124"/>
      <c r="ES4" s="124"/>
      <c r="ET4" s="124"/>
      <c r="EU4" s="125">
        <v>121</v>
      </c>
      <c r="EV4" s="125"/>
      <c r="EW4" s="125"/>
      <c r="EX4" s="125"/>
      <c r="EY4" s="125"/>
      <c r="EZ4" s="125"/>
      <c r="FA4" s="126"/>
      <c r="FB4" s="125">
        <v>121</v>
      </c>
      <c r="FC4" s="125"/>
      <c r="FD4" s="126"/>
      <c r="FE4" s="124">
        <v>122</v>
      </c>
      <c r="FF4" s="124"/>
      <c r="FG4" s="124"/>
      <c r="FH4" s="124"/>
      <c r="FI4" s="124"/>
      <c r="FJ4" s="124"/>
      <c r="FK4" s="124"/>
      <c r="FL4" s="124">
        <v>123</v>
      </c>
      <c r="FM4" s="124"/>
      <c r="FN4" s="124"/>
      <c r="FO4" s="124"/>
      <c r="FP4" s="124"/>
      <c r="FQ4" s="124"/>
      <c r="FR4" s="124"/>
      <c r="FS4" s="124"/>
      <c r="FT4" s="125">
        <v>124</v>
      </c>
      <c r="FU4" s="126"/>
      <c r="FV4" s="125">
        <v>124</v>
      </c>
      <c r="FW4" s="126"/>
      <c r="FX4" s="124">
        <v>125</v>
      </c>
      <c r="FY4" s="124"/>
      <c r="FZ4" s="69"/>
      <c r="GA4" s="126">
        <v>130</v>
      </c>
      <c r="GB4" s="124"/>
      <c r="GC4" s="124"/>
      <c r="GD4" s="124"/>
      <c r="GE4" s="125">
        <v>131</v>
      </c>
      <c r="GF4" s="125"/>
      <c r="GG4" s="125"/>
      <c r="GH4" s="125"/>
      <c r="GI4" s="125"/>
      <c r="GJ4" s="125"/>
      <c r="GK4" s="126"/>
      <c r="GL4" s="125">
        <v>131</v>
      </c>
      <c r="GM4" s="125"/>
      <c r="GN4" s="126"/>
      <c r="GO4" s="124">
        <v>132</v>
      </c>
      <c r="GP4" s="124"/>
      <c r="GQ4" s="124"/>
      <c r="GR4" s="124"/>
      <c r="GS4" s="124"/>
      <c r="GT4" s="124"/>
      <c r="GU4" s="124"/>
      <c r="GV4" s="124">
        <v>133</v>
      </c>
      <c r="GW4" s="124"/>
      <c r="GX4" s="124"/>
      <c r="GY4" s="124"/>
      <c r="GZ4" s="124"/>
      <c r="HA4" s="124"/>
      <c r="HB4" s="124"/>
      <c r="HC4" s="124"/>
      <c r="HD4" s="125">
        <v>134</v>
      </c>
      <c r="HE4" s="126"/>
      <c r="HF4" s="125">
        <v>134</v>
      </c>
      <c r="HG4" s="126"/>
      <c r="HH4" s="124">
        <v>135</v>
      </c>
      <c r="HI4" s="124"/>
      <c r="HJ4" s="69"/>
    </row>
    <row r="5" spans="1:218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30" t="s">
        <v>117</v>
      </c>
      <c r="AR5" s="130"/>
      <c r="AS5" s="130"/>
      <c r="AT5" s="130"/>
      <c r="AU5" s="130"/>
      <c r="AV5" s="130"/>
      <c r="AW5" s="128"/>
      <c r="AX5" s="130" t="s">
        <v>117</v>
      </c>
      <c r="AY5" s="130"/>
      <c r="AZ5" s="128"/>
      <c r="BA5" s="129" t="s">
        <v>117</v>
      </c>
      <c r="BB5" s="129"/>
      <c r="BC5" s="129"/>
      <c r="BD5" s="129"/>
      <c r="BE5" s="129"/>
      <c r="BF5" s="129"/>
      <c r="BG5" s="129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  <c r="EQ5" s="128" t="s">
        <v>33</v>
      </c>
      <c r="ER5" s="129"/>
      <c r="ES5" s="129"/>
      <c r="ET5" s="129"/>
      <c r="EU5" s="130" t="s">
        <v>117</v>
      </c>
      <c r="EV5" s="130"/>
      <c r="EW5" s="130"/>
      <c r="EX5" s="130"/>
      <c r="EY5" s="130"/>
      <c r="EZ5" s="130"/>
      <c r="FA5" s="128"/>
      <c r="FB5" s="130" t="s">
        <v>117</v>
      </c>
      <c r="FC5" s="130"/>
      <c r="FD5" s="128"/>
      <c r="FE5" s="129" t="s">
        <v>117</v>
      </c>
      <c r="FF5" s="129"/>
      <c r="FG5" s="129"/>
      <c r="FH5" s="129"/>
      <c r="FI5" s="129"/>
      <c r="FJ5" s="129"/>
      <c r="FK5" s="129"/>
      <c r="FL5" s="129" t="s">
        <v>117</v>
      </c>
      <c r="FM5" s="129"/>
      <c r="FN5" s="129"/>
      <c r="FO5" s="129"/>
      <c r="FP5" s="129"/>
      <c r="FQ5" s="129"/>
      <c r="FR5" s="129"/>
      <c r="FS5" s="129"/>
      <c r="FT5" s="130" t="s">
        <v>117</v>
      </c>
      <c r="FU5" s="128"/>
      <c r="FV5" s="130" t="s">
        <v>117</v>
      </c>
      <c r="FW5" s="128"/>
      <c r="FX5" s="131" t="s">
        <v>117</v>
      </c>
      <c r="FY5" s="132"/>
      <c r="FZ5" s="133"/>
      <c r="GA5" s="128" t="s">
        <v>33</v>
      </c>
      <c r="GB5" s="129"/>
      <c r="GC5" s="129"/>
      <c r="GD5" s="129"/>
      <c r="GE5" s="130" t="s">
        <v>117</v>
      </c>
      <c r="GF5" s="130"/>
      <c r="GG5" s="130"/>
      <c r="GH5" s="130"/>
      <c r="GI5" s="130"/>
      <c r="GJ5" s="130"/>
      <c r="GK5" s="128"/>
      <c r="GL5" s="130" t="s">
        <v>117</v>
      </c>
      <c r="GM5" s="130"/>
      <c r="GN5" s="128"/>
      <c r="GO5" s="129" t="s">
        <v>117</v>
      </c>
      <c r="GP5" s="129"/>
      <c r="GQ5" s="129"/>
      <c r="GR5" s="129"/>
      <c r="GS5" s="129"/>
      <c r="GT5" s="129"/>
      <c r="GU5" s="129"/>
      <c r="GV5" s="129" t="s">
        <v>117</v>
      </c>
      <c r="GW5" s="129"/>
      <c r="GX5" s="129"/>
      <c r="GY5" s="129"/>
      <c r="GZ5" s="129"/>
      <c r="HA5" s="129"/>
      <c r="HB5" s="129"/>
      <c r="HC5" s="129"/>
      <c r="HD5" s="130" t="s">
        <v>117</v>
      </c>
      <c r="HE5" s="128"/>
      <c r="HF5" s="130" t="s">
        <v>117</v>
      </c>
      <c r="HG5" s="128"/>
      <c r="HH5" s="131" t="s">
        <v>117</v>
      </c>
      <c r="HI5" s="132"/>
      <c r="HJ5" s="133"/>
    </row>
    <row r="6" spans="1:218" s="51" customFormat="1" ht="13.5" customHeight="1" x14ac:dyDescent="0.2">
      <c r="A6" s="155" t="s">
        <v>35</v>
      </c>
      <c r="B6" s="156"/>
      <c r="C6" s="110" t="s">
        <v>43</v>
      </c>
      <c r="D6" s="108"/>
      <c r="E6" s="108"/>
      <c r="F6" s="108"/>
      <c r="G6" s="109" t="s">
        <v>43</v>
      </c>
      <c r="H6" s="109"/>
      <c r="I6" s="109"/>
      <c r="J6" s="109"/>
      <c r="K6" s="109"/>
      <c r="L6" s="109"/>
      <c r="M6" s="110"/>
      <c r="N6" s="109" t="s">
        <v>43</v>
      </c>
      <c r="O6" s="109"/>
      <c r="P6" s="110"/>
      <c r="Q6" s="108" t="s">
        <v>43</v>
      </c>
      <c r="R6" s="108"/>
      <c r="S6" s="108"/>
      <c r="T6" s="108"/>
      <c r="U6" s="108"/>
      <c r="V6" s="108"/>
      <c r="W6" s="108"/>
      <c r="X6" s="108" t="s">
        <v>43</v>
      </c>
      <c r="Y6" s="108"/>
      <c r="Z6" s="108"/>
      <c r="AA6" s="108"/>
      <c r="AB6" s="108"/>
      <c r="AC6" s="108"/>
      <c r="AD6" s="108"/>
      <c r="AE6" s="108"/>
      <c r="AF6" s="109" t="s">
        <v>43</v>
      </c>
      <c r="AG6" s="110"/>
      <c r="AH6" s="109" t="s">
        <v>43</v>
      </c>
      <c r="AI6" s="110"/>
      <c r="AJ6" s="109" t="s">
        <v>43</v>
      </c>
      <c r="AK6" s="109"/>
      <c r="AL6" s="110"/>
      <c r="AM6" s="110" t="s">
        <v>171</v>
      </c>
      <c r="AN6" s="108"/>
      <c r="AO6" s="108"/>
      <c r="AP6" s="108"/>
      <c r="AQ6" s="109" t="s">
        <v>171</v>
      </c>
      <c r="AR6" s="109"/>
      <c r="AS6" s="109"/>
      <c r="AT6" s="109"/>
      <c r="AU6" s="109"/>
      <c r="AV6" s="109"/>
      <c r="AW6" s="110"/>
      <c r="AX6" s="109" t="s">
        <v>171</v>
      </c>
      <c r="AY6" s="109"/>
      <c r="AZ6" s="110"/>
      <c r="BA6" s="108" t="s">
        <v>171</v>
      </c>
      <c r="BB6" s="108"/>
      <c r="BC6" s="108"/>
      <c r="BD6" s="108"/>
      <c r="BE6" s="108"/>
      <c r="BF6" s="108"/>
      <c r="BG6" s="108"/>
      <c r="BH6" s="108" t="s">
        <v>171</v>
      </c>
      <c r="BI6" s="108"/>
      <c r="BJ6" s="108"/>
      <c r="BK6" s="108"/>
      <c r="BL6" s="108"/>
      <c r="BM6" s="108"/>
      <c r="BN6" s="108"/>
      <c r="BO6" s="108"/>
      <c r="BP6" s="109" t="s">
        <v>171</v>
      </c>
      <c r="BQ6" s="110"/>
      <c r="BR6" s="109" t="s">
        <v>171</v>
      </c>
      <c r="BS6" s="110"/>
      <c r="BT6" s="109" t="s">
        <v>171</v>
      </c>
      <c r="BU6" s="109"/>
      <c r="BV6" s="110"/>
      <c r="BW6" s="110" t="s">
        <v>172</v>
      </c>
      <c r="BX6" s="108"/>
      <c r="BY6" s="108"/>
      <c r="BZ6" s="108"/>
      <c r="CA6" s="109" t="s">
        <v>172</v>
      </c>
      <c r="CB6" s="109"/>
      <c r="CC6" s="109"/>
      <c r="CD6" s="109"/>
      <c r="CE6" s="109"/>
      <c r="CF6" s="109"/>
      <c r="CG6" s="110"/>
      <c r="CH6" s="109" t="s">
        <v>172</v>
      </c>
      <c r="CI6" s="109"/>
      <c r="CJ6" s="110"/>
      <c r="CK6" s="108" t="s">
        <v>172</v>
      </c>
      <c r="CL6" s="108"/>
      <c r="CM6" s="108"/>
      <c r="CN6" s="108"/>
      <c r="CO6" s="108"/>
      <c r="CP6" s="108"/>
      <c r="CQ6" s="108"/>
      <c r="CR6" s="108" t="s">
        <v>172</v>
      </c>
      <c r="CS6" s="108"/>
      <c r="CT6" s="108"/>
      <c r="CU6" s="108"/>
      <c r="CV6" s="108"/>
      <c r="CW6" s="108"/>
      <c r="CX6" s="108"/>
      <c r="CY6" s="108"/>
      <c r="CZ6" s="109" t="s">
        <v>172</v>
      </c>
      <c r="DA6" s="110"/>
      <c r="DB6" s="109" t="s">
        <v>172</v>
      </c>
      <c r="DC6" s="110"/>
      <c r="DD6" s="109" t="s">
        <v>172</v>
      </c>
      <c r="DE6" s="109"/>
      <c r="DF6" s="110"/>
      <c r="DG6" s="110" t="s">
        <v>173</v>
      </c>
      <c r="DH6" s="108"/>
      <c r="DI6" s="108"/>
      <c r="DJ6" s="108"/>
      <c r="DK6" s="109" t="s">
        <v>173</v>
      </c>
      <c r="DL6" s="109"/>
      <c r="DM6" s="109"/>
      <c r="DN6" s="109"/>
      <c r="DO6" s="109"/>
      <c r="DP6" s="109"/>
      <c r="DQ6" s="110"/>
      <c r="DR6" s="109" t="s">
        <v>173</v>
      </c>
      <c r="DS6" s="109"/>
      <c r="DT6" s="110"/>
      <c r="DU6" s="108" t="s">
        <v>173</v>
      </c>
      <c r="DV6" s="108"/>
      <c r="DW6" s="108"/>
      <c r="DX6" s="108"/>
      <c r="DY6" s="108"/>
      <c r="DZ6" s="108"/>
      <c r="EA6" s="108"/>
      <c r="EB6" s="108" t="s">
        <v>173</v>
      </c>
      <c r="EC6" s="108"/>
      <c r="ED6" s="108"/>
      <c r="EE6" s="108"/>
      <c r="EF6" s="108"/>
      <c r="EG6" s="108"/>
      <c r="EH6" s="108"/>
      <c r="EI6" s="108"/>
      <c r="EJ6" s="109" t="s">
        <v>173</v>
      </c>
      <c r="EK6" s="110"/>
      <c r="EL6" s="109" t="s">
        <v>173</v>
      </c>
      <c r="EM6" s="110"/>
      <c r="EN6" s="109" t="s">
        <v>173</v>
      </c>
      <c r="EO6" s="109"/>
      <c r="EP6" s="110"/>
      <c r="EQ6" s="110" t="s">
        <v>174</v>
      </c>
      <c r="ER6" s="108"/>
      <c r="ES6" s="108"/>
      <c r="ET6" s="108"/>
      <c r="EU6" s="109" t="s">
        <v>174</v>
      </c>
      <c r="EV6" s="109"/>
      <c r="EW6" s="109"/>
      <c r="EX6" s="109"/>
      <c r="EY6" s="109"/>
      <c r="EZ6" s="109"/>
      <c r="FA6" s="110"/>
      <c r="FB6" s="109" t="s">
        <v>174</v>
      </c>
      <c r="FC6" s="109"/>
      <c r="FD6" s="110"/>
      <c r="FE6" s="108" t="s">
        <v>174</v>
      </c>
      <c r="FF6" s="108"/>
      <c r="FG6" s="108"/>
      <c r="FH6" s="108"/>
      <c r="FI6" s="108"/>
      <c r="FJ6" s="108"/>
      <c r="FK6" s="108"/>
      <c r="FL6" s="108" t="s">
        <v>174</v>
      </c>
      <c r="FM6" s="108"/>
      <c r="FN6" s="108"/>
      <c r="FO6" s="108"/>
      <c r="FP6" s="108"/>
      <c r="FQ6" s="108"/>
      <c r="FR6" s="108"/>
      <c r="FS6" s="108"/>
      <c r="FT6" s="109" t="s">
        <v>174</v>
      </c>
      <c r="FU6" s="110"/>
      <c r="FV6" s="109" t="s">
        <v>174</v>
      </c>
      <c r="FW6" s="110"/>
      <c r="FX6" s="109" t="s">
        <v>174</v>
      </c>
      <c r="FY6" s="109"/>
      <c r="FZ6" s="110"/>
      <c r="GA6" s="110" t="s">
        <v>175</v>
      </c>
      <c r="GB6" s="108"/>
      <c r="GC6" s="108"/>
      <c r="GD6" s="108"/>
      <c r="GE6" s="109" t="s">
        <v>176</v>
      </c>
      <c r="GF6" s="109"/>
      <c r="GG6" s="109"/>
      <c r="GH6" s="109"/>
      <c r="GI6" s="109"/>
      <c r="GJ6" s="109"/>
      <c r="GK6" s="110"/>
      <c r="GL6" s="109" t="s">
        <v>176</v>
      </c>
      <c r="GM6" s="109"/>
      <c r="GN6" s="110"/>
      <c r="GO6" s="108" t="s">
        <v>176</v>
      </c>
      <c r="GP6" s="108"/>
      <c r="GQ6" s="108"/>
      <c r="GR6" s="108"/>
      <c r="GS6" s="108"/>
      <c r="GT6" s="108"/>
      <c r="GU6" s="108"/>
      <c r="GV6" s="108" t="s">
        <v>176</v>
      </c>
      <c r="GW6" s="108"/>
      <c r="GX6" s="108"/>
      <c r="GY6" s="108"/>
      <c r="GZ6" s="108"/>
      <c r="HA6" s="108"/>
      <c r="HB6" s="108"/>
      <c r="HC6" s="108"/>
      <c r="HD6" s="109" t="s">
        <v>176</v>
      </c>
      <c r="HE6" s="110"/>
      <c r="HF6" s="109" t="s">
        <v>176</v>
      </c>
      <c r="HG6" s="110"/>
      <c r="HH6" s="109" t="s">
        <v>176</v>
      </c>
      <c r="HI6" s="109"/>
      <c r="HJ6" s="110"/>
    </row>
    <row r="7" spans="1:218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167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167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167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97" t="s">
        <v>167</v>
      </c>
      <c r="FG7" s="113" t="s">
        <v>59</v>
      </c>
      <c r="FH7" s="87" t="s">
        <v>60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97" t="s">
        <v>167</v>
      </c>
      <c r="GQ7" s="113" t="s">
        <v>59</v>
      </c>
      <c r="GR7" s="87" t="s">
        <v>60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</row>
    <row r="8" spans="1:218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98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98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</row>
    <row r="9" spans="1:218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123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77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98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123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98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123</v>
      </c>
      <c r="HJ9" s="116"/>
    </row>
    <row r="10" spans="1:218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98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98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</row>
    <row r="11" spans="1:218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98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98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</row>
    <row r="12" spans="1:218" ht="15" customHeight="1" x14ac:dyDescent="0.2">
      <c r="A12" s="162"/>
      <c r="B12" s="163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78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60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</row>
    <row r="13" spans="1:218" ht="12.6" customHeight="1" x14ac:dyDescent="0.2">
      <c r="A13" s="61">
        <v>1</v>
      </c>
      <c r="B13" s="62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8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8" si="1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8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8" si="3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 t="shared" ref="FZ13:FZ38" si="4"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 t="shared" ref="HJ13:HJ38" si="5">HH13/HG13</f>
        <v>#DIV/0!</v>
      </c>
    </row>
    <row r="14" spans="1:218" ht="12.6" customHeight="1" x14ac:dyDescent="0.2">
      <c r="A14" s="63">
        <v>2</v>
      </c>
      <c r="B14" s="64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si="4"/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si="5"/>
        <v>#DIV/0!</v>
      </c>
    </row>
    <row r="15" spans="1:218" ht="12.6" customHeight="1" x14ac:dyDescent="0.2">
      <c r="A15" s="65">
        <v>3</v>
      </c>
      <c r="B15" s="66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</row>
    <row r="16" spans="1:218" ht="12.6" customHeight="1" x14ac:dyDescent="0.2">
      <c r="A16" s="63">
        <v>4</v>
      </c>
      <c r="B16" s="64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</row>
    <row r="17" spans="1:218" ht="12.6" customHeight="1" x14ac:dyDescent="0.2">
      <c r="A17" s="65">
        <v>5</v>
      </c>
      <c r="B17" s="66" t="s">
        <v>84</v>
      </c>
      <c r="C17" s="19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0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6565</v>
      </c>
      <c r="GB17" s="16">
        <v>0</v>
      </c>
      <c r="GC17" s="16">
        <v>0</v>
      </c>
      <c r="GD17" s="17">
        <v>6565</v>
      </c>
      <c r="GE17" s="15">
        <v>0</v>
      </c>
      <c r="GF17" s="16">
        <v>0</v>
      </c>
      <c r="GG17" s="16">
        <v>0</v>
      </c>
      <c r="GH17" s="16">
        <v>788</v>
      </c>
      <c r="GI17" s="16">
        <v>0</v>
      </c>
      <c r="GJ17" s="16">
        <v>53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430</v>
      </c>
      <c r="HC17" s="17">
        <v>1271</v>
      </c>
      <c r="HD17" s="15">
        <v>5294</v>
      </c>
      <c r="HE17" s="18">
        <v>0</v>
      </c>
      <c r="HF17" s="19">
        <v>0</v>
      </c>
      <c r="HG17" s="17">
        <v>5294</v>
      </c>
      <c r="HH17" s="15">
        <v>317</v>
      </c>
      <c r="HI17" s="16">
        <v>317</v>
      </c>
      <c r="HJ17" s="21">
        <f t="shared" si="5"/>
        <v>5.9879108424631657E-2</v>
      </c>
    </row>
    <row r="18" spans="1:218" ht="12.6" customHeight="1" x14ac:dyDescent="0.2">
      <c r="A18" s="63">
        <v>6</v>
      </c>
      <c r="B18" s="64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</row>
    <row r="19" spans="1:218" ht="12.6" customHeight="1" x14ac:dyDescent="0.2">
      <c r="A19" s="65">
        <v>7</v>
      </c>
      <c r="B19" s="66" t="s">
        <v>86</v>
      </c>
      <c r="C19" s="19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0"/>
        <v>#DIV/0!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1189</v>
      </c>
      <c r="GB19" s="16">
        <v>0</v>
      </c>
      <c r="GC19" s="16">
        <v>0</v>
      </c>
      <c r="GD19" s="17">
        <v>1189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37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430</v>
      </c>
      <c r="HC19" s="17">
        <v>467</v>
      </c>
      <c r="HD19" s="15">
        <v>722</v>
      </c>
      <c r="HE19" s="18">
        <v>0</v>
      </c>
      <c r="HF19" s="19">
        <v>0</v>
      </c>
      <c r="HG19" s="17">
        <v>722</v>
      </c>
      <c r="HH19" s="15">
        <v>44</v>
      </c>
      <c r="HI19" s="16">
        <v>44</v>
      </c>
      <c r="HJ19" s="21">
        <f t="shared" si="5"/>
        <v>6.0941828254847646E-2</v>
      </c>
    </row>
    <row r="20" spans="1:218" ht="12.6" customHeight="1" x14ac:dyDescent="0.2">
      <c r="A20" s="63">
        <v>8</v>
      </c>
      <c r="B20" s="64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</row>
    <row r="21" spans="1:218" ht="12.6" customHeight="1" x14ac:dyDescent="0.2">
      <c r="A21" s="65">
        <v>9</v>
      </c>
      <c r="B21" s="66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</row>
    <row r="22" spans="1:218" ht="12.6" customHeight="1" x14ac:dyDescent="0.2">
      <c r="A22" s="63">
        <v>10</v>
      </c>
      <c r="B22" s="64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</row>
    <row r="23" spans="1:218" ht="12.6" customHeight="1" x14ac:dyDescent="0.2">
      <c r="A23" s="65">
        <v>11</v>
      </c>
      <c r="B23" s="66" t="s">
        <v>90</v>
      </c>
      <c r="C23" s="19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0"/>
        <v>#DIV/0!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</row>
    <row r="24" spans="1:218" ht="12.6" customHeight="1" x14ac:dyDescent="0.2">
      <c r="A24" s="63">
        <v>12</v>
      </c>
      <c r="B24" s="64" t="s">
        <v>91</v>
      </c>
      <c r="C24" s="12">
        <v>0</v>
      </c>
      <c r="D24" s="9">
        <v>0</v>
      </c>
      <c r="E24" s="9">
        <v>0</v>
      </c>
      <c r="F24" s="10">
        <v>0</v>
      </c>
      <c r="G24" s="8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0</v>
      </c>
      <c r="AE24" s="10">
        <v>0</v>
      </c>
      <c r="AF24" s="8">
        <v>0</v>
      </c>
      <c r="AG24" s="11">
        <v>0</v>
      </c>
      <c r="AH24" s="12">
        <v>0</v>
      </c>
      <c r="AI24" s="10">
        <v>0</v>
      </c>
      <c r="AJ24" s="8">
        <v>0</v>
      </c>
      <c r="AK24" s="9">
        <v>0</v>
      </c>
      <c r="AL24" s="14" t="e">
        <f t="shared" si="0"/>
        <v>#DIV/0!</v>
      </c>
      <c r="AM24" s="12">
        <v>0</v>
      </c>
      <c r="AN24" s="9">
        <v>0</v>
      </c>
      <c r="AO24" s="9">
        <v>0</v>
      </c>
      <c r="AP24" s="10">
        <v>0</v>
      </c>
      <c r="AQ24" s="8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11">
        <v>0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0</v>
      </c>
      <c r="BO24" s="10">
        <v>0</v>
      </c>
      <c r="BP24" s="8">
        <v>0</v>
      </c>
      <c r="BQ24" s="11">
        <v>0</v>
      </c>
      <c r="BR24" s="12">
        <v>0</v>
      </c>
      <c r="BS24" s="10">
        <v>0</v>
      </c>
      <c r="BT24" s="8">
        <v>0</v>
      </c>
      <c r="BU24" s="9">
        <v>0</v>
      </c>
      <c r="BV24" s="14" t="e">
        <f t="shared" si="1"/>
        <v>#DIV/0!</v>
      </c>
      <c r="BW24" s="12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14165</v>
      </c>
      <c r="GB24" s="9">
        <v>0</v>
      </c>
      <c r="GC24" s="9">
        <v>0</v>
      </c>
      <c r="GD24" s="10">
        <v>14165</v>
      </c>
      <c r="GE24" s="8">
        <v>0</v>
      </c>
      <c r="GF24" s="9">
        <v>129</v>
      </c>
      <c r="GG24" s="9">
        <v>0</v>
      </c>
      <c r="GH24" s="9">
        <v>1364</v>
      </c>
      <c r="GI24" s="9">
        <v>0</v>
      </c>
      <c r="GJ24" s="9">
        <v>103</v>
      </c>
      <c r="GK24" s="11">
        <v>37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330</v>
      </c>
      <c r="GS24" s="9">
        <v>0</v>
      </c>
      <c r="GT24" s="13">
        <v>330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3010</v>
      </c>
      <c r="HC24" s="10">
        <v>4973</v>
      </c>
      <c r="HD24" s="8">
        <v>9192</v>
      </c>
      <c r="HE24" s="11">
        <v>0</v>
      </c>
      <c r="HF24" s="12">
        <v>0</v>
      </c>
      <c r="HG24" s="10">
        <v>9192</v>
      </c>
      <c r="HH24" s="8">
        <v>551</v>
      </c>
      <c r="HI24" s="9">
        <v>551</v>
      </c>
      <c r="HJ24" s="14">
        <f t="shared" si="5"/>
        <v>5.9943429068755438E-2</v>
      </c>
    </row>
    <row r="25" spans="1:218" ht="12.6" customHeight="1" x14ac:dyDescent="0.2">
      <c r="A25" s="65">
        <v>13</v>
      </c>
      <c r="B25" s="66" t="s">
        <v>92</v>
      </c>
      <c r="C25" s="19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0"/>
        <v>#DIV/0!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15387</v>
      </c>
      <c r="GB25" s="16">
        <v>0</v>
      </c>
      <c r="GC25" s="16">
        <v>0</v>
      </c>
      <c r="GD25" s="17">
        <v>15387</v>
      </c>
      <c r="GE25" s="15">
        <v>0</v>
      </c>
      <c r="GF25" s="16">
        <v>650</v>
      </c>
      <c r="GG25" s="16">
        <v>0</v>
      </c>
      <c r="GH25" s="16">
        <v>1546</v>
      </c>
      <c r="GI25" s="16">
        <v>0</v>
      </c>
      <c r="GJ25" s="16">
        <v>38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1720</v>
      </c>
      <c r="HC25" s="17">
        <v>3954</v>
      </c>
      <c r="HD25" s="15">
        <v>11433</v>
      </c>
      <c r="HE25" s="18">
        <v>0</v>
      </c>
      <c r="HF25" s="19">
        <v>0</v>
      </c>
      <c r="HG25" s="17">
        <v>11433</v>
      </c>
      <c r="HH25" s="15">
        <v>686</v>
      </c>
      <c r="HI25" s="16">
        <v>686</v>
      </c>
      <c r="HJ25" s="21">
        <f t="shared" si="5"/>
        <v>6.0001749322137671E-2</v>
      </c>
    </row>
    <row r="26" spans="1:218" ht="12.6" customHeight="1" x14ac:dyDescent="0.2">
      <c r="A26" s="63">
        <v>14</v>
      </c>
      <c r="B26" s="64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</row>
    <row r="27" spans="1:218" ht="12.6" customHeight="1" x14ac:dyDescent="0.2">
      <c r="A27" s="65">
        <v>15</v>
      </c>
      <c r="B27" s="66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3875</v>
      </c>
      <c r="GB27" s="16">
        <v>0</v>
      </c>
      <c r="GC27" s="16">
        <v>0</v>
      </c>
      <c r="GD27" s="17">
        <v>3875</v>
      </c>
      <c r="GE27" s="15">
        <v>0</v>
      </c>
      <c r="GF27" s="16">
        <v>118</v>
      </c>
      <c r="GG27" s="16">
        <v>0</v>
      </c>
      <c r="GH27" s="16">
        <v>462</v>
      </c>
      <c r="GI27" s="16">
        <v>0</v>
      </c>
      <c r="GJ27" s="16">
        <v>0</v>
      </c>
      <c r="GK27" s="18">
        <v>25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380</v>
      </c>
      <c r="GY27" s="16">
        <v>0</v>
      </c>
      <c r="GZ27" s="20">
        <v>380</v>
      </c>
      <c r="HA27" s="16">
        <v>0</v>
      </c>
      <c r="HB27" s="16">
        <v>430</v>
      </c>
      <c r="HC27" s="17">
        <v>1415</v>
      </c>
      <c r="HD27" s="15">
        <v>2460</v>
      </c>
      <c r="HE27" s="18">
        <v>0</v>
      </c>
      <c r="HF27" s="19">
        <v>0</v>
      </c>
      <c r="HG27" s="17">
        <v>2460</v>
      </c>
      <c r="HH27" s="15">
        <v>148</v>
      </c>
      <c r="HI27" s="16">
        <v>148</v>
      </c>
      <c r="HJ27" s="21">
        <f t="shared" si="5"/>
        <v>6.0162601626016263E-2</v>
      </c>
    </row>
    <row r="28" spans="1:218" ht="12.6" customHeight="1" x14ac:dyDescent="0.2">
      <c r="A28" s="63">
        <v>16</v>
      </c>
      <c r="B28" s="64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</row>
    <row r="29" spans="1:218" ht="12.6" customHeight="1" x14ac:dyDescent="0.2">
      <c r="A29" s="65">
        <v>17</v>
      </c>
      <c r="B29" s="66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</row>
    <row r="30" spans="1:218" ht="12.6" customHeight="1" x14ac:dyDescent="0.2">
      <c r="A30" s="63">
        <v>18</v>
      </c>
      <c r="B30" s="64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18533</v>
      </c>
      <c r="AN30" s="9">
        <v>0</v>
      </c>
      <c r="AO30" s="9">
        <v>0</v>
      </c>
      <c r="AP30" s="10">
        <v>18533</v>
      </c>
      <c r="AQ30" s="8">
        <v>0</v>
      </c>
      <c r="AR30" s="9">
        <v>62</v>
      </c>
      <c r="AS30" s="9">
        <v>0</v>
      </c>
      <c r="AT30" s="9">
        <v>1483</v>
      </c>
      <c r="AU30" s="9">
        <v>0</v>
      </c>
      <c r="AV30" s="9">
        <v>28</v>
      </c>
      <c r="AW30" s="11">
        <v>14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430</v>
      </c>
      <c r="BO30" s="10">
        <v>2017</v>
      </c>
      <c r="BP30" s="8">
        <v>16516</v>
      </c>
      <c r="BQ30" s="11">
        <v>0</v>
      </c>
      <c r="BR30" s="12">
        <v>0</v>
      </c>
      <c r="BS30" s="10">
        <v>16516</v>
      </c>
      <c r="BT30" s="8">
        <v>992</v>
      </c>
      <c r="BU30" s="9">
        <v>992</v>
      </c>
      <c r="BV30" s="14">
        <f t="shared" si="1"/>
        <v>6.0062969241947206E-2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18533</v>
      </c>
      <c r="GB30" s="9">
        <v>0</v>
      </c>
      <c r="GC30" s="9">
        <v>0</v>
      </c>
      <c r="GD30" s="10">
        <v>18533</v>
      </c>
      <c r="GE30" s="8">
        <v>0</v>
      </c>
      <c r="GF30" s="9">
        <v>62</v>
      </c>
      <c r="GG30" s="9">
        <v>0</v>
      </c>
      <c r="GH30" s="9">
        <v>1483</v>
      </c>
      <c r="GI30" s="9">
        <v>0</v>
      </c>
      <c r="GJ30" s="9">
        <v>28</v>
      </c>
      <c r="GK30" s="11">
        <v>14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430</v>
      </c>
      <c r="HC30" s="10">
        <v>2017</v>
      </c>
      <c r="HD30" s="8">
        <v>16516</v>
      </c>
      <c r="HE30" s="11">
        <v>0</v>
      </c>
      <c r="HF30" s="12">
        <v>0</v>
      </c>
      <c r="HG30" s="10">
        <v>16516</v>
      </c>
      <c r="HH30" s="8">
        <v>992</v>
      </c>
      <c r="HI30" s="9">
        <v>992</v>
      </c>
      <c r="HJ30" s="14">
        <f t="shared" si="5"/>
        <v>6.0062969241947206E-2</v>
      </c>
    </row>
    <row r="31" spans="1:218" ht="12.6" customHeight="1" x14ac:dyDescent="0.2">
      <c r="A31" s="65">
        <v>19</v>
      </c>
      <c r="B31" s="66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</row>
    <row r="32" spans="1:218" ht="12.6" customHeight="1" x14ac:dyDescent="0.2">
      <c r="A32" s="63">
        <v>20</v>
      </c>
      <c r="B32" s="64" t="s">
        <v>99</v>
      </c>
      <c r="C32" s="12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0"/>
        <v>#DIV/0!</v>
      </c>
      <c r="AM32" s="12">
        <v>0</v>
      </c>
      <c r="AN32" s="9">
        <v>0</v>
      </c>
      <c r="AO32" s="9">
        <v>0</v>
      </c>
      <c r="AP32" s="10">
        <v>0</v>
      </c>
      <c r="AQ32" s="8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0</v>
      </c>
      <c r="BO32" s="10">
        <v>0</v>
      </c>
      <c r="BP32" s="8">
        <v>0</v>
      </c>
      <c r="BQ32" s="11">
        <v>0</v>
      </c>
      <c r="BR32" s="12">
        <v>0</v>
      </c>
      <c r="BS32" s="10">
        <v>0</v>
      </c>
      <c r="BT32" s="8">
        <v>0</v>
      </c>
      <c r="BU32" s="9">
        <v>0</v>
      </c>
      <c r="BV32" s="14" t="e">
        <f t="shared" si="1"/>
        <v>#DIV/0!</v>
      </c>
      <c r="BW32" s="12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  <c r="EQ32" s="12">
        <v>0</v>
      </c>
      <c r="ER32" s="9">
        <v>0</v>
      </c>
      <c r="ES32" s="9">
        <v>0</v>
      </c>
      <c r="ET32" s="10">
        <v>0</v>
      </c>
      <c r="EU32" s="8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0</v>
      </c>
      <c r="FS32" s="10">
        <v>0</v>
      </c>
      <c r="FT32" s="8">
        <v>0</v>
      </c>
      <c r="FU32" s="11">
        <v>0</v>
      </c>
      <c r="FV32" s="12">
        <v>0</v>
      </c>
      <c r="FW32" s="10">
        <v>0</v>
      </c>
      <c r="FX32" s="8">
        <v>0</v>
      </c>
      <c r="FY32" s="9">
        <v>0</v>
      </c>
      <c r="FZ32" s="14" t="e">
        <f t="shared" si="4"/>
        <v>#DIV/0!</v>
      </c>
      <c r="GA32" s="12">
        <v>43796</v>
      </c>
      <c r="GB32" s="9">
        <v>0</v>
      </c>
      <c r="GC32" s="9">
        <v>0</v>
      </c>
      <c r="GD32" s="10">
        <v>43796</v>
      </c>
      <c r="GE32" s="8">
        <v>0</v>
      </c>
      <c r="GF32" s="9">
        <v>1519</v>
      </c>
      <c r="GG32" s="9">
        <v>0</v>
      </c>
      <c r="GH32" s="9">
        <v>7943</v>
      </c>
      <c r="GI32" s="9">
        <v>604</v>
      </c>
      <c r="GJ32" s="9">
        <v>589</v>
      </c>
      <c r="GK32" s="11">
        <v>89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6020</v>
      </c>
      <c r="HC32" s="10">
        <v>16764</v>
      </c>
      <c r="HD32" s="8">
        <v>27032</v>
      </c>
      <c r="HE32" s="11">
        <v>0</v>
      </c>
      <c r="HF32" s="12">
        <v>0</v>
      </c>
      <c r="HG32" s="10">
        <v>27032</v>
      </c>
      <c r="HH32" s="8">
        <v>1622</v>
      </c>
      <c r="HI32" s="9">
        <v>1622</v>
      </c>
      <c r="HJ32" s="14">
        <f t="shared" si="5"/>
        <v>6.0002959455460192E-2</v>
      </c>
    </row>
    <row r="33" spans="1:218" ht="12.6" customHeight="1" x14ac:dyDescent="0.2">
      <c r="A33" s="65">
        <v>21</v>
      </c>
      <c r="B33" s="66" t="s">
        <v>100</v>
      </c>
      <c r="C33" s="19">
        <v>9837</v>
      </c>
      <c r="D33" s="16">
        <v>0</v>
      </c>
      <c r="E33" s="16">
        <v>0</v>
      </c>
      <c r="F33" s="17">
        <v>9837</v>
      </c>
      <c r="G33" s="15">
        <v>0</v>
      </c>
      <c r="H33" s="16">
        <v>113</v>
      </c>
      <c r="I33" s="16">
        <v>0</v>
      </c>
      <c r="J33" s="16">
        <v>1476</v>
      </c>
      <c r="K33" s="16">
        <v>0</v>
      </c>
      <c r="L33" s="16">
        <v>70</v>
      </c>
      <c r="M33" s="18">
        <v>25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430</v>
      </c>
      <c r="AE33" s="17">
        <v>2114</v>
      </c>
      <c r="AF33" s="15">
        <v>7723</v>
      </c>
      <c r="AG33" s="18">
        <v>0</v>
      </c>
      <c r="AH33" s="19">
        <v>0</v>
      </c>
      <c r="AI33" s="17">
        <v>7723</v>
      </c>
      <c r="AJ33" s="15">
        <v>464</v>
      </c>
      <c r="AK33" s="16">
        <v>464</v>
      </c>
      <c r="AL33" s="21">
        <f t="shared" si="0"/>
        <v>6.00802796840606E-2</v>
      </c>
      <c r="AM33" s="19">
        <v>0</v>
      </c>
      <c r="AN33" s="16">
        <v>0</v>
      </c>
      <c r="AO33" s="16">
        <v>0</v>
      </c>
      <c r="AP33" s="17">
        <v>0</v>
      </c>
      <c r="AQ33" s="15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0</v>
      </c>
      <c r="BO33" s="17">
        <v>0</v>
      </c>
      <c r="BP33" s="15">
        <v>0</v>
      </c>
      <c r="BQ33" s="18">
        <v>0</v>
      </c>
      <c r="BR33" s="19">
        <v>0</v>
      </c>
      <c r="BS33" s="17">
        <v>0</v>
      </c>
      <c r="BT33" s="15">
        <v>0</v>
      </c>
      <c r="BU33" s="16">
        <v>0</v>
      </c>
      <c r="BV33" s="21" t="e">
        <f t="shared" si="1"/>
        <v>#DIV/0!</v>
      </c>
      <c r="BW33" s="19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29656</v>
      </c>
      <c r="GB33" s="16">
        <v>0</v>
      </c>
      <c r="GC33" s="16">
        <v>0</v>
      </c>
      <c r="GD33" s="17">
        <v>29656</v>
      </c>
      <c r="GE33" s="15">
        <v>0</v>
      </c>
      <c r="GF33" s="16">
        <v>1249</v>
      </c>
      <c r="GG33" s="16">
        <v>0</v>
      </c>
      <c r="GH33" s="16">
        <v>3406</v>
      </c>
      <c r="GI33" s="16">
        <v>0</v>
      </c>
      <c r="GJ33" s="16">
        <v>226</v>
      </c>
      <c r="GK33" s="18">
        <v>50</v>
      </c>
      <c r="GL33" s="19">
        <v>0</v>
      </c>
      <c r="GM33" s="16">
        <v>0</v>
      </c>
      <c r="GN33" s="17">
        <v>0</v>
      </c>
      <c r="GO33" s="15">
        <v>260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330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2150</v>
      </c>
      <c r="HC33" s="17">
        <v>7671</v>
      </c>
      <c r="HD33" s="15">
        <v>21985</v>
      </c>
      <c r="HE33" s="18">
        <v>0</v>
      </c>
      <c r="HF33" s="19">
        <v>0</v>
      </c>
      <c r="HG33" s="17">
        <v>21985</v>
      </c>
      <c r="HH33" s="15">
        <v>1319</v>
      </c>
      <c r="HI33" s="16">
        <v>1319</v>
      </c>
      <c r="HJ33" s="21">
        <f t="shared" si="5"/>
        <v>5.999545144416648E-2</v>
      </c>
    </row>
    <row r="34" spans="1:218" ht="12.6" customHeight="1" x14ac:dyDescent="0.2">
      <c r="A34" s="63">
        <v>22</v>
      </c>
      <c r="B34" s="64" t="s">
        <v>101</v>
      </c>
      <c r="C34" s="12">
        <v>0</v>
      </c>
      <c r="D34" s="9">
        <v>0</v>
      </c>
      <c r="E34" s="9">
        <v>0</v>
      </c>
      <c r="F34" s="10">
        <v>0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0</v>
      </c>
      <c r="AE34" s="10">
        <v>0</v>
      </c>
      <c r="AF34" s="8">
        <v>0</v>
      </c>
      <c r="AG34" s="11">
        <v>0</v>
      </c>
      <c r="AH34" s="12">
        <v>0</v>
      </c>
      <c r="AI34" s="10">
        <v>0</v>
      </c>
      <c r="AJ34" s="8">
        <v>0</v>
      </c>
      <c r="AK34" s="9">
        <v>0</v>
      </c>
      <c r="AL34" s="14" t="e">
        <f t="shared" si="0"/>
        <v>#DIV/0!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15138</v>
      </c>
      <c r="GB34" s="9">
        <v>0</v>
      </c>
      <c r="GC34" s="9">
        <v>0</v>
      </c>
      <c r="GD34" s="10">
        <v>15138</v>
      </c>
      <c r="GE34" s="8">
        <v>0</v>
      </c>
      <c r="GF34" s="9">
        <v>349</v>
      </c>
      <c r="GG34" s="9">
        <v>0</v>
      </c>
      <c r="GH34" s="9">
        <v>3135</v>
      </c>
      <c r="GI34" s="9">
        <v>0</v>
      </c>
      <c r="GJ34" s="9">
        <v>203</v>
      </c>
      <c r="GK34" s="11">
        <v>45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330</v>
      </c>
      <c r="GS34" s="9">
        <v>380</v>
      </c>
      <c r="GT34" s="13">
        <v>710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2150</v>
      </c>
      <c r="HC34" s="10">
        <v>6592</v>
      </c>
      <c r="HD34" s="8">
        <v>8546</v>
      </c>
      <c r="HE34" s="11">
        <v>0</v>
      </c>
      <c r="HF34" s="12">
        <v>0</v>
      </c>
      <c r="HG34" s="10">
        <v>8546</v>
      </c>
      <c r="HH34" s="8">
        <v>512</v>
      </c>
      <c r="HI34" s="9">
        <v>512</v>
      </c>
      <c r="HJ34" s="14">
        <f t="shared" si="5"/>
        <v>5.9911069506201731E-2</v>
      </c>
    </row>
    <row r="35" spans="1:218" ht="12.6" customHeight="1" x14ac:dyDescent="0.2">
      <c r="A35" s="65">
        <v>23</v>
      </c>
      <c r="B35" s="66" t="s">
        <v>102</v>
      </c>
      <c r="C35" s="19">
        <v>22864</v>
      </c>
      <c r="D35" s="16">
        <v>0</v>
      </c>
      <c r="E35" s="16">
        <v>0</v>
      </c>
      <c r="F35" s="17">
        <v>22864</v>
      </c>
      <c r="G35" s="15">
        <v>0</v>
      </c>
      <c r="H35" s="16">
        <v>0</v>
      </c>
      <c r="I35" s="16">
        <v>0</v>
      </c>
      <c r="J35" s="16">
        <v>1543</v>
      </c>
      <c r="K35" s="16">
        <v>840</v>
      </c>
      <c r="L35" s="16">
        <v>122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660</v>
      </c>
      <c r="Y35" s="16">
        <v>0</v>
      </c>
      <c r="Z35" s="16">
        <v>0</v>
      </c>
      <c r="AA35" s="16">
        <v>0</v>
      </c>
      <c r="AB35" s="20">
        <v>660</v>
      </c>
      <c r="AC35" s="16">
        <v>0</v>
      </c>
      <c r="AD35" s="16">
        <v>860</v>
      </c>
      <c r="AE35" s="17">
        <v>4025</v>
      </c>
      <c r="AF35" s="15">
        <v>18839</v>
      </c>
      <c r="AG35" s="18">
        <v>0</v>
      </c>
      <c r="AH35" s="19">
        <v>0</v>
      </c>
      <c r="AI35" s="17">
        <v>18839</v>
      </c>
      <c r="AJ35" s="15">
        <v>1130</v>
      </c>
      <c r="AK35" s="16">
        <v>1130</v>
      </c>
      <c r="AL35" s="21">
        <f t="shared" si="0"/>
        <v>5.9981952332926379E-2</v>
      </c>
      <c r="AM35" s="19">
        <v>0</v>
      </c>
      <c r="AN35" s="16">
        <v>0</v>
      </c>
      <c r="AO35" s="16">
        <v>0</v>
      </c>
      <c r="AP35" s="17">
        <v>0</v>
      </c>
      <c r="AQ35" s="15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0</v>
      </c>
      <c r="BO35" s="17">
        <v>0</v>
      </c>
      <c r="BP35" s="15">
        <v>0</v>
      </c>
      <c r="BQ35" s="18">
        <v>0</v>
      </c>
      <c r="BR35" s="19">
        <v>0</v>
      </c>
      <c r="BS35" s="17">
        <v>0</v>
      </c>
      <c r="BT35" s="15">
        <v>0</v>
      </c>
      <c r="BU35" s="16">
        <v>0</v>
      </c>
      <c r="BV35" s="21" t="e">
        <f t="shared" si="1"/>
        <v>#DIV/0!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2"/>
        <v>#DIV/0!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46282</v>
      </c>
      <c r="GB35" s="16">
        <v>0</v>
      </c>
      <c r="GC35" s="16">
        <v>0</v>
      </c>
      <c r="GD35" s="17">
        <v>46282</v>
      </c>
      <c r="GE35" s="15">
        <v>0</v>
      </c>
      <c r="GF35" s="16">
        <v>1615</v>
      </c>
      <c r="GG35" s="16">
        <v>0</v>
      </c>
      <c r="GH35" s="16">
        <v>5184</v>
      </c>
      <c r="GI35" s="16">
        <v>852</v>
      </c>
      <c r="GJ35" s="16">
        <v>248</v>
      </c>
      <c r="GK35" s="18">
        <v>19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330</v>
      </c>
      <c r="GS35" s="16">
        <v>0</v>
      </c>
      <c r="GT35" s="20">
        <v>330</v>
      </c>
      <c r="GU35" s="18">
        <v>330</v>
      </c>
      <c r="GV35" s="19">
        <v>660</v>
      </c>
      <c r="GW35" s="16">
        <v>0</v>
      </c>
      <c r="GX35" s="16">
        <v>0</v>
      </c>
      <c r="GY35" s="16">
        <v>0</v>
      </c>
      <c r="GZ35" s="20">
        <v>660</v>
      </c>
      <c r="HA35" s="16">
        <v>0</v>
      </c>
      <c r="HB35" s="16">
        <v>2580</v>
      </c>
      <c r="HC35" s="17">
        <v>11818</v>
      </c>
      <c r="HD35" s="15">
        <v>34464</v>
      </c>
      <c r="HE35" s="18">
        <v>0</v>
      </c>
      <c r="HF35" s="19">
        <v>0</v>
      </c>
      <c r="HG35" s="17">
        <v>34464</v>
      </c>
      <c r="HH35" s="15">
        <v>2068</v>
      </c>
      <c r="HI35" s="16">
        <v>2068</v>
      </c>
      <c r="HJ35" s="21">
        <f t="shared" si="5"/>
        <v>6.0004642525533891E-2</v>
      </c>
    </row>
    <row r="36" spans="1:218" ht="12.6" customHeight="1" x14ac:dyDescent="0.2">
      <c r="A36" s="63">
        <v>24</v>
      </c>
      <c r="B36" s="64" t="s">
        <v>103</v>
      </c>
      <c r="C36" s="12">
        <f t="shared" ref="C36:AK36" si="6">SUM(C13:C35)</f>
        <v>32701</v>
      </c>
      <c r="D36" s="9">
        <f t="shared" si="6"/>
        <v>0</v>
      </c>
      <c r="E36" s="9">
        <f t="shared" si="6"/>
        <v>0</v>
      </c>
      <c r="F36" s="10">
        <f t="shared" si="6"/>
        <v>32701</v>
      </c>
      <c r="G36" s="8">
        <f t="shared" si="6"/>
        <v>0</v>
      </c>
      <c r="H36" s="9">
        <f t="shared" si="6"/>
        <v>113</v>
      </c>
      <c r="I36" s="9">
        <f t="shared" si="6"/>
        <v>0</v>
      </c>
      <c r="J36" s="9">
        <f t="shared" si="6"/>
        <v>3019</v>
      </c>
      <c r="K36" s="9">
        <f t="shared" si="6"/>
        <v>840</v>
      </c>
      <c r="L36" s="9">
        <f t="shared" si="6"/>
        <v>192</v>
      </c>
      <c r="M36" s="11">
        <f t="shared" si="6"/>
        <v>25</v>
      </c>
      <c r="N36" s="12">
        <f t="shared" si="6"/>
        <v>0</v>
      </c>
      <c r="O36" s="9">
        <f t="shared" si="6"/>
        <v>0</v>
      </c>
      <c r="P36" s="10">
        <f t="shared" si="6"/>
        <v>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0</v>
      </c>
      <c r="U36" s="9">
        <f t="shared" si="6"/>
        <v>0</v>
      </c>
      <c r="V36" s="13">
        <f t="shared" si="6"/>
        <v>0</v>
      </c>
      <c r="W36" s="11">
        <f t="shared" si="6"/>
        <v>0</v>
      </c>
      <c r="X36" s="12">
        <f t="shared" si="6"/>
        <v>660</v>
      </c>
      <c r="Y36" s="9">
        <f t="shared" si="6"/>
        <v>0</v>
      </c>
      <c r="Z36" s="9">
        <f t="shared" si="6"/>
        <v>0</v>
      </c>
      <c r="AA36" s="9">
        <f t="shared" si="6"/>
        <v>0</v>
      </c>
      <c r="AB36" s="13">
        <f t="shared" si="6"/>
        <v>660</v>
      </c>
      <c r="AC36" s="9">
        <f t="shared" si="6"/>
        <v>0</v>
      </c>
      <c r="AD36" s="9">
        <f t="shared" si="6"/>
        <v>1290</v>
      </c>
      <c r="AE36" s="10">
        <f t="shared" si="6"/>
        <v>6139</v>
      </c>
      <c r="AF36" s="8">
        <f t="shared" si="6"/>
        <v>26562</v>
      </c>
      <c r="AG36" s="11">
        <f t="shared" si="6"/>
        <v>0</v>
      </c>
      <c r="AH36" s="12">
        <f t="shared" si="6"/>
        <v>0</v>
      </c>
      <c r="AI36" s="10">
        <f t="shared" si="6"/>
        <v>26562</v>
      </c>
      <c r="AJ36" s="8">
        <f t="shared" si="6"/>
        <v>1594</v>
      </c>
      <c r="AK36" s="9">
        <f t="shared" si="6"/>
        <v>1594</v>
      </c>
      <c r="AL36" s="14">
        <f t="shared" si="0"/>
        <v>6.0010541374896469E-2</v>
      </c>
      <c r="AM36" s="12">
        <f t="shared" ref="AM36:BU36" si="7">SUM(AM13:AM35)</f>
        <v>18533</v>
      </c>
      <c r="AN36" s="9">
        <f t="shared" si="7"/>
        <v>0</v>
      </c>
      <c r="AO36" s="9">
        <f t="shared" si="7"/>
        <v>0</v>
      </c>
      <c r="AP36" s="10">
        <f t="shared" si="7"/>
        <v>18533</v>
      </c>
      <c r="AQ36" s="8">
        <f t="shared" si="7"/>
        <v>0</v>
      </c>
      <c r="AR36" s="9">
        <f t="shared" si="7"/>
        <v>62</v>
      </c>
      <c r="AS36" s="9">
        <f t="shared" si="7"/>
        <v>0</v>
      </c>
      <c r="AT36" s="9">
        <f t="shared" si="7"/>
        <v>1483</v>
      </c>
      <c r="AU36" s="9">
        <f t="shared" si="7"/>
        <v>0</v>
      </c>
      <c r="AV36" s="9">
        <f t="shared" si="7"/>
        <v>28</v>
      </c>
      <c r="AW36" s="11">
        <f t="shared" si="7"/>
        <v>14</v>
      </c>
      <c r="AX36" s="12">
        <f t="shared" si="7"/>
        <v>0</v>
      </c>
      <c r="AY36" s="9">
        <f t="shared" si="7"/>
        <v>0</v>
      </c>
      <c r="AZ36" s="10">
        <f t="shared" si="7"/>
        <v>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0</v>
      </c>
      <c r="BI36" s="9">
        <f t="shared" si="7"/>
        <v>0</v>
      </c>
      <c r="BJ36" s="9">
        <f t="shared" si="7"/>
        <v>0</v>
      </c>
      <c r="BK36" s="9">
        <f t="shared" si="7"/>
        <v>0</v>
      </c>
      <c r="BL36" s="13">
        <f t="shared" si="7"/>
        <v>0</v>
      </c>
      <c r="BM36" s="9">
        <f t="shared" si="7"/>
        <v>0</v>
      </c>
      <c r="BN36" s="9">
        <f t="shared" si="7"/>
        <v>430</v>
      </c>
      <c r="BO36" s="10">
        <f t="shared" si="7"/>
        <v>2017</v>
      </c>
      <c r="BP36" s="8">
        <f t="shared" si="7"/>
        <v>16516</v>
      </c>
      <c r="BQ36" s="11">
        <f t="shared" si="7"/>
        <v>0</v>
      </c>
      <c r="BR36" s="12">
        <f t="shared" si="7"/>
        <v>0</v>
      </c>
      <c r="BS36" s="10">
        <f t="shared" si="7"/>
        <v>16516</v>
      </c>
      <c r="BT36" s="8">
        <f t="shared" si="7"/>
        <v>992</v>
      </c>
      <c r="BU36" s="9">
        <f t="shared" si="7"/>
        <v>992</v>
      </c>
      <c r="BV36" s="14">
        <f t="shared" si="1"/>
        <v>6.0062969241947206E-2</v>
      </c>
      <c r="BW36" s="12">
        <f t="shared" ref="BW36:DE36" si="8">SUM(BW13:BW35)</f>
        <v>0</v>
      </c>
      <c r="BX36" s="9">
        <f t="shared" si="8"/>
        <v>0</v>
      </c>
      <c r="BY36" s="9">
        <f t="shared" si="8"/>
        <v>0</v>
      </c>
      <c r="BZ36" s="10">
        <f t="shared" si="8"/>
        <v>0</v>
      </c>
      <c r="CA36" s="8">
        <f t="shared" si="8"/>
        <v>0</v>
      </c>
      <c r="CB36" s="9">
        <f t="shared" si="8"/>
        <v>0</v>
      </c>
      <c r="CC36" s="9">
        <f t="shared" si="8"/>
        <v>0</v>
      </c>
      <c r="CD36" s="9">
        <f t="shared" si="8"/>
        <v>0</v>
      </c>
      <c r="CE36" s="9">
        <f t="shared" si="8"/>
        <v>0</v>
      </c>
      <c r="CF36" s="9">
        <f t="shared" si="8"/>
        <v>0</v>
      </c>
      <c r="CG36" s="11">
        <f t="shared" si="8"/>
        <v>0</v>
      </c>
      <c r="CH36" s="12">
        <f t="shared" si="8"/>
        <v>0</v>
      </c>
      <c r="CI36" s="9">
        <f t="shared" si="8"/>
        <v>0</v>
      </c>
      <c r="CJ36" s="10">
        <f t="shared" si="8"/>
        <v>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0</v>
      </c>
      <c r="CS36" s="9">
        <f t="shared" si="8"/>
        <v>0</v>
      </c>
      <c r="CT36" s="9">
        <f t="shared" si="8"/>
        <v>0</v>
      </c>
      <c r="CU36" s="9">
        <f t="shared" si="8"/>
        <v>0</v>
      </c>
      <c r="CV36" s="13">
        <f t="shared" si="8"/>
        <v>0</v>
      </c>
      <c r="CW36" s="9">
        <f t="shared" si="8"/>
        <v>0</v>
      </c>
      <c r="CX36" s="9">
        <f t="shared" si="8"/>
        <v>0</v>
      </c>
      <c r="CY36" s="10">
        <f t="shared" si="8"/>
        <v>0</v>
      </c>
      <c r="CZ36" s="8">
        <f t="shared" si="8"/>
        <v>0</v>
      </c>
      <c r="DA36" s="11">
        <f t="shared" si="8"/>
        <v>0</v>
      </c>
      <c r="DB36" s="12">
        <f t="shared" si="8"/>
        <v>0</v>
      </c>
      <c r="DC36" s="10">
        <f t="shared" si="8"/>
        <v>0</v>
      </c>
      <c r="DD36" s="8">
        <f t="shared" si="8"/>
        <v>0</v>
      </c>
      <c r="DE36" s="9">
        <f t="shared" si="8"/>
        <v>0</v>
      </c>
      <c r="DF36" s="14" t="e">
        <f t="shared" si="2"/>
        <v>#DIV/0!</v>
      </c>
      <c r="DG36" s="12">
        <f t="shared" ref="DG36:EO36" si="9">SUM(DG13:DG35)</f>
        <v>0</v>
      </c>
      <c r="DH36" s="9">
        <f t="shared" si="9"/>
        <v>0</v>
      </c>
      <c r="DI36" s="9">
        <f t="shared" si="9"/>
        <v>0</v>
      </c>
      <c r="DJ36" s="10">
        <f t="shared" si="9"/>
        <v>0</v>
      </c>
      <c r="DK36" s="8">
        <f t="shared" si="9"/>
        <v>0</v>
      </c>
      <c r="DL36" s="9">
        <f t="shared" si="9"/>
        <v>0</v>
      </c>
      <c r="DM36" s="9">
        <f t="shared" si="9"/>
        <v>0</v>
      </c>
      <c r="DN36" s="9">
        <f t="shared" si="9"/>
        <v>0</v>
      </c>
      <c r="DO36" s="9">
        <f t="shared" si="9"/>
        <v>0</v>
      </c>
      <c r="DP36" s="9">
        <f t="shared" si="9"/>
        <v>0</v>
      </c>
      <c r="DQ36" s="11">
        <f t="shared" si="9"/>
        <v>0</v>
      </c>
      <c r="DR36" s="12">
        <f t="shared" si="9"/>
        <v>0</v>
      </c>
      <c r="DS36" s="9">
        <f t="shared" si="9"/>
        <v>0</v>
      </c>
      <c r="DT36" s="10">
        <f t="shared" si="9"/>
        <v>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0</v>
      </c>
      <c r="EC36" s="9">
        <f t="shared" si="9"/>
        <v>0</v>
      </c>
      <c r="ED36" s="9">
        <f t="shared" si="9"/>
        <v>0</v>
      </c>
      <c r="EE36" s="9">
        <f t="shared" si="9"/>
        <v>0</v>
      </c>
      <c r="EF36" s="13">
        <f t="shared" si="9"/>
        <v>0</v>
      </c>
      <c r="EG36" s="9">
        <f t="shared" si="9"/>
        <v>0</v>
      </c>
      <c r="EH36" s="9">
        <f t="shared" si="9"/>
        <v>0</v>
      </c>
      <c r="EI36" s="10">
        <f t="shared" si="9"/>
        <v>0</v>
      </c>
      <c r="EJ36" s="8">
        <f t="shared" si="9"/>
        <v>0</v>
      </c>
      <c r="EK36" s="11">
        <f t="shared" si="9"/>
        <v>0</v>
      </c>
      <c r="EL36" s="12">
        <f t="shared" si="9"/>
        <v>0</v>
      </c>
      <c r="EM36" s="10">
        <f t="shared" si="9"/>
        <v>0</v>
      </c>
      <c r="EN36" s="8">
        <f t="shared" si="9"/>
        <v>0</v>
      </c>
      <c r="EO36" s="9">
        <f t="shared" si="9"/>
        <v>0</v>
      </c>
      <c r="EP36" s="14" t="e">
        <f t="shared" si="3"/>
        <v>#DIV/0!</v>
      </c>
      <c r="EQ36" s="12">
        <f t="shared" ref="EQ36:FY36" si="10">SUM(EQ13:EQ35)</f>
        <v>0</v>
      </c>
      <c r="ER36" s="9">
        <f t="shared" si="10"/>
        <v>0</v>
      </c>
      <c r="ES36" s="9">
        <f t="shared" si="10"/>
        <v>0</v>
      </c>
      <c r="ET36" s="10">
        <f t="shared" si="10"/>
        <v>0</v>
      </c>
      <c r="EU36" s="8">
        <f t="shared" si="10"/>
        <v>0</v>
      </c>
      <c r="EV36" s="9">
        <f t="shared" si="10"/>
        <v>0</v>
      </c>
      <c r="EW36" s="9">
        <f t="shared" si="10"/>
        <v>0</v>
      </c>
      <c r="EX36" s="9">
        <f t="shared" si="10"/>
        <v>0</v>
      </c>
      <c r="EY36" s="9">
        <f t="shared" si="10"/>
        <v>0</v>
      </c>
      <c r="EZ36" s="9">
        <f t="shared" si="10"/>
        <v>0</v>
      </c>
      <c r="FA36" s="11">
        <f t="shared" si="10"/>
        <v>0</v>
      </c>
      <c r="FB36" s="12">
        <f t="shared" si="10"/>
        <v>0</v>
      </c>
      <c r="FC36" s="9">
        <f t="shared" si="10"/>
        <v>0</v>
      </c>
      <c r="FD36" s="10">
        <f t="shared" si="10"/>
        <v>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0</v>
      </c>
      <c r="FM36" s="9">
        <f t="shared" si="10"/>
        <v>0</v>
      </c>
      <c r="FN36" s="9">
        <f t="shared" si="10"/>
        <v>0</v>
      </c>
      <c r="FO36" s="9">
        <f t="shared" si="10"/>
        <v>0</v>
      </c>
      <c r="FP36" s="13">
        <f t="shared" si="10"/>
        <v>0</v>
      </c>
      <c r="FQ36" s="9">
        <f t="shared" si="10"/>
        <v>0</v>
      </c>
      <c r="FR36" s="9">
        <f t="shared" si="10"/>
        <v>0</v>
      </c>
      <c r="FS36" s="10">
        <f t="shared" si="10"/>
        <v>0</v>
      </c>
      <c r="FT36" s="8">
        <f t="shared" si="10"/>
        <v>0</v>
      </c>
      <c r="FU36" s="11">
        <f t="shared" si="10"/>
        <v>0</v>
      </c>
      <c r="FV36" s="12">
        <f t="shared" si="10"/>
        <v>0</v>
      </c>
      <c r="FW36" s="10">
        <f t="shared" si="10"/>
        <v>0</v>
      </c>
      <c r="FX36" s="8">
        <f t="shared" si="10"/>
        <v>0</v>
      </c>
      <c r="FY36" s="9">
        <f t="shared" si="10"/>
        <v>0</v>
      </c>
      <c r="FZ36" s="14" t="e">
        <f t="shared" si="4"/>
        <v>#DIV/0!</v>
      </c>
      <c r="GA36" s="12">
        <f t="shared" ref="GA36:HI36" si="11">SUM(GA13:GA35)</f>
        <v>194586</v>
      </c>
      <c r="GB36" s="9">
        <f t="shared" si="11"/>
        <v>0</v>
      </c>
      <c r="GC36" s="9">
        <f t="shared" si="11"/>
        <v>0</v>
      </c>
      <c r="GD36" s="10">
        <f t="shared" si="11"/>
        <v>194586</v>
      </c>
      <c r="GE36" s="8">
        <f t="shared" si="11"/>
        <v>0</v>
      </c>
      <c r="GF36" s="9">
        <f t="shared" si="11"/>
        <v>5691</v>
      </c>
      <c r="GG36" s="9">
        <f t="shared" si="11"/>
        <v>0</v>
      </c>
      <c r="GH36" s="9">
        <f t="shared" si="11"/>
        <v>25311</v>
      </c>
      <c r="GI36" s="9">
        <f t="shared" si="11"/>
        <v>1456</v>
      </c>
      <c r="GJ36" s="9">
        <f t="shared" si="11"/>
        <v>1525</v>
      </c>
      <c r="GK36" s="11">
        <f t="shared" si="11"/>
        <v>279</v>
      </c>
      <c r="GL36" s="12">
        <f t="shared" si="11"/>
        <v>0</v>
      </c>
      <c r="GM36" s="9">
        <f t="shared" si="11"/>
        <v>0</v>
      </c>
      <c r="GN36" s="10">
        <f t="shared" si="11"/>
        <v>0</v>
      </c>
      <c r="GO36" s="8">
        <f t="shared" si="11"/>
        <v>260</v>
      </c>
      <c r="GP36" s="9">
        <f t="shared" si="11"/>
        <v>0</v>
      </c>
      <c r="GQ36" s="9">
        <f t="shared" si="11"/>
        <v>0</v>
      </c>
      <c r="GR36" s="9">
        <f t="shared" si="11"/>
        <v>990</v>
      </c>
      <c r="GS36" s="9">
        <f t="shared" si="11"/>
        <v>380</v>
      </c>
      <c r="GT36" s="13">
        <f t="shared" si="11"/>
        <v>1370</v>
      </c>
      <c r="GU36" s="11">
        <f t="shared" si="11"/>
        <v>660</v>
      </c>
      <c r="GV36" s="12">
        <f t="shared" si="11"/>
        <v>660</v>
      </c>
      <c r="GW36" s="9">
        <f t="shared" si="11"/>
        <v>0</v>
      </c>
      <c r="GX36" s="9">
        <f t="shared" si="11"/>
        <v>380</v>
      </c>
      <c r="GY36" s="9">
        <f t="shared" si="11"/>
        <v>0</v>
      </c>
      <c r="GZ36" s="13">
        <f t="shared" si="11"/>
        <v>1040</v>
      </c>
      <c r="HA36" s="9">
        <f t="shared" si="11"/>
        <v>0</v>
      </c>
      <c r="HB36" s="9">
        <f t="shared" si="11"/>
        <v>19350</v>
      </c>
      <c r="HC36" s="10">
        <f t="shared" si="11"/>
        <v>56942</v>
      </c>
      <c r="HD36" s="8">
        <f t="shared" si="11"/>
        <v>137644</v>
      </c>
      <c r="HE36" s="11">
        <f t="shared" si="11"/>
        <v>0</v>
      </c>
      <c r="HF36" s="12">
        <f t="shared" si="11"/>
        <v>0</v>
      </c>
      <c r="HG36" s="10">
        <f t="shared" si="11"/>
        <v>137644</v>
      </c>
      <c r="HH36" s="8">
        <f t="shared" si="11"/>
        <v>8259</v>
      </c>
      <c r="HI36" s="9">
        <f t="shared" si="11"/>
        <v>8259</v>
      </c>
      <c r="HJ36" s="14">
        <f t="shared" si="5"/>
        <v>6.0002615442736336E-2</v>
      </c>
    </row>
    <row r="37" spans="1:218" ht="12.6" customHeight="1" x14ac:dyDescent="0.2">
      <c r="A37" s="65">
        <v>25</v>
      </c>
      <c r="B37" s="66" t="s">
        <v>104</v>
      </c>
      <c r="C37" s="19">
        <v>118349</v>
      </c>
      <c r="D37" s="16">
        <v>0</v>
      </c>
      <c r="E37" s="16">
        <v>0</v>
      </c>
      <c r="F37" s="17">
        <v>118349</v>
      </c>
      <c r="G37" s="15">
        <v>0</v>
      </c>
      <c r="H37" s="16">
        <v>3257</v>
      </c>
      <c r="I37" s="16">
        <v>0</v>
      </c>
      <c r="J37" s="16">
        <v>9887</v>
      </c>
      <c r="K37" s="16">
        <v>840</v>
      </c>
      <c r="L37" s="16">
        <v>523</v>
      </c>
      <c r="M37" s="18">
        <v>199</v>
      </c>
      <c r="N37" s="19">
        <v>0</v>
      </c>
      <c r="O37" s="16">
        <v>0</v>
      </c>
      <c r="P37" s="17">
        <v>0</v>
      </c>
      <c r="Q37" s="15"/>
      <c r="R37" s="16"/>
      <c r="S37" s="16"/>
      <c r="T37" s="16">
        <v>0</v>
      </c>
      <c r="U37" s="16">
        <v>0</v>
      </c>
      <c r="V37" s="20">
        <v>0</v>
      </c>
      <c r="W37" s="18">
        <v>0</v>
      </c>
      <c r="X37" s="19">
        <v>1650</v>
      </c>
      <c r="Y37" s="16">
        <v>1350</v>
      </c>
      <c r="Z37" s="16">
        <v>0</v>
      </c>
      <c r="AA37" s="16">
        <v>0</v>
      </c>
      <c r="AB37" s="20">
        <v>3000</v>
      </c>
      <c r="AC37" s="16">
        <v>0</v>
      </c>
      <c r="AD37" s="16">
        <v>4730</v>
      </c>
      <c r="AE37" s="17">
        <v>22436</v>
      </c>
      <c r="AF37" s="15">
        <v>95913</v>
      </c>
      <c r="AG37" s="18">
        <v>0</v>
      </c>
      <c r="AH37" s="19">
        <v>0</v>
      </c>
      <c r="AI37" s="17">
        <v>95913</v>
      </c>
      <c r="AJ37" s="15">
        <v>5757</v>
      </c>
      <c r="AK37" s="16">
        <v>5757</v>
      </c>
      <c r="AL37" s="22">
        <f t="shared" si="0"/>
        <v>6.002314597604079E-2</v>
      </c>
      <c r="AM37" s="19">
        <v>108982</v>
      </c>
      <c r="AN37" s="16">
        <v>241</v>
      </c>
      <c r="AO37" s="16">
        <v>0</v>
      </c>
      <c r="AP37" s="17">
        <v>109223</v>
      </c>
      <c r="AQ37" s="15">
        <v>0</v>
      </c>
      <c r="AR37" s="16">
        <v>499</v>
      </c>
      <c r="AS37" s="16">
        <v>0</v>
      </c>
      <c r="AT37" s="16">
        <v>6945</v>
      </c>
      <c r="AU37" s="16">
        <v>0</v>
      </c>
      <c r="AV37" s="16">
        <v>260</v>
      </c>
      <c r="AW37" s="18">
        <v>123</v>
      </c>
      <c r="AX37" s="19">
        <v>0</v>
      </c>
      <c r="AY37" s="16">
        <v>0</v>
      </c>
      <c r="AZ37" s="17">
        <v>0</v>
      </c>
      <c r="BA37" s="15"/>
      <c r="BB37" s="16"/>
      <c r="BC37" s="16"/>
      <c r="BD37" s="16"/>
      <c r="BE37" s="16"/>
      <c r="BF37" s="20"/>
      <c r="BG37" s="18"/>
      <c r="BH37" s="19">
        <v>330</v>
      </c>
      <c r="BI37" s="16">
        <v>0</v>
      </c>
      <c r="BJ37" s="16">
        <v>0</v>
      </c>
      <c r="BK37" s="16">
        <v>0</v>
      </c>
      <c r="BL37" s="20">
        <v>330</v>
      </c>
      <c r="BM37" s="16">
        <v>0</v>
      </c>
      <c r="BN37" s="16">
        <v>3010</v>
      </c>
      <c r="BO37" s="17">
        <v>11167</v>
      </c>
      <c r="BP37" s="15">
        <v>97815</v>
      </c>
      <c r="BQ37" s="18">
        <v>241</v>
      </c>
      <c r="BR37" s="19">
        <v>0</v>
      </c>
      <c r="BS37" s="17">
        <v>98056</v>
      </c>
      <c r="BT37" s="15">
        <v>5884</v>
      </c>
      <c r="BU37" s="16">
        <v>5884</v>
      </c>
      <c r="BV37" s="22">
        <f t="shared" si="1"/>
        <v>6.0006526882597701E-2</v>
      </c>
      <c r="BW37" s="19">
        <v>80996</v>
      </c>
      <c r="BX37" s="16">
        <v>0</v>
      </c>
      <c r="BY37" s="16">
        <v>0</v>
      </c>
      <c r="BZ37" s="17">
        <v>80996</v>
      </c>
      <c r="CA37" s="15">
        <v>0</v>
      </c>
      <c r="CB37" s="16">
        <v>624</v>
      </c>
      <c r="CC37" s="16">
        <v>0</v>
      </c>
      <c r="CD37" s="16">
        <v>2976</v>
      </c>
      <c r="CE37" s="16">
        <v>0</v>
      </c>
      <c r="CF37" s="16">
        <v>180</v>
      </c>
      <c r="CG37" s="18">
        <v>60</v>
      </c>
      <c r="CH37" s="19">
        <v>260</v>
      </c>
      <c r="CI37" s="16">
        <v>0</v>
      </c>
      <c r="CJ37" s="17">
        <v>260</v>
      </c>
      <c r="CK37" s="15"/>
      <c r="CL37" s="16"/>
      <c r="CM37" s="16"/>
      <c r="CN37" s="16"/>
      <c r="CO37" s="16"/>
      <c r="CP37" s="20"/>
      <c r="CQ37" s="18"/>
      <c r="CR37" s="19">
        <v>0</v>
      </c>
      <c r="CS37" s="16">
        <v>0</v>
      </c>
      <c r="CT37" s="16">
        <v>0</v>
      </c>
      <c r="CU37" s="16">
        <v>450</v>
      </c>
      <c r="CV37" s="20">
        <v>450</v>
      </c>
      <c r="CW37" s="16">
        <v>0</v>
      </c>
      <c r="CX37" s="16">
        <v>430</v>
      </c>
      <c r="CY37" s="17">
        <v>4980</v>
      </c>
      <c r="CZ37" s="15">
        <v>76016</v>
      </c>
      <c r="DA37" s="18">
        <v>0</v>
      </c>
      <c r="DB37" s="19">
        <v>0</v>
      </c>
      <c r="DC37" s="17">
        <v>76016</v>
      </c>
      <c r="DD37" s="15">
        <v>4560</v>
      </c>
      <c r="DE37" s="16">
        <v>4560</v>
      </c>
      <c r="DF37" s="22">
        <f t="shared" si="2"/>
        <v>5.9987371079772679E-2</v>
      </c>
      <c r="DG37" s="19">
        <v>0</v>
      </c>
      <c r="DH37" s="16">
        <v>0</v>
      </c>
      <c r="DI37" s="16">
        <v>0</v>
      </c>
      <c r="DJ37" s="17">
        <v>0</v>
      </c>
      <c r="DK37" s="15">
        <v>0</v>
      </c>
      <c r="DL37" s="16">
        <v>0</v>
      </c>
      <c r="DM37" s="16">
        <v>0</v>
      </c>
      <c r="DN37" s="16">
        <v>0</v>
      </c>
      <c r="DO37" s="16">
        <v>0</v>
      </c>
      <c r="DP37" s="16">
        <v>0</v>
      </c>
      <c r="DQ37" s="18">
        <v>0</v>
      </c>
      <c r="DR37" s="19">
        <v>0</v>
      </c>
      <c r="DS37" s="16">
        <v>0</v>
      </c>
      <c r="DT37" s="17">
        <v>0</v>
      </c>
      <c r="DU37" s="15"/>
      <c r="DV37" s="16"/>
      <c r="DW37" s="16"/>
      <c r="DX37" s="16"/>
      <c r="DY37" s="16"/>
      <c r="DZ37" s="20"/>
      <c r="EA37" s="18"/>
      <c r="EB37" s="19">
        <v>0</v>
      </c>
      <c r="EC37" s="16">
        <v>0</v>
      </c>
      <c r="ED37" s="16">
        <v>0</v>
      </c>
      <c r="EE37" s="16">
        <v>0</v>
      </c>
      <c r="EF37" s="20">
        <v>0</v>
      </c>
      <c r="EG37" s="16">
        <v>0</v>
      </c>
      <c r="EH37" s="16">
        <v>0</v>
      </c>
      <c r="EI37" s="17">
        <v>0</v>
      </c>
      <c r="EJ37" s="15">
        <v>0</v>
      </c>
      <c r="EK37" s="18">
        <v>0</v>
      </c>
      <c r="EL37" s="19">
        <v>0</v>
      </c>
      <c r="EM37" s="17">
        <v>0</v>
      </c>
      <c r="EN37" s="15">
        <v>0</v>
      </c>
      <c r="EO37" s="16">
        <v>0</v>
      </c>
      <c r="EP37" s="22" t="e">
        <f t="shared" si="3"/>
        <v>#DIV/0!</v>
      </c>
      <c r="EQ37" s="19">
        <v>0</v>
      </c>
      <c r="ER37" s="16">
        <v>0</v>
      </c>
      <c r="ES37" s="16">
        <v>0</v>
      </c>
      <c r="ET37" s="17">
        <v>0</v>
      </c>
      <c r="EU37" s="15">
        <v>0</v>
      </c>
      <c r="EV37" s="16">
        <v>0</v>
      </c>
      <c r="EW37" s="16">
        <v>0</v>
      </c>
      <c r="EX37" s="16">
        <v>0</v>
      </c>
      <c r="EY37" s="16">
        <v>0</v>
      </c>
      <c r="EZ37" s="16">
        <v>0</v>
      </c>
      <c r="FA37" s="18">
        <v>0</v>
      </c>
      <c r="FB37" s="19">
        <v>0</v>
      </c>
      <c r="FC37" s="16">
        <v>0</v>
      </c>
      <c r="FD37" s="17">
        <v>0</v>
      </c>
      <c r="FE37" s="15"/>
      <c r="FF37" s="16"/>
      <c r="FG37" s="16"/>
      <c r="FH37" s="16"/>
      <c r="FI37" s="16"/>
      <c r="FJ37" s="20"/>
      <c r="FK37" s="18"/>
      <c r="FL37" s="19">
        <v>0</v>
      </c>
      <c r="FM37" s="16">
        <v>0</v>
      </c>
      <c r="FN37" s="16">
        <v>0</v>
      </c>
      <c r="FO37" s="16">
        <v>0</v>
      </c>
      <c r="FP37" s="20">
        <v>0</v>
      </c>
      <c r="FQ37" s="16">
        <v>0</v>
      </c>
      <c r="FR37" s="16">
        <v>0</v>
      </c>
      <c r="FS37" s="17">
        <v>0</v>
      </c>
      <c r="FT37" s="15">
        <v>0</v>
      </c>
      <c r="FU37" s="18">
        <v>0</v>
      </c>
      <c r="FV37" s="19">
        <v>0</v>
      </c>
      <c r="FW37" s="17">
        <v>0</v>
      </c>
      <c r="FX37" s="15">
        <v>0</v>
      </c>
      <c r="FY37" s="16">
        <v>0</v>
      </c>
      <c r="FZ37" s="22" t="e">
        <f t="shared" si="4"/>
        <v>#DIV/0!</v>
      </c>
      <c r="GA37" s="19">
        <v>1087280</v>
      </c>
      <c r="GB37" s="16">
        <v>241</v>
      </c>
      <c r="GC37" s="16">
        <v>0</v>
      </c>
      <c r="GD37" s="17">
        <v>1087521</v>
      </c>
      <c r="GE37" s="15">
        <v>0</v>
      </c>
      <c r="GF37" s="16">
        <v>21846</v>
      </c>
      <c r="GG37" s="16">
        <v>0</v>
      </c>
      <c r="GH37" s="16">
        <v>138168</v>
      </c>
      <c r="GI37" s="16">
        <v>10371</v>
      </c>
      <c r="GJ37" s="16">
        <v>11208</v>
      </c>
      <c r="GK37" s="18">
        <v>2672</v>
      </c>
      <c r="GL37" s="19">
        <v>1820</v>
      </c>
      <c r="GM37" s="16">
        <v>1800</v>
      </c>
      <c r="GN37" s="17">
        <v>3620</v>
      </c>
      <c r="GO37" s="15">
        <v>3380</v>
      </c>
      <c r="GP37" s="16">
        <v>300</v>
      </c>
      <c r="GQ37" s="16">
        <v>0</v>
      </c>
      <c r="GR37" s="16">
        <v>5280</v>
      </c>
      <c r="GS37" s="16">
        <v>4180</v>
      </c>
      <c r="GT37" s="20">
        <v>9460</v>
      </c>
      <c r="GU37" s="18">
        <v>2830</v>
      </c>
      <c r="GV37" s="19">
        <v>9900</v>
      </c>
      <c r="GW37" s="16">
        <v>5850</v>
      </c>
      <c r="GX37" s="16">
        <v>380</v>
      </c>
      <c r="GY37" s="16">
        <v>6300</v>
      </c>
      <c r="GZ37" s="20">
        <v>22430</v>
      </c>
      <c r="HA37" s="16">
        <v>920</v>
      </c>
      <c r="HB37" s="16">
        <v>124701</v>
      </c>
      <c r="HC37" s="17">
        <v>351906</v>
      </c>
      <c r="HD37" s="15">
        <v>735374</v>
      </c>
      <c r="HE37" s="18">
        <v>241</v>
      </c>
      <c r="HF37" s="19">
        <v>0</v>
      </c>
      <c r="HG37" s="17">
        <v>735615</v>
      </c>
      <c r="HH37" s="15">
        <v>44140</v>
      </c>
      <c r="HI37" s="16">
        <v>44140</v>
      </c>
      <c r="HJ37" s="22">
        <f t="shared" si="5"/>
        <v>6.0004214160940164E-2</v>
      </c>
    </row>
    <row r="38" spans="1:218" ht="12.6" customHeight="1" x14ac:dyDescent="0.2">
      <c r="A38" s="67">
        <v>26</v>
      </c>
      <c r="B38" s="68" t="s">
        <v>105</v>
      </c>
      <c r="C38" s="27">
        <f t="shared" ref="C38:AK38" si="12">C36+C37</f>
        <v>151050</v>
      </c>
      <c r="D38" s="24">
        <f t="shared" si="12"/>
        <v>0</v>
      </c>
      <c r="E38" s="24">
        <f t="shared" si="12"/>
        <v>0</v>
      </c>
      <c r="F38" s="25">
        <f t="shared" si="12"/>
        <v>151050</v>
      </c>
      <c r="G38" s="23">
        <f t="shared" si="12"/>
        <v>0</v>
      </c>
      <c r="H38" s="24">
        <f t="shared" si="12"/>
        <v>3370</v>
      </c>
      <c r="I38" s="24">
        <f t="shared" si="12"/>
        <v>0</v>
      </c>
      <c r="J38" s="24">
        <f t="shared" si="12"/>
        <v>12906</v>
      </c>
      <c r="K38" s="24">
        <f t="shared" si="12"/>
        <v>1680</v>
      </c>
      <c r="L38" s="24">
        <f t="shared" si="12"/>
        <v>715</v>
      </c>
      <c r="M38" s="26">
        <f t="shared" si="12"/>
        <v>224</v>
      </c>
      <c r="N38" s="27">
        <f t="shared" si="12"/>
        <v>0</v>
      </c>
      <c r="O38" s="24">
        <f t="shared" si="12"/>
        <v>0</v>
      </c>
      <c r="P38" s="25">
        <f t="shared" si="12"/>
        <v>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0</v>
      </c>
      <c r="U38" s="24">
        <f t="shared" si="12"/>
        <v>0</v>
      </c>
      <c r="V38" s="28">
        <f t="shared" si="12"/>
        <v>0</v>
      </c>
      <c r="W38" s="26">
        <f t="shared" si="12"/>
        <v>0</v>
      </c>
      <c r="X38" s="27">
        <f t="shared" si="12"/>
        <v>2310</v>
      </c>
      <c r="Y38" s="24">
        <f t="shared" si="12"/>
        <v>1350</v>
      </c>
      <c r="Z38" s="24">
        <f t="shared" si="12"/>
        <v>0</v>
      </c>
      <c r="AA38" s="24">
        <f t="shared" si="12"/>
        <v>0</v>
      </c>
      <c r="AB38" s="28">
        <f t="shared" si="12"/>
        <v>3660</v>
      </c>
      <c r="AC38" s="24">
        <f t="shared" si="12"/>
        <v>0</v>
      </c>
      <c r="AD38" s="24">
        <f t="shared" si="12"/>
        <v>6020</v>
      </c>
      <c r="AE38" s="25">
        <f t="shared" si="12"/>
        <v>28575</v>
      </c>
      <c r="AF38" s="23">
        <f t="shared" si="12"/>
        <v>122475</v>
      </c>
      <c r="AG38" s="26">
        <f t="shared" si="12"/>
        <v>0</v>
      </c>
      <c r="AH38" s="27">
        <f t="shared" si="12"/>
        <v>0</v>
      </c>
      <c r="AI38" s="25">
        <f t="shared" si="12"/>
        <v>122475</v>
      </c>
      <c r="AJ38" s="23">
        <f t="shared" si="12"/>
        <v>7351</v>
      </c>
      <c r="AK38" s="24">
        <f t="shared" si="12"/>
        <v>7351</v>
      </c>
      <c r="AL38" s="29">
        <f t="shared" si="0"/>
        <v>6.0020412329046743E-2</v>
      </c>
      <c r="AM38" s="27">
        <f t="shared" ref="AM38:BU38" si="13">AM36+AM37</f>
        <v>127515</v>
      </c>
      <c r="AN38" s="24">
        <f t="shared" si="13"/>
        <v>241</v>
      </c>
      <c r="AO38" s="24">
        <f t="shared" si="13"/>
        <v>0</v>
      </c>
      <c r="AP38" s="25">
        <f t="shared" si="13"/>
        <v>127756</v>
      </c>
      <c r="AQ38" s="23">
        <f t="shared" si="13"/>
        <v>0</v>
      </c>
      <c r="AR38" s="24">
        <f t="shared" si="13"/>
        <v>561</v>
      </c>
      <c r="AS38" s="24">
        <f t="shared" si="13"/>
        <v>0</v>
      </c>
      <c r="AT38" s="24">
        <f t="shared" si="13"/>
        <v>8428</v>
      </c>
      <c r="AU38" s="24">
        <f t="shared" si="13"/>
        <v>0</v>
      </c>
      <c r="AV38" s="24">
        <f t="shared" si="13"/>
        <v>288</v>
      </c>
      <c r="AW38" s="26">
        <f t="shared" si="13"/>
        <v>137</v>
      </c>
      <c r="AX38" s="27">
        <f t="shared" si="13"/>
        <v>0</v>
      </c>
      <c r="AY38" s="24">
        <f t="shared" si="13"/>
        <v>0</v>
      </c>
      <c r="AZ38" s="25">
        <f t="shared" si="13"/>
        <v>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330</v>
      </c>
      <c r="BI38" s="24">
        <f t="shared" si="13"/>
        <v>0</v>
      </c>
      <c r="BJ38" s="24">
        <f t="shared" si="13"/>
        <v>0</v>
      </c>
      <c r="BK38" s="24">
        <f t="shared" si="13"/>
        <v>0</v>
      </c>
      <c r="BL38" s="28">
        <f t="shared" si="13"/>
        <v>330</v>
      </c>
      <c r="BM38" s="24">
        <f t="shared" si="13"/>
        <v>0</v>
      </c>
      <c r="BN38" s="24">
        <f t="shared" si="13"/>
        <v>3440</v>
      </c>
      <c r="BO38" s="25">
        <f t="shared" si="13"/>
        <v>13184</v>
      </c>
      <c r="BP38" s="23">
        <f t="shared" si="13"/>
        <v>114331</v>
      </c>
      <c r="BQ38" s="26">
        <f t="shared" si="13"/>
        <v>241</v>
      </c>
      <c r="BR38" s="27">
        <f t="shared" si="13"/>
        <v>0</v>
      </c>
      <c r="BS38" s="25">
        <f t="shared" si="13"/>
        <v>114572</v>
      </c>
      <c r="BT38" s="23">
        <f t="shared" si="13"/>
        <v>6876</v>
      </c>
      <c r="BU38" s="24">
        <f t="shared" si="13"/>
        <v>6876</v>
      </c>
      <c r="BV38" s="29">
        <f t="shared" si="1"/>
        <v>6.0014663268512375E-2</v>
      </c>
      <c r="BW38" s="27">
        <f t="shared" ref="BW38:DE38" si="14">BW36+BW37</f>
        <v>80996</v>
      </c>
      <c r="BX38" s="24">
        <f t="shared" si="14"/>
        <v>0</v>
      </c>
      <c r="BY38" s="24">
        <f t="shared" si="14"/>
        <v>0</v>
      </c>
      <c r="BZ38" s="25">
        <f t="shared" si="14"/>
        <v>80996</v>
      </c>
      <c r="CA38" s="23">
        <f t="shared" si="14"/>
        <v>0</v>
      </c>
      <c r="CB38" s="24">
        <f t="shared" si="14"/>
        <v>624</v>
      </c>
      <c r="CC38" s="24">
        <f t="shared" si="14"/>
        <v>0</v>
      </c>
      <c r="CD38" s="24">
        <f t="shared" si="14"/>
        <v>2976</v>
      </c>
      <c r="CE38" s="24">
        <f t="shared" si="14"/>
        <v>0</v>
      </c>
      <c r="CF38" s="24">
        <f t="shared" si="14"/>
        <v>180</v>
      </c>
      <c r="CG38" s="26">
        <f t="shared" si="14"/>
        <v>60</v>
      </c>
      <c r="CH38" s="27">
        <f t="shared" si="14"/>
        <v>260</v>
      </c>
      <c r="CI38" s="24">
        <f t="shared" si="14"/>
        <v>0</v>
      </c>
      <c r="CJ38" s="25">
        <f t="shared" si="14"/>
        <v>260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0</v>
      </c>
      <c r="CS38" s="24">
        <f t="shared" si="14"/>
        <v>0</v>
      </c>
      <c r="CT38" s="24">
        <f t="shared" si="14"/>
        <v>0</v>
      </c>
      <c r="CU38" s="24">
        <f t="shared" si="14"/>
        <v>450</v>
      </c>
      <c r="CV38" s="28">
        <f t="shared" si="14"/>
        <v>450</v>
      </c>
      <c r="CW38" s="24">
        <f t="shared" si="14"/>
        <v>0</v>
      </c>
      <c r="CX38" s="24">
        <f t="shared" si="14"/>
        <v>430</v>
      </c>
      <c r="CY38" s="25">
        <f t="shared" si="14"/>
        <v>4980</v>
      </c>
      <c r="CZ38" s="23">
        <f t="shared" si="14"/>
        <v>76016</v>
      </c>
      <c r="DA38" s="26">
        <f t="shared" si="14"/>
        <v>0</v>
      </c>
      <c r="DB38" s="27">
        <f t="shared" si="14"/>
        <v>0</v>
      </c>
      <c r="DC38" s="25">
        <f t="shared" si="14"/>
        <v>76016</v>
      </c>
      <c r="DD38" s="23">
        <f t="shared" si="14"/>
        <v>4560</v>
      </c>
      <c r="DE38" s="24">
        <f t="shared" si="14"/>
        <v>4560</v>
      </c>
      <c r="DF38" s="29">
        <f t="shared" si="2"/>
        <v>5.9987371079772679E-2</v>
      </c>
      <c r="DG38" s="27">
        <f t="shared" ref="DG38:EO38" si="15">DG36+DG37</f>
        <v>0</v>
      </c>
      <c r="DH38" s="24">
        <f t="shared" si="15"/>
        <v>0</v>
      </c>
      <c r="DI38" s="24">
        <f t="shared" si="15"/>
        <v>0</v>
      </c>
      <c r="DJ38" s="25">
        <f t="shared" si="15"/>
        <v>0</v>
      </c>
      <c r="DK38" s="23">
        <f t="shared" si="15"/>
        <v>0</v>
      </c>
      <c r="DL38" s="24">
        <f t="shared" si="15"/>
        <v>0</v>
      </c>
      <c r="DM38" s="24">
        <f t="shared" si="15"/>
        <v>0</v>
      </c>
      <c r="DN38" s="24">
        <f t="shared" si="15"/>
        <v>0</v>
      </c>
      <c r="DO38" s="24">
        <f t="shared" si="15"/>
        <v>0</v>
      </c>
      <c r="DP38" s="24">
        <f t="shared" si="15"/>
        <v>0</v>
      </c>
      <c r="DQ38" s="26">
        <f t="shared" si="15"/>
        <v>0</v>
      </c>
      <c r="DR38" s="27">
        <f t="shared" si="15"/>
        <v>0</v>
      </c>
      <c r="DS38" s="24">
        <f t="shared" si="15"/>
        <v>0</v>
      </c>
      <c r="DT38" s="25">
        <f t="shared" si="15"/>
        <v>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0</v>
      </c>
      <c r="EC38" s="24">
        <f t="shared" si="15"/>
        <v>0</v>
      </c>
      <c r="ED38" s="24">
        <f t="shared" si="15"/>
        <v>0</v>
      </c>
      <c r="EE38" s="24">
        <f t="shared" si="15"/>
        <v>0</v>
      </c>
      <c r="EF38" s="28">
        <f t="shared" si="15"/>
        <v>0</v>
      </c>
      <c r="EG38" s="24">
        <f t="shared" si="15"/>
        <v>0</v>
      </c>
      <c r="EH38" s="24">
        <f t="shared" si="15"/>
        <v>0</v>
      </c>
      <c r="EI38" s="25">
        <f t="shared" si="15"/>
        <v>0</v>
      </c>
      <c r="EJ38" s="23">
        <f t="shared" si="15"/>
        <v>0</v>
      </c>
      <c r="EK38" s="26">
        <f t="shared" si="15"/>
        <v>0</v>
      </c>
      <c r="EL38" s="27">
        <f t="shared" si="15"/>
        <v>0</v>
      </c>
      <c r="EM38" s="25">
        <f t="shared" si="15"/>
        <v>0</v>
      </c>
      <c r="EN38" s="23">
        <f t="shared" si="15"/>
        <v>0</v>
      </c>
      <c r="EO38" s="24">
        <f t="shared" si="15"/>
        <v>0</v>
      </c>
      <c r="EP38" s="29" t="e">
        <f t="shared" si="3"/>
        <v>#DIV/0!</v>
      </c>
      <c r="EQ38" s="27">
        <f t="shared" ref="EQ38:FY38" si="16">EQ36+EQ37</f>
        <v>0</v>
      </c>
      <c r="ER38" s="24">
        <f t="shared" si="16"/>
        <v>0</v>
      </c>
      <c r="ES38" s="24">
        <f t="shared" si="16"/>
        <v>0</v>
      </c>
      <c r="ET38" s="25">
        <f t="shared" si="16"/>
        <v>0</v>
      </c>
      <c r="EU38" s="23">
        <f t="shared" si="16"/>
        <v>0</v>
      </c>
      <c r="EV38" s="24">
        <f t="shared" si="16"/>
        <v>0</v>
      </c>
      <c r="EW38" s="24">
        <f t="shared" si="16"/>
        <v>0</v>
      </c>
      <c r="EX38" s="24">
        <f t="shared" si="16"/>
        <v>0</v>
      </c>
      <c r="EY38" s="24">
        <f t="shared" si="16"/>
        <v>0</v>
      </c>
      <c r="EZ38" s="24">
        <f t="shared" si="16"/>
        <v>0</v>
      </c>
      <c r="FA38" s="26">
        <f t="shared" si="16"/>
        <v>0</v>
      </c>
      <c r="FB38" s="27">
        <f t="shared" si="16"/>
        <v>0</v>
      </c>
      <c r="FC38" s="24">
        <f t="shared" si="16"/>
        <v>0</v>
      </c>
      <c r="FD38" s="25">
        <f t="shared" si="16"/>
        <v>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0</v>
      </c>
      <c r="FM38" s="24">
        <f t="shared" si="16"/>
        <v>0</v>
      </c>
      <c r="FN38" s="24">
        <f t="shared" si="16"/>
        <v>0</v>
      </c>
      <c r="FO38" s="24">
        <f t="shared" si="16"/>
        <v>0</v>
      </c>
      <c r="FP38" s="28">
        <f t="shared" si="16"/>
        <v>0</v>
      </c>
      <c r="FQ38" s="24">
        <f t="shared" si="16"/>
        <v>0</v>
      </c>
      <c r="FR38" s="24">
        <f t="shared" si="16"/>
        <v>0</v>
      </c>
      <c r="FS38" s="25">
        <f t="shared" si="16"/>
        <v>0</v>
      </c>
      <c r="FT38" s="23">
        <f t="shared" si="16"/>
        <v>0</v>
      </c>
      <c r="FU38" s="26">
        <f t="shared" si="16"/>
        <v>0</v>
      </c>
      <c r="FV38" s="27">
        <f t="shared" si="16"/>
        <v>0</v>
      </c>
      <c r="FW38" s="25">
        <f t="shared" si="16"/>
        <v>0</v>
      </c>
      <c r="FX38" s="23">
        <f t="shared" si="16"/>
        <v>0</v>
      </c>
      <c r="FY38" s="24">
        <f t="shared" si="16"/>
        <v>0</v>
      </c>
      <c r="FZ38" s="29" t="e">
        <f t="shared" si="4"/>
        <v>#DIV/0!</v>
      </c>
      <c r="GA38" s="27">
        <f t="shared" ref="GA38:HI38" si="17">GA36+GA37</f>
        <v>1281866</v>
      </c>
      <c r="GB38" s="24">
        <f t="shared" si="17"/>
        <v>241</v>
      </c>
      <c r="GC38" s="24">
        <f t="shared" si="17"/>
        <v>0</v>
      </c>
      <c r="GD38" s="25">
        <f t="shared" si="17"/>
        <v>1282107</v>
      </c>
      <c r="GE38" s="23">
        <f t="shared" si="17"/>
        <v>0</v>
      </c>
      <c r="GF38" s="24">
        <f t="shared" si="17"/>
        <v>27537</v>
      </c>
      <c r="GG38" s="24">
        <f t="shared" si="17"/>
        <v>0</v>
      </c>
      <c r="GH38" s="24">
        <f t="shared" si="17"/>
        <v>163479</v>
      </c>
      <c r="GI38" s="24">
        <f t="shared" si="17"/>
        <v>11827</v>
      </c>
      <c r="GJ38" s="24">
        <f t="shared" si="17"/>
        <v>12733</v>
      </c>
      <c r="GK38" s="26">
        <f t="shared" si="17"/>
        <v>2951</v>
      </c>
      <c r="GL38" s="27">
        <f t="shared" si="17"/>
        <v>1820</v>
      </c>
      <c r="GM38" s="24">
        <f t="shared" si="17"/>
        <v>1800</v>
      </c>
      <c r="GN38" s="25">
        <f t="shared" si="17"/>
        <v>3620</v>
      </c>
      <c r="GO38" s="23">
        <f t="shared" si="17"/>
        <v>3640</v>
      </c>
      <c r="GP38" s="24">
        <f t="shared" si="17"/>
        <v>300</v>
      </c>
      <c r="GQ38" s="24">
        <f t="shared" si="17"/>
        <v>0</v>
      </c>
      <c r="GR38" s="24">
        <f t="shared" si="17"/>
        <v>6270</v>
      </c>
      <c r="GS38" s="24">
        <f t="shared" si="17"/>
        <v>4560</v>
      </c>
      <c r="GT38" s="28">
        <f t="shared" si="17"/>
        <v>10830</v>
      </c>
      <c r="GU38" s="26">
        <f t="shared" si="17"/>
        <v>3490</v>
      </c>
      <c r="GV38" s="27">
        <f t="shared" si="17"/>
        <v>10560</v>
      </c>
      <c r="GW38" s="24">
        <f t="shared" si="17"/>
        <v>5850</v>
      </c>
      <c r="GX38" s="24">
        <f t="shared" si="17"/>
        <v>760</v>
      </c>
      <c r="GY38" s="24">
        <f t="shared" si="17"/>
        <v>6300</v>
      </c>
      <c r="GZ38" s="28">
        <f t="shared" si="17"/>
        <v>23470</v>
      </c>
      <c r="HA38" s="24">
        <f t="shared" si="17"/>
        <v>920</v>
      </c>
      <c r="HB38" s="24">
        <f t="shared" si="17"/>
        <v>144051</v>
      </c>
      <c r="HC38" s="25">
        <f t="shared" si="17"/>
        <v>408848</v>
      </c>
      <c r="HD38" s="23">
        <f t="shared" si="17"/>
        <v>873018</v>
      </c>
      <c r="HE38" s="26">
        <f t="shared" si="17"/>
        <v>241</v>
      </c>
      <c r="HF38" s="27">
        <f t="shared" si="17"/>
        <v>0</v>
      </c>
      <c r="HG38" s="25">
        <f t="shared" si="17"/>
        <v>873259</v>
      </c>
      <c r="HH38" s="23">
        <f t="shared" si="17"/>
        <v>52399</v>
      </c>
      <c r="HI38" s="24">
        <f t="shared" si="17"/>
        <v>52399</v>
      </c>
      <c r="HJ38" s="29">
        <f t="shared" si="5"/>
        <v>6.0003962169299145E-2</v>
      </c>
    </row>
  </sheetData>
  <mergeCells count="400"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 xr:uid="{00000000-0002-0000-01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 xr:uid="{00000000-0002-0000-01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 xr:uid="{00000000-0002-0000-01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 xr:uid="{00000000-0002-0000-01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 xr:uid="{00000000-0002-0000-01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 xr:uid="{00000000-0002-0000-01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課税標準額段階別令和６年度分所得割額等に関する調
【農業所得者】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55">
    <tabColor theme="8"/>
  </sheetPr>
  <dimension ref="A1:EP38"/>
  <sheetViews>
    <sheetView showGridLines="0" view="pageBreakPreview" topLeftCell="DQ1" zoomScale="80" zoomScaleNormal="80" zoomScaleSheetLayoutView="80" workbookViewId="0">
      <selection activeCell="EG45" sqref="EG45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</row>
    <row r="3" spans="1:146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29</v>
      </c>
      <c r="BY3" s="49" t="s">
        <v>25</v>
      </c>
      <c r="BZ3" s="49" t="s">
        <v>30</v>
      </c>
      <c r="CA3" s="49" t="s">
        <v>27</v>
      </c>
      <c r="CB3" s="49" t="s">
        <v>28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</row>
    <row r="4" spans="1:146" s="51" customFormat="1" ht="13.5" customHeight="1" x14ac:dyDescent="0.2">
      <c r="A4" s="146" t="s">
        <v>31</v>
      </c>
      <c r="B4" s="147"/>
      <c r="C4" s="126">
        <v>140</v>
      </c>
      <c r="D4" s="124"/>
      <c r="E4" s="124"/>
      <c r="F4" s="124"/>
      <c r="G4" s="125">
        <v>141</v>
      </c>
      <c r="H4" s="125"/>
      <c r="I4" s="125"/>
      <c r="J4" s="125"/>
      <c r="K4" s="125"/>
      <c r="L4" s="125"/>
      <c r="M4" s="126"/>
      <c r="N4" s="125">
        <v>141</v>
      </c>
      <c r="O4" s="125"/>
      <c r="P4" s="126"/>
      <c r="Q4" s="124">
        <v>142</v>
      </c>
      <c r="R4" s="124"/>
      <c r="S4" s="124"/>
      <c r="T4" s="124"/>
      <c r="U4" s="124"/>
      <c r="V4" s="124"/>
      <c r="W4" s="124"/>
      <c r="X4" s="124">
        <v>143</v>
      </c>
      <c r="Y4" s="124"/>
      <c r="Z4" s="124"/>
      <c r="AA4" s="124"/>
      <c r="AB4" s="124"/>
      <c r="AC4" s="124"/>
      <c r="AD4" s="124"/>
      <c r="AE4" s="124"/>
      <c r="AF4" s="125">
        <v>144</v>
      </c>
      <c r="AG4" s="126"/>
      <c r="AH4" s="125">
        <v>144</v>
      </c>
      <c r="AI4" s="126"/>
      <c r="AJ4" s="124">
        <v>145</v>
      </c>
      <c r="AK4" s="124"/>
      <c r="AL4" s="69"/>
      <c r="AM4" s="126">
        <v>150</v>
      </c>
      <c r="AN4" s="124"/>
      <c r="AO4" s="124"/>
      <c r="AP4" s="124"/>
      <c r="AQ4" s="125">
        <v>151</v>
      </c>
      <c r="AR4" s="125"/>
      <c r="AS4" s="125"/>
      <c r="AT4" s="125"/>
      <c r="AU4" s="125"/>
      <c r="AV4" s="125"/>
      <c r="AW4" s="126"/>
      <c r="AX4" s="125">
        <v>151</v>
      </c>
      <c r="AY4" s="125"/>
      <c r="AZ4" s="126"/>
      <c r="BA4" s="124">
        <v>152</v>
      </c>
      <c r="BB4" s="124"/>
      <c r="BC4" s="124"/>
      <c r="BD4" s="124"/>
      <c r="BE4" s="124"/>
      <c r="BF4" s="124"/>
      <c r="BG4" s="124"/>
      <c r="BH4" s="124">
        <v>153</v>
      </c>
      <c r="BI4" s="124"/>
      <c r="BJ4" s="124"/>
      <c r="BK4" s="124"/>
      <c r="BL4" s="124"/>
      <c r="BM4" s="124"/>
      <c r="BN4" s="124"/>
      <c r="BO4" s="124"/>
      <c r="BP4" s="125">
        <v>154</v>
      </c>
      <c r="BQ4" s="126"/>
      <c r="BR4" s="125">
        <v>154</v>
      </c>
      <c r="BS4" s="126"/>
      <c r="BT4" s="124">
        <v>155</v>
      </c>
      <c r="BU4" s="124"/>
      <c r="BV4" s="69"/>
      <c r="BW4" s="124">
        <v>160</v>
      </c>
      <c r="BX4" s="124"/>
      <c r="BY4" s="124"/>
      <c r="BZ4" s="124"/>
      <c r="CA4" s="125">
        <v>161</v>
      </c>
      <c r="CB4" s="125"/>
      <c r="CC4" s="125"/>
      <c r="CD4" s="125"/>
      <c r="CE4" s="125"/>
      <c r="CF4" s="125"/>
      <c r="CG4" s="126"/>
      <c r="CH4" s="125">
        <v>161</v>
      </c>
      <c r="CI4" s="125"/>
      <c r="CJ4" s="126"/>
      <c r="CK4" s="124">
        <v>162</v>
      </c>
      <c r="CL4" s="124"/>
      <c r="CM4" s="124"/>
      <c r="CN4" s="124"/>
      <c r="CO4" s="124"/>
      <c r="CP4" s="124"/>
      <c r="CQ4" s="124"/>
      <c r="CR4" s="124">
        <v>163</v>
      </c>
      <c r="CS4" s="124"/>
      <c r="CT4" s="124"/>
      <c r="CU4" s="124"/>
      <c r="CV4" s="124"/>
      <c r="CW4" s="124"/>
      <c r="CX4" s="124"/>
      <c r="CY4" s="124"/>
      <c r="CZ4" s="125">
        <v>164</v>
      </c>
      <c r="DA4" s="126"/>
      <c r="DB4" s="125">
        <v>164</v>
      </c>
      <c r="DC4" s="126"/>
      <c r="DD4" s="124">
        <v>165</v>
      </c>
      <c r="DE4" s="124"/>
      <c r="DF4" s="69"/>
      <c r="DG4" s="126">
        <v>170</v>
      </c>
      <c r="DH4" s="124"/>
      <c r="DI4" s="124"/>
      <c r="DJ4" s="124"/>
      <c r="DK4" s="125">
        <v>171</v>
      </c>
      <c r="DL4" s="125"/>
      <c r="DM4" s="125"/>
      <c r="DN4" s="125"/>
      <c r="DO4" s="125"/>
      <c r="DP4" s="125"/>
      <c r="DQ4" s="126"/>
      <c r="DR4" s="125">
        <v>171</v>
      </c>
      <c r="DS4" s="125"/>
      <c r="DT4" s="126"/>
      <c r="DU4" s="124">
        <v>172</v>
      </c>
      <c r="DV4" s="124"/>
      <c r="DW4" s="124"/>
      <c r="DX4" s="124"/>
      <c r="DY4" s="124"/>
      <c r="DZ4" s="124"/>
      <c r="EA4" s="124"/>
      <c r="EB4" s="124">
        <v>173</v>
      </c>
      <c r="EC4" s="124"/>
      <c r="ED4" s="124"/>
      <c r="EE4" s="124"/>
      <c r="EF4" s="124"/>
      <c r="EG4" s="124"/>
      <c r="EH4" s="124"/>
      <c r="EI4" s="124"/>
      <c r="EJ4" s="125">
        <v>174</v>
      </c>
      <c r="EK4" s="126"/>
      <c r="EL4" s="125">
        <v>174</v>
      </c>
      <c r="EM4" s="126"/>
      <c r="EN4" s="124">
        <v>175</v>
      </c>
      <c r="EO4" s="124"/>
      <c r="EP4" s="69"/>
    </row>
    <row r="5" spans="1:146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30" t="s">
        <v>117</v>
      </c>
      <c r="AR5" s="130"/>
      <c r="AS5" s="130"/>
      <c r="AT5" s="130"/>
      <c r="AU5" s="130"/>
      <c r="AV5" s="130"/>
      <c r="AW5" s="128"/>
      <c r="AX5" s="130" t="s">
        <v>117</v>
      </c>
      <c r="AY5" s="130"/>
      <c r="AZ5" s="128"/>
      <c r="BA5" s="129" t="s">
        <v>117</v>
      </c>
      <c r="BB5" s="129"/>
      <c r="BC5" s="129"/>
      <c r="BD5" s="129"/>
      <c r="BE5" s="129"/>
      <c r="BF5" s="129"/>
      <c r="BG5" s="129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</row>
    <row r="6" spans="1:146" s="51" customFormat="1" ht="13.5" customHeight="1" x14ac:dyDescent="0.2">
      <c r="A6" s="155" t="s">
        <v>35</v>
      </c>
      <c r="B6" s="156"/>
      <c r="C6" s="110" t="s">
        <v>46</v>
      </c>
      <c r="D6" s="108"/>
      <c r="E6" s="108"/>
      <c r="F6" s="108"/>
      <c r="G6" s="109" t="s">
        <v>46</v>
      </c>
      <c r="H6" s="109"/>
      <c r="I6" s="109"/>
      <c r="J6" s="109"/>
      <c r="K6" s="109"/>
      <c r="L6" s="109"/>
      <c r="M6" s="110"/>
      <c r="N6" s="109" t="s">
        <v>46</v>
      </c>
      <c r="O6" s="109"/>
      <c r="P6" s="110"/>
      <c r="Q6" s="108" t="s">
        <v>46</v>
      </c>
      <c r="R6" s="108"/>
      <c r="S6" s="108"/>
      <c r="T6" s="108"/>
      <c r="U6" s="108"/>
      <c r="V6" s="108"/>
      <c r="W6" s="108"/>
      <c r="X6" s="108" t="s">
        <v>46</v>
      </c>
      <c r="Y6" s="108"/>
      <c r="Z6" s="108"/>
      <c r="AA6" s="108"/>
      <c r="AB6" s="108"/>
      <c r="AC6" s="108"/>
      <c r="AD6" s="108"/>
      <c r="AE6" s="108"/>
      <c r="AF6" s="109" t="s">
        <v>46</v>
      </c>
      <c r="AG6" s="110"/>
      <c r="AH6" s="109" t="s">
        <v>46</v>
      </c>
      <c r="AI6" s="110"/>
      <c r="AJ6" s="109" t="s">
        <v>46</v>
      </c>
      <c r="AK6" s="109"/>
      <c r="AL6" s="110"/>
      <c r="AM6" s="110" t="s">
        <v>47</v>
      </c>
      <c r="AN6" s="108"/>
      <c r="AO6" s="108"/>
      <c r="AP6" s="108"/>
      <c r="AQ6" s="109" t="s">
        <v>47</v>
      </c>
      <c r="AR6" s="109"/>
      <c r="AS6" s="109"/>
      <c r="AT6" s="109"/>
      <c r="AU6" s="109"/>
      <c r="AV6" s="109"/>
      <c r="AW6" s="110"/>
      <c r="AX6" s="109" t="s">
        <v>47</v>
      </c>
      <c r="AY6" s="109"/>
      <c r="AZ6" s="110"/>
      <c r="BA6" s="108" t="s">
        <v>47</v>
      </c>
      <c r="BB6" s="108"/>
      <c r="BC6" s="108"/>
      <c r="BD6" s="108"/>
      <c r="BE6" s="108"/>
      <c r="BF6" s="108"/>
      <c r="BG6" s="108"/>
      <c r="BH6" s="108" t="s">
        <v>47</v>
      </c>
      <c r="BI6" s="108"/>
      <c r="BJ6" s="108"/>
      <c r="BK6" s="108"/>
      <c r="BL6" s="108"/>
      <c r="BM6" s="108"/>
      <c r="BN6" s="108"/>
      <c r="BO6" s="108"/>
      <c r="BP6" s="109" t="s">
        <v>47</v>
      </c>
      <c r="BQ6" s="110"/>
      <c r="BR6" s="109" t="s">
        <v>47</v>
      </c>
      <c r="BS6" s="110"/>
      <c r="BT6" s="109" t="s">
        <v>47</v>
      </c>
      <c r="BU6" s="109"/>
      <c r="BV6" s="110"/>
      <c r="BW6" s="110" t="s">
        <v>43</v>
      </c>
      <c r="BX6" s="108"/>
      <c r="BY6" s="108"/>
      <c r="BZ6" s="108"/>
      <c r="CA6" s="109" t="s">
        <v>43</v>
      </c>
      <c r="CB6" s="109"/>
      <c r="CC6" s="109"/>
      <c r="CD6" s="109"/>
      <c r="CE6" s="109"/>
      <c r="CF6" s="109"/>
      <c r="CG6" s="110"/>
      <c r="CH6" s="109" t="s">
        <v>43</v>
      </c>
      <c r="CI6" s="109"/>
      <c r="CJ6" s="110"/>
      <c r="CK6" s="108" t="s">
        <v>43</v>
      </c>
      <c r="CL6" s="108"/>
      <c r="CM6" s="108"/>
      <c r="CN6" s="108"/>
      <c r="CO6" s="108"/>
      <c r="CP6" s="108"/>
      <c r="CQ6" s="108"/>
      <c r="CR6" s="108" t="s">
        <v>43</v>
      </c>
      <c r="CS6" s="108"/>
      <c r="CT6" s="108"/>
      <c r="CU6" s="108"/>
      <c r="CV6" s="108"/>
      <c r="CW6" s="108"/>
      <c r="CX6" s="108"/>
      <c r="CY6" s="108"/>
      <c r="CZ6" s="109" t="s">
        <v>43</v>
      </c>
      <c r="DA6" s="110"/>
      <c r="DB6" s="109" t="s">
        <v>43</v>
      </c>
      <c r="DC6" s="110"/>
      <c r="DD6" s="109" t="s">
        <v>43</v>
      </c>
      <c r="DE6" s="109"/>
      <c r="DF6" s="110"/>
      <c r="DG6" s="110" t="s">
        <v>44</v>
      </c>
      <c r="DH6" s="108"/>
      <c r="DI6" s="108"/>
      <c r="DJ6" s="108"/>
      <c r="DK6" s="109" t="s">
        <v>44</v>
      </c>
      <c r="DL6" s="109"/>
      <c r="DM6" s="109"/>
      <c r="DN6" s="109"/>
      <c r="DO6" s="109"/>
      <c r="DP6" s="109"/>
      <c r="DQ6" s="110"/>
      <c r="DR6" s="109" t="s">
        <v>44</v>
      </c>
      <c r="DS6" s="109"/>
      <c r="DT6" s="110"/>
      <c r="DU6" s="108" t="s">
        <v>44</v>
      </c>
      <c r="DV6" s="108"/>
      <c r="DW6" s="108"/>
      <c r="DX6" s="108"/>
      <c r="DY6" s="108"/>
      <c r="DZ6" s="108"/>
      <c r="EA6" s="108"/>
      <c r="EB6" s="108" t="s">
        <v>44</v>
      </c>
      <c r="EC6" s="108"/>
      <c r="ED6" s="108"/>
      <c r="EE6" s="108"/>
      <c r="EF6" s="108"/>
      <c r="EG6" s="108"/>
      <c r="EH6" s="108"/>
      <c r="EI6" s="108"/>
      <c r="EJ6" s="109" t="s">
        <v>44</v>
      </c>
      <c r="EK6" s="110"/>
      <c r="EL6" s="109" t="s">
        <v>44</v>
      </c>
      <c r="EM6" s="110"/>
      <c r="EN6" s="109" t="s">
        <v>44</v>
      </c>
      <c r="EO6" s="109"/>
      <c r="EP6" s="110"/>
    </row>
    <row r="7" spans="1:146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167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167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167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</row>
    <row r="8" spans="1:146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</row>
    <row r="9" spans="1:146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77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123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</row>
    <row r="10" spans="1:146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</row>
    <row r="11" spans="1:146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</row>
    <row r="12" spans="1:146" ht="15" customHeight="1" x14ac:dyDescent="0.2">
      <c r="A12" s="162"/>
      <c r="B12" s="163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52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</row>
    <row r="13" spans="1:146" ht="12.6" customHeight="1" x14ac:dyDescent="0.2">
      <c r="A13" s="61">
        <v>1</v>
      </c>
      <c r="B13" s="62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8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8" si="1">BT13/BS13</f>
        <v>#DIV/0!</v>
      </c>
      <c r="BW13" s="1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3">EN13/EM13</f>
        <v>#DIV/0!</v>
      </c>
    </row>
    <row r="14" spans="1:146" ht="12.6" customHeight="1" x14ac:dyDescent="0.2">
      <c r="A14" s="63">
        <v>2</v>
      </c>
      <c r="B14" s="64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8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</row>
    <row r="15" spans="1:146" ht="12.6" customHeight="1" x14ac:dyDescent="0.2">
      <c r="A15" s="65">
        <v>3</v>
      </c>
      <c r="B15" s="66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5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</row>
    <row r="16" spans="1:146" ht="12.6" customHeight="1" x14ac:dyDescent="0.2">
      <c r="A16" s="63">
        <v>4</v>
      </c>
      <c r="B16" s="64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8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</row>
    <row r="17" spans="1:146" ht="12.6" customHeight="1" x14ac:dyDescent="0.2">
      <c r="A17" s="65">
        <v>5</v>
      </c>
      <c r="B17" s="66" t="s">
        <v>84</v>
      </c>
      <c r="C17" s="19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0"/>
        <v>#DIV/0!</v>
      </c>
      <c r="AM17" s="19">
        <v>6565</v>
      </c>
      <c r="AN17" s="16">
        <v>0</v>
      </c>
      <c r="AO17" s="16">
        <v>0</v>
      </c>
      <c r="AP17" s="17">
        <v>6565</v>
      </c>
      <c r="AQ17" s="15">
        <v>0</v>
      </c>
      <c r="AR17" s="16">
        <v>0</v>
      </c>
      <c r="AS17" s="16">
        <v>0</v>
      </c>
      <c r="AT17" s="16">
        <v>788</v>
      </c>
      <c r="AU17" s="16">
        <v>0</v>
      </c>
      <c r="AV17" s="16">
        <v>53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430</v>
      </c>
      <c r="BO17" s="17">
        <v>1271</v>
      </c>
      <c r="BP17" s="15">
        <v>5294</v>
      </c>
      <c r="BQ17" s="18">
        <v>0</v>
      </c>
      <c r="BR17" s="19">
        <v>0</v>
      </c>
      <c r="BS17" s="17">
        <v>5294</v>
      </c>
      <c r="BT17" s="15">
        <v>317</v>
      </c>
      <c r="BU17" s="16">
        <v>317</v>
      </c>
      <c r="BV17" s="21">
        <f t="shared" si="1"/>
        <v>5.9879108424631657E-2</v>
      </c>
      <c r="BW17" s="15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</row>
    <row r="18" spans="1:146" ht="12.6" customHeight="1" x14ac:dyDescent="0.2">
      <c r="A18" s="63">
        <v>6</v>
      </c>
      <c r="B18" s="64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8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</row>
    <row r="19" spans="1:146" ht="12.6" customHeight="1" x14ac:dyDescent="0.2">
      <c r="A19" s="65">
        <v>7</v>
      </c>
      <c r="B19" s="66" t="s">
        <v>86</v>
      </c>
      <c r="C19" s="19">
        <v>1189</v>
      </c>
      <c r="D19" s="16">
        <v>0</v>
      </c>
      <c r="E19" s="16">
        <v>0</v>
      </c>
      <c r="F19" s="17">
        <v>1189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37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430</v>
      </c>
      <c r="AE19" s="17">
        <v>467</v>
      </c>
      <c r="AF19" s="15">
        <v>722</v>
      </c>
      <c r="AG19" s="18">
        <v>0</v>
      </c>
      <c r="AH19" s="19">
        <v>0</v>
      </c>
      <c r="AI19" s="17">
        <v>722</v>
      </c>
      <c r="AJ19" s="15">
        <v>44</v>
      </c>
      <c r="AK19" s="16">
        <v>44</v>
      </c>
      <c r="AL19" s="21">
        <f t="shared" si="0"/>
        <v>6.0941828254847646E-2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5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</row>
    <row r="20" spans="1:146" ht="12.6" customHeight="1" x14ac:dyDescent="0.2">
      <c r="A20" s="63">
        <v>8</v>
      </c>
      <c r="B20" s="64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8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</row>
    <row r="21" spans="1:146" ht="12.6" customHeight="1" x14ac:dyDescent="0.2">
      <c r="A21" s="65">
        <v>9</v>
      </c>
      <c r="B21" s="66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5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</row>
    <row r="22" spans="1:146" ht="12.6" customHeight="1" x14ac:dyDescent="0.2">
      <c r="A22" s="63">
        <v>10</v>
      </c>
      <c r="B22" s="64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8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</row>
    <row r="23" spans="1:146" ht="12.6" customHeight="1" x14ac:dyDescent="0.2">
      <c r="A23" s="65">
        <v>11</v>
      </c>
      <c r="B23" s="66" t="s">
        <v>90</v>
      </c>
      <c r="C23" s="19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0"/>
        <v>#DIV/0!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5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</row>
    <row r="24" spans="1:146" ht="12.6" customHeight="1" x14ac:dyDescent="0.2">
      <c r="A24" s="63">
        <v>12</v>
      </c>
      <c r="B24" s="64" t="s">
        <v>91</v>
      </c>
      <c r="C24" s="12">
        <v>7050</v>
      </c>
      <c r="D24" s="9">
        <v>0</v>
      </c>
      <c r="E24" s="9">
        <v>0</v>
      </c>
      <c r="F24" s="10">
        <v>7050</v>
      </c>
      <c r="G24" s="8">
        <v>0</v>
      </c>
      <c r="H24" s="9">
        <v>129</v>
      </c>
      <c r="I24" s="9">
        <v>0</v>
      </c>
      <c r="J24" s="9">
        <v>765</v>
      </c>
      <c r="K24" s="9">
        <v>0</v>
      </c>
      <c r="L24" s="9">
        <v>80</v>
      </c>
      <c r="M24" s="11">
        <v>12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330</v>
      </c>
      <c r="U24" s="9">
        <v>0</v>
      </c>
      <c r="V24" s="13">
        <v>330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2150</v>
      </c>
      <c r="AE24" s="10">
        <v>3466</v>
      </c>
      <c r="AF24" s="8">
        <v>3584</v>
      </c>
      <c r="AG24" s="11">
        <v>0</v>
      </c>
      <c r="AH24" s="12">
        <v>0</v>
      </c>
      <c r="AI24" s="10">
        <v>3584</v>
      </c>
      <c r="AJ24" s="8">
        <v>215</v>
      </c>
      <c r="AK24" s="9">
        <v>215</v>
      </c>
      <c r="AL24" s="14">
        <f t="shared" si="0"/>
        <v>5.9988839285714288E-2</v>
      </c>
      <c r="AM24" s="12">
        <v>7115</v>
      </c>
      <c r="AN24" s="9">
        <v>0</v>
      </c>
      <c r="AO24" s="9">
        <v>0</v>
      </c>
      <c r="AP24" s="10">
        <v>7115</v>
      </c>
      <c r="AQ24" s="8">
        <v>0</v>
      </c>
      <c r="AR24" s="9">
        <v>0</v>
      </c>
      <c r="AS24" s="9">
        <v>0</v>
      </c>
      <c r="AT24" s="9">
        <v>599</v>
      </c>
      <c r="AU24" s="9">
        <v>0</v>
      </c>
      <c r="AV24" s="9">
        <v>23</v>
      </c>
      <c r="AW24" s="11">
        <v>25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860</v>
      </c>
      <c r="BO24" s="10">
        <v>1507</v>
      </c>
      <c r="BP24" s="8">
        <v>5608</v>
      </c>
      <c r="BQ24" s="11">
        <v>0</v>
      </c>
      <c r="BR24" s="12">
        <v>0</v>
      </c>
      <c r="BS24" s="10">
        <v>5608</v>
      </c>
      <c r="BT24" s="8">
        <v>336</v>
      </c>
      <c r="BU24" s="9">
        <v>336</v>
      </c>
      <c r="BV24" s="14">
        <f t="shared" si="1"/>
        <v>5.9914407988587728E-2</v>
      </c>
      <c r="BW24" s="8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</row>
    <row r="25" spans="1:146" ht="12.6" customHeight="1" x14ac:dyDescent="0.2">
      <c r="A25" s="65">
        <v>13</v>
      </c>
      <c r="B25" s="66" t="s">
        <v>92</v>
      </c>
      <c r="C25" s="19">
        <v>2439</v>
      </c>
      <c r="D25" s="16">
        <v>0</v>
      </c>
      <c r="E25" s="16">
        <v>0</v>
      </c>
      <c r="F25" s="17">
        <v>2439</v>
      </c>
      <c r="G25" s="15">
        <v>0</v>
      </c>
      <c r="H25" s="16">
        <v>0</v>
      </c>
      <c r="I25" s="16">
        <v>0</v>
      </c>
      <c r="J25" s="16">
        <v>578</v>
      </c>
      <c r="K25" s="16">
        <v>0</v>
      </c>
      <c r="L25" s="16">
        <v>38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860</v>
      </c>
      <c r="AE25" s="17">
        <v>1476</v>
      </c>
      <c r="AF25" s="15">
        <v>963</v>
      </c>
      <c r="AG25" s="18">
        <v>0</v>
      </c>
      <c r="AH25" s="19">
        <v>0</v>
      </c>
      <c r="AI25" s="17">
        <v>963</v>
      </c>
      <c r="AJ25" s="15">
        <v>58</v>
      </c>
      <c r="AK25" s="16">
        <v>58</v>
      </c>
      <c r="AL25" s="21">
        <f t="shared" si="0"/>
        <v>6.0228452751817235E-2</v>
      </c>
      <c r="AM25" s="19">
        <v>12948</v>
      </c>
      <c r="AN25" s="16">
        <v>0</v>
      </c>
      <c r="AO25" s="16">
        <v>0</v>
      </c>
      <c r="AP25" s="17">
        <v>12948</v>
      </c>
      <c r="AQ25" s="15">
        <v>0</v>
      </c>
      <c r="AR25" s="16">
        <v>650</v>
      </c>
      <c r="AS25" s="16">
        <v>0</v>
      </c>
      <c r="AT25" s="16">
        <v>968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860</v>
      </c>
      <c r="BO25" s="17">
        <v>2478</v>
      </c>
      <c r="BP25" s="15">
        <v>10470</v>
      </c>
      <c r="BQ25" s="18">
        <v>0</v>
      </c>
      <c r="BR25" s="19">
        <v>0</v>
      </c>
      <c r="BS25" s="17">
        <v>10470</v>
      </c>
      <c r="BT25" s="15">
        <v>628</v>
      </c>
      <c r="BU25" s="16">
        <v>628</v>
      </c>
      <c r="BV25" s="21">
        <f t="shared" si="1"/>
        <v>5.9980897803247377E-2</v>
      </c>
      <c r="BW25" s="15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</row>
    <row r="26" spans="1:146" ht="12.6" customHeight="1" x14ac:dyDescent="0.2">
      <c r="A26" s="63">
        <v>14</v>
      </c>
      <c r="B26" s="64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8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</row>
    <row r="27" spans="1:146" ht="12.6" customHeight="1" x14ac:dyDescent="0.2">
      <c r="A27" s="65">
        <v>15</v>
      </c>
      <c r="B27" s="66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3875</v>
      </c>
      <c r="AN27" s="16">
        <v>0</v>
      </c>
      <c r="AO27" s="16">
        <v>0</v>
      </c>
      <c r="AP27" s="17">
        <v>3875</v>
      </c>
      <c r="AQ27" s="15">
        <v>0</v>
      </c>
      <c r="AR27" s="16">
        <v>118</v>
      </c>
      <c r="AS27" s="16">
        <v>0</v>
      </c>
      <c r="AT27" s="16">
        <v>462</v>
      </c>
      <c r="AU27" s="16">
        <v>0</v>
      </c>
      <c r="AV27" s="16">
        <v>0</v>
      </c>
      <c r="AW27" s="18">
        <v>25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380</v>
      </c>
      <c r="BK27" s="16">
        <v>0</v>
      </c>
      <c r="BL27" s="20">
        <v>380</v>
      </c>
      <c r="BM27" s="16">
        <v>0</v>
      </c>
      <c r="BN27" s="16">
        <v>430</v>
      </c>
      <c r="BO27" s="17">
        <v>1415</v>
      </c>
      <c r="BP27" s="15">
        <v>2460</v>
      </c>
      <c r="BQ27" s="18">
        <v>0</v>
      </c>
      <c r="BR27" s="19">
        <v>0</v>
      </c>
      <c r="BS27" s="17">
        <v>2460</v>
      </c>
      <c r="BT27" s="15">
        <v>148</v>
      </c>
      <c r="BU27" s="16">
        <v>148</v>
      </c>
      <c r="BV27" s="21">
        <f t="shared" si="1"/>
        <v>6.0162601626016263E-2</v>
      </c>
      <c r="BW27" s="15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</row>
    <row r="28" spans="1:146" ht="12.6" customHeight="1" x14ac:dyDescent="0.2">
      <c r="A28" s="63">
        <v>16</v>
      </c>
      <c r="B28" s="64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8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</row>
    <row r="29" spans="1:146" ht="12.6" customHeight="1" x14ac:dyDescent="0.2">
      <c r="A29" s="65">
        <v>17</v>
      </c>
      <c r="B29" s="66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5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</row>
    <row r="30" spans="1:146" ht="12.6" customHeight="1" x14ac:dyDescent="0.2">
      <c r="A30" s="63">
        <v>18</v>
      </c>
      <c r="B30" s="64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8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18533</v>
      </c>
      <c r="DH30" s="9">
        <v>0</v>
      </c>
      <c r="DI30" s="9">
        <v>0</v>
      </c>
      <c r="DJ30" s="10">
        <v>18533</v>
      </c>
      <c r="DK30" s="8">
        <v>0</v>
      </c>
      <c r="DL30" s="9">
        <v>62</v>
      </c>
      <c r="DM30" s="9">
        <v>0</v>
      </c>
      <c r="DN30" s="9">
        <v>1483</v>
      </c>
      <c r="DO30" s="9">
        <v>0</v>
      </c>
      <c r="DP30" s="9">
        <v>28</v>
      </c>
      <c r="DQ30" s="11">
        <v>14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430</v>
      </c>
      <c r="EI30" s="10">
        <v>2017</v>
      </c>
      <c r="EJ30" s="8">
        <v>16516</v>
      </c>
      <c r="EK30" s="11">
        <v>0</v>
      </c>
      <c r="EL30" s="12">
        <v>0</v>
      </c>
      <c r="EM30" s="10">
        <v>16516</v>
      </c>
      <c r="EN30" s="8">
        <v>992</v>
      </c>
      <c r="EO30" s="9">
        <v>992</v>
      </c>
      <c r="EP30" s="14">
        <f t="shared" si="3"/>
        <v>6.0062969241947206E-2</v>
      </c>
    </row>
    <row r="31" spans="1:146" ht="12.6" customHeight="1" x14ac:dyDescent="0.2">
      <c r="A31" s="65">
        <v>19</v>
      </c>
      <c r="B31" s="66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5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</row>
    <row r="32" spans="1:146" ht="12.6" customHeight="1" x14ac:dyDescent="0.2">
      <c r="A32" s="63">
        <v>20</v>
      </c>
      <c r="B32" s="64" t="s">
        <v>99</v>
      </c>
      <c r="C32" s="12">
        <v>24283</v>
      </c>
      <c r="D32" s="9">
        <v>0</v>
      </c>
      <c r="E32" s="9">
        <v>0</v>
      </c>
      <c r="F32" s="10">
        <v>24283</v>
      </c>
      <c r="G32" s="8">
        <v>0</v>
      </c>
      <c r="H32" s="9">
        <v>672</v>
      </c>
      <c r="I32" s="9">
        <v>0</v>
      </c>
      <c r="J32" s="9">
        <v>4060</v>
      </c>
      <c r="K32" s="9">
        <v>604</v>
      </c>
      <c r="L32" s="9">
        <v>391</v>
      </c>
      <c r="M32" s="11">
        <v>89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4300</v>
      </c>
      <c r="AE32" s="10">
        <v>10116</v>
      </c>
      <c r="AF32" s="8">
        <v>14167</v>
      </c>
      <c r="AG32" s="11">
        <v>0</v>
      </c>
      <c r="AH32" s="12">
        <v>0</v>
      </c>
      <c r="AI32" s="10">
        <v>14167</v>
      </c>
      <c r="AJ32" s="8">
        <v>849</v>
      </c>
      <c r="AK32" s="9">
        <v>849</v>
      </c>
      <c r="AL32" s="14">
        <f t="shared" si="0"/>
        <v>5.992800169407779E-2</v>
      </c>
      <c r="AM32" s="12">
        <v>19513</v>
      </c>
      <c r="AN32" s="9">
        <v>0</v>
      </c>
      <c r="AO32" s="9">
        <v>0</v>
      </c>
      <c r="AP32" s="10">
        <v>19513</v>
      </c>
      <c r="AQ32" s="8">
        <v>0</v>
      </c>
      <c r="AR32" s="9">
        <v>847</v>
      </c>
      <c r="AS32" s="9">
        <v>0</v>
      </c>
      <c r="AT32" s="9">
        <v>3883</v>
      </c>
      <c r="AU32" s="9">
        <v>0</v>
      </c>
      <c r="AV32" s="9">
        <v>198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1720</v>
      </c>
      <c r="BO32" s="10">
        <v>6648</v>
      </c>
      <c r="BP32" s="8">
        <v>12865</v>
      </c>
      <c r="BQ32" s="11">
        <v>0</v>
      </c>
      <c r="BR32" s="12">
        <v>0</v>
      </c>
      <c r="BS32" s="10">
        <v>12865</v>
      </c>
      <c r="BT32" s="8">
        <v>773</v>
      </c>
      <c r="BU32" s="9">
        <v>773</v>
      </c>
      <c r="BV32" s="14">
        <f t="shared" si="1"/>
        <v>6.0085503303536729E-2</v>
      </c>
      <c r="BW32" s="8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</row>
    <row r="33" spans="1:146" ht="12.6" customHeight="1" x14ac:dyDescent="0.2">
      <c r="A33" s="65">
        <v>21</v>
      </c>
      <c r="B33" s="66" t="s">
        <v>100</v>
      </c>
      <c r="C33" s="19">
        <v>6163</v>
      </c>
      <c r="D33" s="16">
        <v>0</v>
      </c>
      <c r="E33" s="16">
        <v>0</v>
      </c>
      <c r="F33" s="17">
        <v>6163</v>
      </c>
      <c r="G33" s="15">
        <v>0</v>
      </c>
      <c r="H33" s="16">
        <v>1136</v>
      </c>
      <c r="I33" s="16">
        <v>0</v>
      </c>
      <c r="J33" s="16">
        <v>1121</v>
      </c>
      <c r="K33" s="16">
        <v>0</v>
      </c>
      <c r="L33" s="16">
        <v>93</v>
      </c>
      <c r="M33" s="18">
        <v>25</v>
      </c>
      <c r="N33" s="19">
        <v>0</v>
      </c>
      <c r="O33" s="16">
        <v>0</v>
      </c>
      <c r="P33" s="17">
        <v>0</v>
      </c>
      <c r="Q33" s="15">
        <v>260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860</v>
      </c>
      <c r="AE33" s="17">
        <v>3495</v>
      </c>
      <c r="AF33" s="15">
        <v>2668</v>
      </c>
      <c r="AG33" s="18">
        <v>0</v>
      </c>
      <c r="AH33" s="19">
        <v>0</v>
      </c>
      <c r="AI33" s="17">
        <v>2668</v>
      </c>
      <c r="AJ33" s="15">
        <v>160</v>
      </c>
      <c r="AK33" s="16">
        <v>160</v>
      </c>
      <c r="AL33" s="21">
        <f t="shared" si="0"/>
        <v>5.9970014992503748E-2</v>
      </c>
      <c r="AM33" s="19">
        <v>13656</v>
      </c>
      <c r="AN33" s="16">
        <v>0</v>
      </c>
      <c r="AO33" s="16">
        <v>0</v>
      </c>
      <c r="AP33" s="17">
        <v>13656</v>
      </c>
      <c r="AQ33" s="15">
        <v>0</v>
      </c>
      <c r="AR33" s="16">
        <v>0</v>
      </c>
      <c r="AS33" s="16">
        <v>0</v>
      </c>
      <c r="AT33" s="16">
        <v>809</v>
      </c>
      <c r="AU33" s="16">
        <v>0</v>
      </c>
      <c r="AV33" s="16">
        <v>63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330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860</v>
      </c>
      <c r="BO33" s="17">
        <v>2062</v>
      </c>
      <c r="BP33" s="15">
        <v>11594</v>
      </c>
      <c r="BQ33" s="18">
        <v>0</v>
      </c>
      <c r="BR33" s="19">
        <v>0</v>
      </c>
      <c r="BS33" s="17">
        <v>11594</v>
      </c>
      <c r="BT33" s="15">
        <v>695</v>
      </c>
      <c r="BU33" s="16">
        <v>695</v>
      </c>
      <c r="BV33" s="21">
        <f t="shared" si="1"/>
        <v>5.9944799033983094E-2</v>
      </c>
      <c r="BW33" s="15">
        <v>9837</v>
      </c>
      <c r="BX33" s="16">
        <v>0</v>
      </c>
      <c r="BY33" s="16">
        <v>0</v>
      </c>
      <c r="BZ33" s="17">
        <v>9837</v>
      </c>
      <c r="CA33" s="15">
        <v>0</v>
      </c>
      <c r="CB33" s="16">
        <v>113</v>
      </c>
      <c r="CC33" s="16">
        <v>0</v>
      </c>
      <c r="CD33" s="16">
        <v>1476</v>
      </c>
      <c r="CE33" s="16">
        <v>0</v>
      </c>
      <c r="CF33" s="16">
        <v>70</v>
      </c>
      <c r="CG33" s="18">
        <v>25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430</v>
      </c>
      <c r="CY33" s="17">
        <v>2114</v>
      </c>
      <c r="CZ33" s="15">
        <v>7723</v>
      </c>
      <c r="DA33" s="18">
        <v>0</v>
      </c>
      <c r="DB33" s="19">
        <v>0</v>
      </c>
      <c r="DC33" s="17">
        <v>7723</v>
      </c>
      <c r="DD33" s="15">
        <v>464</v>
      </c>
      <c r="DE33" s="16">
        <v>464</v>
      </c>
      <c r="DF33" s="21">
        <f t="shared" si="2"/>
        <v>6.00802796840606E-2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</row>
    <row r="34" spans="1:146" ht="12.6" customHeight="1" x14ac:dyDescent="0.2">
      <c r="A34" s="63">
        <v>22</v>
      </c>
      <c r="B34" s="64" t="s">
        <v>101</v>
      </c>
      <c r="C34" s="12">
        <v>4356</v>
      </c>
      <c r="D34" s="9">
        <v>0</v>
      </c>
      <c r="E34" s="9">
        <v>0</v>
      </c>
      <c r="F34" s="10">
        <v>4356</v>
      </c>
      <c r="G34" s="8">
        <v>0</v>
      </c>
      <c r="H34" s="9">
        <v>181</v>
      </c>
      <c r="I34" s="9">
        <v>0</v>
      </c>
      <c r="J34" s="9">
        <v>649</v>
      </c>
      <c r="K34" s="9">
        <v>0</v>
      </c>
      <c r="L34" s="9">
        <v>133</v>
      </c>
      <c r="M34" s="11">
        <v>20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380</v>
      </c>
      <c r="V34" s="13">
        <v>380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1290</v>
      </c>
      <c r="AE34" s="10">
        <v>2653</v>
      </c>
      <c r="AF34" s="8">
        <v>1703</v>
      </c>
      <c r="AG34" s="11">
        <v>0</v>
      </c>
      <c r="AH34" s="12">
        <v>0</v>
      </c>
      <c r="AI34" s="10">
        <v>1703</v>
      </c>
      <c r="AJ34" s="8">
        <v>101</v>
      </c>
      <c r="AK34" s="9">
        <v>101</v>
      </c>
      <c r="AL34" s="14">
        <f t="shared" si="0"/>
        <v>5.9307105108631825E-2</v>
      </c>
      <c r="AM34" s="12">
        <v>10782</v>
      </c>
      <c r="AN34" s="9">
        <v>0</v>
      </c>
      <c r="AO34" s="9">
        <v>0</v>
      </c>
      <c r="AP34" s="10">
        <v>10782</v>
      </c>
      <c r="AQ34" s="8">
        <v>0</v>
      </c>
      <c r="AR34" s="9">
        <v>168</v>
      </c>
      <c r="AS34" s="9">
        <v>0</v>
      </c>
      <c r="AT34" s="9">
        <v>2486</v>
      </c>
      <c r="AU34" s="9">
        <v>0</v>
      </c>
      <c r="AV34" s="9">
        <v>70</v>
      </c>
      <c r="AW34" s="11">
        <v>25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330</v>
      </c>
      <c r="BE34" s="9">
        <v>0</v>
      </c>
      <c r="BF34" s="13">
        <v>330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860</v>
      </c>
      <c r="BO34" s="10">
        <v>3939</v>
      </c>
      <c r="BP34" s="8">
        <v>6843</v>
      </c>
      <c r="BQ34" s="11">
        <v>0</v>
      </c>
      <c r="BR34" s="12">
        <v>0</v>
      </c>
      <c r="BS34" s="10">
        <v>6843</v>
      </c>
      <c r="BT34" s="8">
        <v>411</v>
      </c>
      <c r="BU34" s="9">
        <v>411</v>
      </c>
      <c r="BV34" s="14">
        <f t="shared" si="1"/>
        <v>6.006137658921526E-2</v>
      </c>
      <c r="BW34" s="8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</row>
    <row r="35" spans="1:146" ht="12.6" customHeight="1" x14ac:dyDescent="0.2">
      <c r="A35" s="65">
        <v>23</v>
      </c>
      <c r="B35" s="66" t="s">
        <v>102</v>
      </c>
      <c r="C35" s="19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0"/>
        <v>#DIV/0!</v>
      </c>
      <c r="AM35" s="19">
        <v>23418</v>
      </c>
      <c r="AN35" s="16">
        <v>0</v>
      </c>
      <c r="AO35" s="16">
        <v>0</v>
      </c>
      <c r="AP35" s="17">
        <v>23418</v>
      </c>
      <c r="AQ35" s="15">
        <v>0</v>
      </c>
      <c r="AR35" s="16">
        <v>1615</v>
      </c>
      <c r="AS35" s="16">
        <v>0</v>
      </c>
      <c r="AT35" s="16">
        <v>3641</v>
      </c>
      <c r="AU35" s="16">
        <v>12</v>
      </c>
      <c r="AV35" s="16">
        <v>126</v>
      </c>
      <c r="AW35" s="18">
        <v>19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330</v>
      </c>
      <c r="BE35" s="16">
        <v>0</v>
      </c>
      <c r="BF35" s="20">
        <v>330</v>
      </c>
      <c r="BG35" s="18">
        <v>330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1720</v>
      </c>
      <c r="BO35" s="17">
        <v>7793</v>
      </c>
      <c r="BP35" s="15">
        <v>15625</v>
      </c>
      <c r="BQ35" s="18">
        <v>0</v>
      </c>
      <c r="BR35" s="19">
        <v>0</v>
      </c>
      <c r="BS35" s="17">
        <v>15625</v>
      </c>
      <c r="BT35" s="15">
        <v>938</v>
      </c>
      <c r="BU35" s="16">
        <v>938</v>
      </c>
      <c r="BV35" s="21">
        <f t="shared" si="1"/>
        <v>6.0032000000000002E-2</v>
      </c>
      <c r="BW35" s="15">
        <v>22864</v>
      </c>
      <c r="BX35" s="16">
        <v>0</v>
      </c>
      <c r="BY35" s="16">
        <v>0</v>
      </c>
      <c r="BZ35" s="17">
        <v>22864</v>
      </c>
      <c r="CA35" s="15">
        <v>0</v>
      </c>
      <c r="CB35" s="16">
        <v>0</v>
      </c>
      <c r="CC35" s="16">
        <v>0</v>
      </c>
      <c r="CD35" s="16">
        <v>1543</v>
      </c>
      <c r="CE35" s="16">
        <v>840</v>
      </c>
      <c r="CF35" s="16">
        <v>122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660</v>
      </c>
      <c r="CS35" s="16">
        <v>0</v>
      </c>
      <c r="CT35" s="16">
        <v>0</v>
      </c>
      <c r="CU35" s="16">
        <v>0</v>
      </c>
      <c r="CV35" s="20">
        <v>660</v>
      </c>
      <c r="CW35" s="16">
        <v>0</v>
      </c>
      <c r="CX35" s="16">
        <v>860</v>
      </c>
      <c r="CY35" s="17">
        <v>4025</v>
      </c>
      <c r="CZ35" s="15">
        <v>18839</v>
      </c>
      <c r="DA35" s="18">
        <v>0</v>
      </c>
      <c r="DB35" s="19">
        <v>0</v>
      </c>
      <c r="DC35" s="17">
        <v>18839</v>
      </c>
      <c r="DD35" s="15">
        <v>1130</v>
      </c>
      <c r="DE35" s="16">
        <v>1130</v>
      </c>
      <c r="DF35" s="21">
        <f t="shared" si="2"/>
        <v>5.9981952332926379E-2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</row>
    <row r="36" spans="1:146" ht="12.6" customHeight="1" x14ac:dyDescent="0.2">
      <c r="A36" s="63">
        <v>24</v>
      </c>
      <c r="B36" s="64" t="s">
        <v>103</v>
      </c>
      <c r="C36" s="12">
        <f t="shared" ref="C36:AK36" si="4">SUM(C13:C35)</f>
        <v>45480</v>
      </c>
      <c r="D36" s="9">
        <f t="shared" si="4"/>
        <v>0</v>
      </c>
      <c r="E36" s="9">
        <f t="shared" si="4"/>
        <v>0</v>
      </c>
      <c r="F36" s="10">
        <f t="shared" si="4"/>
        <v>45480</v>
      </c>
      <c r="G36" s="8">
        <f t="shared" si="4"/>
        <v>0</v>
      </c>
      <c r="H36" s="9">
        <f t="shared" si="4"/>
        <v>2118</v>
      </c>
      <c r="I36" s="9">
        <f t="shared" si="4"/>
        <v>0</v>
      </c>
      <c r="J36" s="9">
        <f t="shared" si="4"/>
        <v>7173</v>
      </c>
      <c r="K36" s="9">
        <f t="shared" si="4"/>
        <v>604</v>
      </c>
      <c r="L36" s="9">
        <f t="shared" si="4"/>
        <v>772</v>
      </c>
      <c r="M36" s="11">
        <f t="shared" si="4"/>
        <v>146</v>
      </c>
      <c r="N36" s="12">
        <f t="shared" si="4"/>
        <v>0</v>
      </c>
      <c r="O36" s="9">
        <f t="shared" si="4"/>
        <v>0</v>
      </c>
      <c r="P36" s="10">
        <f t="shared" si="4"/>
        <v>0</v>
      </c>
      <c r="Q36" s="8">
        <f t="shared" si="4"/>
        <v>260</v>
      </c>
      <c r="R36" s="9">
        <f t="shared" si="4"/>
        <v>0</v>
      </c>
      <c r="S36" s="9">
        <f t="shared" si="4"/>
        <v>0</v>
      </c>
      <c r="T36" s="9">
        <f t="shared" si="4"/>
        <v>330</v>
      </c>
      <c r="U36" s="9">
        <f t="shared" si="4"/>
        <v>380</v>
      </c>
      <c r="V36" s="13">
        <f t="shared" si="4"/>
        <v>710</v>
      </c>
      <c r="W36" s="11">
        <f t="shared" si="4"/>
        <v>0</v>
      </c>
      <c r="X36" s="12">
        <f t="shared" si="4"/>
        <v>0</v>
      </c>
      <c r="Y36" s="9">
        <f t="shared" si="4"/>
        <v>0</v>
      </c>
      <c r="Z36" s="9">
        <f t="shared" si="4"/>
        <v>0</v>
      </c>
      <c r="AA36" s="9">
        <f t="shared" si="4"/>
        <v>0</v>
      </c>
      <c r="AB36" s="13">
        <f t="shared" si="4"/>
        <v>0</v>
      </c>
      <c r="AC36" s="9">
        <f t="shared" si="4"/>
        <v>0</v>
      </c>
      <c r="AD36" s="9">
        <f t="shared" si="4"/>
        <v>9890</v>
      </c>
      <c r="AE36" s="10">
        <f t="shared" si="4"/>
        <v>21673</v>
      </c>
      <c r="AF36" s="8">
        <f t="shared" si="4"/>
        <v>23807</v>
      </c>
      <c r="AG36" s="11">
        <f t="shared" si="4"/>
        <v>0</v>
      </c>
      <c r="AH36" s="12">
        <f t="shared" si="4"/>
        <v>0</v>
      </c>
      <c r="AI36" s="10">
        <f t="shared" si="4"/>
        <v>23807</v>
      </c>
      <c r="AJ36" s="8">
        <f t="shared" si="4"/>
        <v>1427</v>
      </c>
      <c r="AK36" s="9">
        <f t="shared" si="4"/>
        <v>1427</v>
      </c>
      <c r="AL36" s="14">
        <f t="shared" si="0"/>
        <v>5.9940353677489816E-2</v>
      </c>
      <c r="AM36" s="12">
        <f t="shared" ref="AM36:BU36" si="5">SUM(AM13:AM35)</f>
        <v>97872</v>
      </c>
      <c r="AN36" s="9">
        <f t="shared" si="5"/>
        <v>0</v>
      </c>
      <c r="AO36" s="9">
        <f t="shared" si="5"/>
        <v>0</v>
      </c>
      <c r="AP36" s="10">
        <f t="shared" si="5"/>
        <v>97872</v>
      </c>
      <c r="AQ36" s="8">
        <f t="shared" si="5"/>
        <v>0</v>
      </c>
      <c r="AR36" s="9">
        <f t="shared" si="5"/>
        <v>3398</v>
      </c>
      <c r="AS36" s="9">
        <f t="shared" si="5"/>
        <v>0</v>
      </c>
      <c r="AT36" s="9">
        <f t="shared" si="5"/>
        <v>13636</v>
      </c>
      <c r="AU36" s="9">
        <f t="shared" si="5"/>
        <v>12</v>
      </c>
      <c r="AV36" s="9">
        <f t="shared" si="5"/>
        <v>533</v>
      </c>
      <c r="AW36" s="11">
        <f t="shared" si="5"/>
        <v>94</v>
      </c>
      <c r="AX36" s="12">
        <f t="shared" si="5"/>
        <v>0</v>
      </c>
      <c r="AY36" s="9">
        <f t="shared" si="5"/>
        <v>0</v>
      </c>
      <c r="AZ36" s="10">
        <f t="shared" si="5"/>
        <v>0</v>
      </c>
      <c r="BA36" s="8">
        <f t="shared" si="5"/>
        <v>0</v>
      </c>
      <c r="BB36" s="9">
        <f t="shared" si="5"/>
        <v>0</v>
      </c>
      <c r="BC36" s="9">
        <f t="shared" si="5"/>
        <v>0</v>
      </c>
      <c r="BD36" s="9">
        <f t="shared" si="5"/>
        <v>660</v>
      </c>
      <c r="BE36" s="9">
        <f t="shared" si="5"/>
        <v>0</v>
      </c>
      <c r="BF36" s="13">
        <f t="shared" si="5"/>
        <v>660</v>
      </c>
      <c r="BG36" s="11">
        <f t="shared" si="5"/>
        <v>660</v>
      </c>
      <c r="BH36" s="12">
        <f t="shared" si="5"/>
        <v>0</v>
      </c>
      <c r="BI36" s="9">
        <f t="shared" si="5"/>
        <v>0</v>
      </c>
      <c r="BJ36" s="9">
        <f t="shared" si="5"/>
        <v>380</v>
      </c>
      <c r="BK36" s="9">
        <f t="shared" si="5"/>
        <v>0</v>
      </c>
      <c r="BL36" s="13">
        <f t="shared" si="5"/>
        <v>380</v>
      </c>
      <c r="BM36" s="9">
        <f t="shared" si="5"/>
        <v>0</v>
      </c>
      <c r="BN36" s="9">
        <f t="shared" si="5"/>
        <v>7740</v>
      </c>
      <c r="BO36" s="10">
        <f t="shared" si="5"/>
        <v>27113</v>
      </c>
      <c r="BP36" s="8">
        <f t="shared" si="5"/>
        <v>70759</v>
      </c>
      <c r="BQ36" s="11">
        <f t="shared" si="5"/>
        <v>0</v>
      </c>
      <c r="BR36" s="12">
        <f t="shared" si="5"/>
        <v>0</v>
      </c>
      <c r="BS36" s="10">
        <f t="shared" si="5"/>
        <v>70759</v>
      </c>
      <c r="BT36" s="8">
        <f t="shared" si="5"/>
        <v>4246</v>
      </c>
      <c r="BU36" s="9">
        <f t="shared" si="5"/>
        <v>4246</v>
      </c>
      <c r="BV36" s="14">
        <f t="shared" si="1"/>
        <v>6.0006500939809776E-2</v>
      </c>
      <c r="BW36" s="8">
        <f>SUM(BW13:BW35)</f>
        <v>32701</v>
      </c>
      <c r="BX36" s="9">
        <f t="shared" ref="BX36:DE36" si="6">SUM(BX13:BX35)</f>
        <v>0</v>
      </c>
      <c r="BY36" s="9">
        <f t="shared" si="6"/>
        <v>0</v>
      </c>
      <c r="BZ36" s="10">
        <f t="shared" si="6"/>
        <v>32701</v>
      </c>
      <c r="CA36" s="8">
        <f t="shared" si="6"/>
        <v>0</v>
      </c>
      <c r="CB36" s="9">
        <f t="shared" si="6"/>
        <v>113</v>
      </c>
      <c r="CC36" s="9">
        <f t="shared" si="6"/>
        <v>0</v>
      </c>
      <c r="CD36" s="9">
        <f t="shared" si="6"/>
        <v>3019</v>
      </c>
      <c r="CE36" s="9">
        <f t="shared" si="6"/>
        <v>840</v>
      </c>
      <c r="CF36" s="9">
        <f t="shared" si="6"/>
        <v>192</v>
      </c>
      <c r="CG36" s="11">
        <f t="shared" si="6"/>
        <v>25</v>
      </c>
      <c r="CH36" s="12">
        <f t="shared" si="6"/>
        <v>0</v>
      </c>
      <c r="CI36" s="9">
        <f t="shared" si="6"/>
        <v>0</v>
      </c>
      <c r="CJ36" s="10">
        <f t="shared" si="6"/>
        <v>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0</v>
      </c>
      <c r="CO36" s="9">
        <f t="shared" si="6"/>
        <v>0</v>
      </c>
      <c r="CP36" s="13">
        <f t="shared" si="6"/>
        <v>0</v>
      </c>
      <c r="CQ36" s="11">
        <f t="shared" si="6"/>
        <v>0</v>
      </c>
      <c r="CR36" s="12">
        <f t="shared" si="6"/>
        <v>660</v>
      </c>
      <c r="CS36" s="9">
        <f t="shared" si="6"/>
        <v>0</v>
      </c>
      <c r="CT36" s="9">
        <f t="shared" si="6"/>
        <v>0</v>
      </c>
      <c r="CU36" s="9">
        <f t="shared" si="6"/>
        <v>0</v>
      </c>
      <c r="CV36" s="13">
        <f t="shared" si="6"/>
        <v>660</v>
      </c>
      <c r="CW36" s="9">
        <f t="shared" si="6"/>
        <v>0</v>
      </c>
      <c r="CX36" s="9">
        <f t="shared" si="6"/>
        <v>1290</v>
      </c>
      <c r="CY36" s="10">
        <f t="shared" si="6"/>
        <v>6139</v>
      </c>
      <c r="CZ36" s="8">
        <f t="shared" si="6"/>
        <v>26562</v>
      </c>
      <c r="DA36" s="11">
        <f t="shared" si="6"/>
        <v>0</v>
      </c>
      <c r="DB36" s="12">
        <f t="shared" si="6"/>
        <v>0</v>
      </c>
      <c r="DC36" s="10">
        <f t="shared" si="6"/>
        <v>26562</v>
      </c>
      <c r="DD36" s="8">
        <f t="shared" si="6"/>
        <v>1594</v>
      </c>
      <c r="DE36" s="9">
        <f t="shared" si="6"/>
        <v>1594</v>
      </c>
      <c r="DF36" s="14">
        <f>DD36/DC36</f>
        <v>6.0010541374896469E-2</v>
      </c>
      <c r="DG36" s="12">
        <f>SUM(DG13:DG35)</f>
        <v>18533</v>
      </c>
      <c r="DH36" s="9">
        <f t="shared" ref="DH36:EO36" si="7">SUM(DH13:DH35)</f>
        <v>0</v>
      </c>
      <c r="DI36" s="9">
        <f t="shared" si="7"/>
        <v>0</v>
      </c>
      <c r="DJ36" s="10">
        <f t="shared" si="7"/>
        <v>18533</v>
      </c>
      <c r="DK36" s="8">
        <f t="shared" si="7"/>
        <v>0</v>
      </c>
      <c r="DL36" s="9">
        <f t="shared" si="7"/>
        <v>62</v>
      </c>
      <c r="DM36" s="9">
        <f t="shared" si="7"/>
        <v>0</v>
      </c>
      <c r="DN36" s="9">
        <f t="shared" si="7"/>
        <v>1483</v>
      </c>
      <c r="DO36" s="9">
        <f t="shared" si="7"/>
        <v>0</v>
      </c>
      <c r="DP36" s="9">
        <f t="shared" si="7"/>
        <v>28</v>
      </c>
      <c r="DQ36" s="11">
        <f t="shared" si="7"/>
        <v>14</v>
      </c>
      <c r="DR36" s="12">
        <f t="shared" si="7"/>
        <v>0</v>
      </c>
      <c r="DS36" s="9">
        <f t="shared" si="7"/>
        <v>0</v>
      </c>
      <c r="DT36" s="10">
        <f t="shared" si="7"/>
        <v>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0</v>
      </c>
      <c r="EC36" s="9">
        <f t="shared" si="7"/>
        <v>0</v>
      </c>
      <c r="ED36" s="9">
        <f t="shared" si="7"/>
        <v>0</v>
      </c>
      <c r="EE36" s="9">
        <f t="shared" si="7"/>
        <v>0</v>
      </c>
      <c r="EF36" s="13">
        <f t="shared" si="7"/>
        <v>0</v>
      </c>
      <c r="EG36" s="9">
        <f t="shared" si="7"/>
        <v>0</v>
      </c>
      <c r="EH36" s="9">
        <f t="shared" si="7"/>
        <v>430</v>
      </c>
      <c r="EI36" s="10">
        <f t="shared" si="7"/>
        <v>2017</v>
      </c>
      <c r="EJ36" s="8">
        <f t="shared" si="7"/>
        <v>16516</v>
      </c>
      <c r="EK36" s="11">
        <f t="shared" si="7"/>
        <v>0</v>
      </c>
      <c r="EL36" s="12">
        <f t="shared" si="7"/>
        <v>0</v>
      </c>
      <c r="EM36" s="10">
        <f t="shared" si="7"/>
        <v>16516</v>
      </c>
      <c r="EN36" s="8">
        <f t="shared" si="7"/>
        <v>992</v>
      </c>
      <c r="EO36" s="9">
        <f t="shared" si="7"/>
        <v>992</v>
      </c>
      <c r="EP36" s="14">
        <f>EN36/EM36</f>
        <v>6.0062969241947206E-2</v>
      </c>
    </row>
    <row r="37" spans="1:146" ht="12.6" customHeight="1" x14ac:dyDescent="0.2">
      <c r="A37" s="65">
        <v>25</v>
      </c>
      <c r="B37" s="66" t="s">
        <v>104</v>
      </c>
      <c r="C37" s="19">
        <v>362423</v>
      </c>
      <c r="D37" s="16">
        <v>0</v>
      </c>
      <c r="E37" s="16">
        <v>0</v>
      </c>
      <c r="F37" s="17">
        <v>362423</v>
      </c>
      <c r="G37" s="15">
        <v>0</v>
      </c>
      <c r="H37" s="16">
        <v>8145</v>
      </c>
      <c r="I37" s="16">
        <v>0</v>
      </c>
      <c r="J37" s="16">
        <v>66332</v>
      </c>
      <c r="K37" s="16">
        <v>5931</v>
      </c>
      <c r="L37" s="16">
        <v>6427</v>
      </c>
      <c r="M37" s="18">
        <v>1366</v>
      </c>
      <c r="N37" s="19">
        <v>1040</v>
      </c>
      <c r="O37" s="16">
        <v>1200</v>
      </c>
      <c r="P37" s="17">
        <v>2240</v>
      </c>
      <c r="Q37" s="15">
        <v>3380</v>
      </c>
      <c r="R37" s="16">
        <v>300</v>
      </c>
      <c r="S37" s="16">
        <v>0</v>
      </c>
      <c r="T37" s="16">
        <v>2970</v>
      </c>
      <c r="U37" s="16">
        <v>3800</v>
      </c>
      <c r="V37" s="20">
        <v>6770</v>
      </c>
      <c r="W37" s="18">
        <v>2170</v>
      </c>
      <c r="X37" s="19">
        <v>4620</v>
      </c>
      <c r="Y37" s="16">
        <v>2700</v>
      </c>
      <c r="Z37" s="16">
        <v>0</v>
      </c>
      <c r="AA37" s="16">
        <v>3600</v>
      </c>
      <c r="AB37" s="20">
        <v>10920</v>
      </c>
      <c r="AC37" s="16">
        <v>690</v>
      </c>
      <c r="AD37" s="16">
        <v>78691</v>
      </c>
      <c r="AE37" s="17">
        <v>193362</v>
      </c>
      <c r="AF37" s="15">
        <v>169061</v>
      </c>
      <c r="AG37" s="18">
        <v>0</v>
      </c>
      <c r="AH37" s="19">
        <v>0</v>
      </c>
      <c r="AI37" s="17">
        <v>169061</v>
      </c>
      <c r="AJ37" s="15">
        <v>10136</v>
      </c>
      <c r="AK37" s="16">
        <v>10136</v>
      </c>
      <c r="AL37" s="22">
        <f t="shared" si="0"/>
        <v>5.9954690910381463E-2</v>
      </c>
      <c r="AM37" s="19">
        <v>416530</v>
      </c>
      <c r="AN37" s="16">
        <v>0</v>
      </c>
      <c r="AO37" s="16">
        <v>0</v>
      </c>
      <c r="AP37" s="17">
        <v>416530</v>
      </c>
      <c r="AQ37" s="15">
        <v>0</v>
      </c>
      <c r="AR37" s="16">
        <v>9321</v>
      </c>
      <c r="AS37" s="16">
        <v>0</v>
      </c>
      <c r="AT37" s="16">
        <v>52028</v>
      </c>
      <c r="AU37" s="16">
        <v>3600</v>
      </c>
      <c r="AV37" s="16">
        <v>3818</v>
      </c>
      <c r="AW37" s="18">
        <v>924</v>
      </c>
      <c r="AX37" s="19">
        <v>520</v>
      </c>
      <c r="AY37" s="16">
        <v>600</v>
      </c>
      <c r="AZ37" s="17">
        <v>1120</v>
      </c>
      <c r="BA37" s="15">
        <v>0</v>
      </c>
      <c r="BB37" s="16">
        <v>0</v>
      </c>
      <c r="BC37" s="16"/>
      <c r="BD37" s="16">
        <v>2310</v>
      </c>
      <c r="BE37" s="16">
        <v>380</v>
      </c>
      <c r="BF37" s="20">
        <v>2690</v>
      </c>
      <c r="BG37" s="18">
        <v>660</v>
      </c>
      <c r="BH37" s="19">
        <v>3300</v>
      </c>
      <c r="BI37" s="16">
        <v>1800</v>
      </c>
      <c r="BJ37" s="16">
        <v>380</v>
      </c>
      <c r="BK37" s="16">
        <v>2250</v>
      </c>
      <c r="BL37" s="20">
        <v>7730</v>
      </c>
      <c r="BM37" s="16">
        <v>230</v>
      </c>
      <c r="BN37" s="16">
        <v>37840</v>
      </c>
      <c r="BO37" s="17">
        <v>119961</v>
      </c>
      <c r="BP37" s="15">
        <v>296569</v>
      </c>
      <c r="BQ37" s="18">
        <v>0</v>
      </c>
      <c r="BR37" s="19">
        <v>0</v>
      </c>
      <c r="BS37" s="17">
        <v>296569</v>
      </c>
      <c r="BT37" s="15">
        <v>17803</v>
      </c>
      <c r="BU37" s="16">
        <v>17803</v>
      </c>
      <c r="BV37" s="22">
        <f t="shared" si="1"/>
        <v>6.0029875003793386E-2</v>
      </c>
      <c r="BW37" s="15">
        <v>118349</v>
      </c>
      <c r="BX37" s="16">
        <v>0</v>
      </c>
      <c r="BY37" s="16">
        <v>0</v>
      </c>
      <c r="BZ37" s="17">
        <v>118349</v>
      </c>
      <c r="CA37" s="15">
        <v>0</v>
      </c>
      <c r="CB37" s="16">
        <v>3257</v>
      </c>
      <c r="CC37" s="16">
        <v>0</v>
      </c>
      <c r="CD37" s="16">
        <v>9887</v>
      </c>
      <c r="CE37" s="16">
        <v>840</v>
      </c>
      <c r="CF37" s="16">
        <v>523</v>
      </c>
      <c r="CG37" s="18">
        <v>199</v>
      </c>
      <c r="CH37" s="19">
        <v>0</v>
      </c>
      <c r="CI37" s="16">
        <v>0</v>
      </c>
      <c r="CJ37" s="17">
        <v>0</v>
      </c>
      <c r="CK37" s="15"/>
      <c r="CL37" s="16"/>
      <c r="CM37" s="16"/>
      <c r="CN37" s="16">
        <v>0</v>
      </c>
      <c r="CO37" s="16">
        <v>0</v>
      </c>
      <c r="CP37" s="20">
        <v>0</v>
      </c>
      <c r="CQ37" s="18">
        <v>0</v>
      </c>
      <c r="CR37" s="19">
        <v>1650</v>
      </c>
      <c r="CS37" s="16">
        <v>1350</v>
      </c>
      <c r="CT37" s="16">
        <v>0</v>
      </c>
      <c r="CU37" s="16">
        <v>0</v>
      </c>
      <c r="CV37" s="20">
        <v>3000</v>
      </c>
      <c r="CW37" s="16">
        <v>0</v>
      </c>
      <c r="CX37" s="16">
        <v>4730</v>
      </c>
      <c r="CY37" s="17">
        <v>22436</v>
      </c>
      <c r="CZ37" s="15">
        <v>95913</v>
      </c>
      <c r="DA37" s="18">
        <v>0</v>
      </c>
      <c r="DB37" s="19">
        <v>0</v>
      </c>
      <c r="DC37" s="17">
        <v>95913</v>
      </c>
      <c r="DD37" s="15">
        <v>5757</v>
      </c>
      <c r="DE37" s="16">
        <v>5757</v>
      </c>
      <c r="DF37" s="22">
        <f>DD37/DC37</f>
        <v>6.002314597604079E-2</v>
      </c>
      <c r="DG37" s="19">
        <v>189978</v>
      </c>
      <c r="DH37" s="16">
        <v>241</v>
      </c>
      <c r="DI37" s="16">
        <v>0</v>
      </c>
      <c r="DJ37" s="17">
        <v>190219</v>
      </c>
      <c r="DK37" s="15">
        <v>0</v>
      </c>
      <c r="DL37" s="16">
        <v>1123</v>
      </c>
      <c r="DM37" s="16">
        <v>0</v>
      </c>
      <c r="DN37" s="16">
        <v>9921</v>
      </c>
      <c r="DO37" s="16">
        <v>0</v>
      </c>
      <c r="DP37" s="16">
        <v>440</v>
      </c>
      <c r="DQ37" s="18">
        <v>183</v>
      </c>
      <c r="DR37" s="19">
        <v>260</v>
      </c>
      <c r="DS37" s="16">
        <v>0</v>
      </c>
      <c r="DT37" s="17">
        <v>260</v>
      </c>
      <c r="DU37" s="15"/>
      <c r="DV37" s="16"/>
      <c r="DW37" s="16"/>
      <c r="DX37" s="16"/>
      <c r="DY37" s="16"/>
      <c r="DZ37" s="20"/>
      <c r="EA37" s="18"/>
      <c r="EB37" s="19">
        <v>330</v>
      </c>
      <c r="EC37" s="16">
        <v>0</v>
      </c>
      <c r="ED37" s="16">
        <v>0</v>
      </c>
      <c r="EE37" s="16">
        <v>450</v>
      </c>
      <c r="EF37" s="20">
        <v>780</v>
      </c>
      <c r="EG37" s="16">
        <v>0</v>
      </c>
      <c r="EH37" s="16">
        <v>3440</v>
      </c>
      <c r="EI37" s="17">
        <v>16147</v>
      </c>
      <c r="EJ37" s="15">
        <v>173831</v>
      </c>
      <c r="EK37" s="18">
        <v>241</v>
      </c>
      <c r="EL37" s="19">
        <v>0</v>
      </c>
      <c r="EM37" s="17">
        <v>174072</v>
      </c>
      <c r="EN37" s="15">
        <v>10444</v>
      </c>
      <c r="EO37" s="16">
        <v>10444</v>
      </c>
      <c r="EP37" s="22">
        <f>EN37/EM37</f>
        <v>5.9998161680224274E-2</v>
      </c>
    </row>
    <row r="38" spans="1:146" ht="12.6" customHeight="1" x14ac:dyDescent="0.2">
      <c r="A38" s="67">
        <v>26</v>
      </c>
      <c r="B38" s="68" t="s">
        <v>105</v>
      </c>
      <c r="C38" s="27">
        <f t="shared" ref="C38:AK38" si="8">C36+C37</f>
        <v>407903</v>
      </c>
      <c r="D38" s="24">
        <f t="shared" si="8"/>
        <v>0</v>
      </c>
      <c r="E38" s="24">
        <f t="shared" si="8"/>
        <v>0</v>
      </c>
      <c r="F38" s="25">
        <f t="shared" si="8"/>
        <v>407903</v>
      </c>
      <c r="G38" s="23">
        <f t="shared" si="8"/>
        <v>0</v>
      </c>
      <c r="H38" s="24">
        <f t="shared" si="8"/>
        <v>10263</v>
      </c>
      <c r="I38" s="24">
        <f t="shared" si="8"/>
        <v>0</v>
      </c>
      <c r="J38" s="24">
        <f t="shared" si="8"/>
        <v>73505</v>
      </c>
      <c r="K38" s="24">
        <f t="shared" si="8"/>
        <v>6535</v>
      </c>
      <c r="L38" s="24">
        <f t="shared" si="8"/>
        <v>7199</v>
      </c>
      <c r="M38" s="26">
        <f t="shared" si="8"/>
        <v>1512</v>
      </c>
      <c r="N38" s="27">
        <f t="shared" si="8"/>
        <v>1040</v>
      </c>
      <c r="O38" s="24">
        <f t="shared" si="8"/>
        <v>1200</v>
      </c>
      <c r="P38" s="25">
        <f t="shared" si="8"/>
        <v>2240</v>
      </c>
      <c r="Q38" s="23">
        <f t="shared" si="8"/>
        <v>3640</v>
      </c>
      <c r="R38" s="24">
        <f t="shared" si="8"/>
        <v>300</v>
      </c>
      <c r="S38" s="24">
        <f t="shared" si="8"/>
        <v>0</v>
      </c>
      <c r="T38" s="24">
        <f t="shared" si="8"/>
        <v>3300</v>
      </c>
      <c r="U38" s="24">
        <f t="shared" si="8"/>
        <v>4180</v>
      </c>
      <c r="V38" s="28">
        <f t="shared" si="8"/>
        <v>7480</v>
      </c>
      <c r="W38" s="26">
        <f t="shared" si="8"/>
        <v>2170</v>
      </c>
      <c r="X38" s="27">
        <f t="shared" si="8"/>
        <v>4620</v>
      </c>
      <c r="Y38" s="24">
        <f t="shared" si="8"/>
        <v>2700</v>
      </c>
      <c r="Z38" s="24">
        <f t="shared" si="8"/>
        <v>0</v>
      </c>
      <c r="AA38" s="24">
        <f t="shared" si="8"/>
        <v>3600</v>
      </c>
      <c r="AB38" s="28">
        <f t="shared" si="8"/>
        <v>10920</v>
      </c>
      <c r="AC38" s="24">
        <f t="shared" si="8"/>
        <v>690</v>
      </c>
      <c r="AD38" s="24">
        <f t="shared" si="8"/>
        <v>88581</v>
      </c>
      <c r="AE38" s="25">
        <f t="shared" si="8"/>
        <v>215035</v>
      </c>
      <c r="AF38" s="23">
        <f t="shared" si="8"/>
        <v>192868</v>
      </c>
      <c r="AG38" s="26">
        <f t="shared" si="8"/>
        <v>0</v>
      </c>
      <c r="AH38" s="27">
        <f t="shared" si="8"/>
        <v>0</v>
      </c>
      <c r="AI38" s="25">
        <f t="shared" si="8"/>
        <v>192868</v>
      </c>
      <c r="AJ38" s="23">
        <f t="shared" si="8"/>
        <v>11563</v>
      </c>
      <c r="AK38" s="24">
        <f t="shared" si="8"/>
        <v>11563</v>
      </c>
      <c r="AL38" s="29">
        <f t="shared" si="0"/>
        <v>5.9952921168882345E-2</v>
      </c>
      <c r="AM38" s="27">
        <f t="shared" ref="AM38:BU38" si="9">AM36+AM37</f>
        <v>514402</v>
      </c>
      <c r="AN38" s="24">
        <f t="shared" si="9"/>
        <v>0</v>
      </c>
      <c r="AO38" s="24">
        <f t="shared" si="9"/>
        <v>0</v>
      </c>
      <c r="AP38" s="25">
        <f t="shared" si="9"/>
        <v>514402</v>
      </c>
      <c r="AQ38" s="23">
        <f t="shared" si="9"/>
        <v>0</v>
      </c>
      <c r="AR38" s="24">
        <f t="shared" si="9"/>
        <v>12719</v>
      </c>
      <c r="AS38" s="24">
        <f t="shared" si="9"/>
        <v>0</v>
      </c>
      <c r="AT38" s="24">
        <f t="shared" si="9"/>
        <v>65664</v>
      </c>
      <c r="AU38" s="24">
        <f t="shared" si="9"/>
        <v>3612</v>
      </c>
      <c r="AV38" s="24">
        <f t="shared" si="9"/>
        <v>4351</v>
      </c>
      <c r="AW38" s="26">
        <f t="shared" si="9"/>
        <v>1018</v>
      </c>
      <c r="AX38" s="27">
        <f t="shared" si="9"/>
        <v>520</v>
      </c>
      <c r="AY38" s="24">
        <f t="shared" si="9"/>
        <v>600</v>
      </c>
      <c r="AZ38" s="25">
        <f t="shared" si="9"/>
        <v>1120</v>
      </c>
      <c r="BA38" s="23">
        <f t="shared" si="9"/>
        <v>0</v>
      </c>
      <c r="BB38" s="24">
        <f t="shared" si="9"/>
        <v>0</v>
      </c>
      <c r="BC38" s="24">
        <f t="shared" si="9"/>
        <v>0</v>
      </c>
      <c r="BD38" s="24">
        <f t="shared" si="9"/>
        <v>2970</v>
      </c>
      <c r="BE38" s="24">
        <f t="shared" si="9"/>
        <v>380</v>
      </c>
      <c r="BF38" s="28">
        <f t="shared" si="9"/>
        <v>3350</v>
      </c>
      <c r="BG38" s="26">
        <f t="shared" si="9"/>
        <v>1320</v>
      </c>
      <c r="BH38" s="27">
        <f t="shared" si="9"/>
        <v>3300</v>
      </c>
      <c r="BI38" s="24">
        <f t="shared" si="9"/>
        <v>1800</v>
      </c>
      <c r="BJ38" s="24">
        <f t="shared" si="9"/>
        <v>760</v>
      </c>
      <c r="BK38" s="24">
        <f t="shared" si="9"/>
        <v>2250</v>
      </c>
      <c r="BL38" s="28">
        <f t="shared" si="9"/>
        <v>8110</v>
      </c>
      <c r="BM38" s="24">
        <f t="shared" si="9"/>
        <v>230</v>
      </c>
      <c r="BN38" s="24">
        <f t="shared" si="9"/>
        <v>45580</v>
      </c>
      <c r="BO38" s="25">
        <f t="shared" si="9"/>
        <v>147074</v>
      </c>
      <c r="BP38" s="23">
        <f t="shared" si="9"/>
        <v>367328</v>
      </c>
      <c r="BQ38" s="26">
        <f t="shared" si="9"/>
        <v>0</v>
      </c>
      <c r="BR38" s="27">
        <f t="shared" si="9"/>
        <v>0</v>
      </c>
      <c r="BS38" s="25">
        <f t="shared" si="9"/>
        <v>367328</v>
      </c>
      <c r="BT38" s="23">
        <f t="shared" si="9"/>
        <v>22049</v>
      </c>
      <c r="BU38" s="24">
        <f t="shared" si="9"/>
        <v>22049</v>
      </c>
      <c r="BV38" s="29">
        <f t="shared" si="1"/>
        <v>6.0025372419200279E-2</v>
      </c>
      <c r="BW38" s="23">
        <f>BW36+BW37</f>
        <v>151050</v>
      </c>
      <c r="BX38" s="24">
        <f t="shared" ref="BX38:DE38" si="10">BX36+BX37</f>
        <v>0</v>
      </c>
      <c r="BY38" s="24">
        <f t="shared" si="10"/>
        <v>0</v>
      </c>
      <c r="BZ38" s="25">
        <f t="shared" si="10"/>
        <v>151050</v>
      </c>
      <c r="CA38" s="23">
        <f t="shared" si="10"/>
        <v>0</v>
      </c>
      <c r="CB38" s="24">
        <f t="shared" si="10"/>
        <v>3370</v>
      </c>
      <c r="CC38" s="24">
        <f t="shared" si="10"/>
        <v>0</v>
      </c>
      <c r="CD38" s="24">
        <f t="shared" si="10"/>
        <v>12906</v>
      </c>
      <c r="CE38" s="24">
        <f t="shared" si="10"/>
        <v>1680</v>
      </c>
      <c r="CF38" s="24">
        <f t="shared" si="10"/>
        <v>715</v>
      </c>
      <c r="CG38" s="26">
        <f t="shared" si="10"/>
        <v>224</v>
      </c>
      <c r="CH38" s="27">
        <f t="shared" si="10"/>
        <v>0</v>
      </c>
      <c r="CI38" s="24">
        <f t="shared" si="10"/>
        <v>0</v>
      </c>
      <c r="CJ38" s="25">
        <f t="shared" si="10"/>
        <v>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0</v>
      </c>
      <c r="CO38" s="24">
        <f t="shared" si="10"/>
        <v>0</v>
      </c>
      <c r="CP38" s="28">
        <f t="shared" si="10"/>
        <v>0</v>
      </c>
      <c r="CQ38" s="26">
        <f t="shared" si="10"/>
        <v>0</v>
      </c>
      <c r="CR38" s="27">
        <f t="shared" si="10"/>
        <v>2310</v>
      </c>
      <c r="CS38" s="24">
        <f t="shared" si="10"/>
        <v>1350</v>
      </c>
      <c r="CT38" s="24">
        <f t="shared" si="10"/>
        <v>0</v>
      </c>
      <c r="CU38" s="24">
        <f t="shared" si="10"/>
        <v>0</v>
      </c>
      <c r="CV38" s="28">
        <f t="shared" si="10"/>
        <v>3660</v>
      </c>
      <c r="CW38" s="24">
        <f t="shared" si="10"/>
        <v>0</v>
      </c>
      <c r="CX38" s="24">
        <f t="shared" si="10"/>
        <v>6020</v>
      </c>
      <c r="CY38" s="25">
        <f t="shared" si="10"/>
        <v>28575</v>
      </c>
      <c r="CZ38" s="23">
        <f t="shared" si="10"/>
        <v>122475</v>
      </c>
      <c r="DA38" s="26">
        <f t="shared" si="10"/>
        <v>0</v>
      </c>
      <c r="DB38" s="27">
        <f t="shared" si="10"/>
        <v>0</v>
      </c>
      <c r="DC38" s="25">
        <f t="shared" si="10"/>
        <v>122475</v>
      </c>
      <c r="DD38" s="23">
        <f t="shared" si="10"/>
        <v>7351</v>
      </c>
      <c r="DE38" s="24">
        <f t="shared" si="10"/>
        <v>7351</v>
      </c>
      <c r="DF38" s="29">
        <f>DD38/DC38</f>
        <v>6.0020412329046743E-2</v>
      </c>
      <c r="DG38" s="27">
        <f>DG36+DG37</f>
        <v>208511</v>
      </c>
      <c r="DH38" s="24">
        <f t="shared" ref="DH38:EO38" si="11">DH36+DH37</f>
        <v>241</v>
      </c>
      <c r="DI38" s="24">
        <f t="shared" si="11"/>
        <v>0</v>
      </c>
      <c r="DJ38" s="25">
        <f t="shared" si="11"/>
        <v>208752</v>
      </c>
      <c r="DK38" s="23">
        <f t="shared" si="11"/>
        <v>0</v>
      </c>
      <c r="DL38" s="24">
        <f t="shared" si="11"/>
        <v>1185</v>
      </c>
      <c r="DM38" s="24">
        <f t="shared" si="11"/>
        <v>0</v>
      </c>
      <c r="DN38" s="24">
        <f t="shared" si="11"/>
        <v>11404</v>
      </c>
      <c r="DO38" s="24">
        <f t="shared" si="11"/>
        <v>0</v>
      </c>
      <c r="DP38" s="24">
        <f t="shared" si="11"/>
        <v>468</v>
      </c>
      <c r="DQ38" s="26">
        <f t="shared" si="11"/>
        <v>197</v>
      </c>
      <c r="DR38" s="27">
        <f t="shared" si="11"/>
        <v>260</v>
      </c>
      <c r="DS38" s="24">
        <f t="shared" si="11"/>
        <v>0</v>
      </c>
      <c r="DT38" s="25">
        <f t="shared" si="11"/>
        <v>260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330</v>
      </c>
      <c r="EC38" s="24">
        <f t="shared" si="11"/>
        <v>0</v>
      </c>
      <c r="ED38" s="24">
        <f t="shared" si="11"/>
        <v>0</v>
      </c>
      <c r="EE38" s="24">
        <f t="shared" si="11"/>
        <v>450</v>
      </c>
      <c r="EF38" s="28">
        <f t="shared" si="11"/>
        <v>780</v>
      </c>
      <c r="EG38" s="24">
        <f t="shared" si="11"/>
        <v>0</v>
      </c>
      <c r="EH38" s="24">
        <f t="shared" si="11"/>
        <v>3870</v>
      </c>
      <c r="EI38" s="25">
        <f t="shared" si="11"/>
        <v>18164</v>
      </c>
      <c r="EJ38" s="23">
        <f t="shared" si="11"/>
        <v>190347</v>
      </c>
      <c r="EK38" s="26">
        <f t="shared" si="11"/>
        <v>241</v>
      </c>
      <c r="EL38" s="27">
        <f t="shared" si="11"/>
        <v>0</v>
      </c>
      <c r="EM38" s="25">
        <f t="shared" si="11"/>
        <v>190588</v>
      </c>
      <c r="EN38" s="23">
        <f t="shared" si="11"/>
        <v>11436</v>
      </c>
      <c r="EO38" s="24">
        <f t="shared" si="11"/>
        <v>11436</v>
      </c>
      <c r="EP38" s="29">
        <f>EN38/EM38</f>
        <v>6.000377778244171E-2</v>
      </c>
    </row>
  </sheetData>
  <mergeCells count="268"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 xr:uid="{00000000-0002-0000-02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 xr:uid="{00000000-0002-0000-02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 xr:uid="{00000000-0002-0000-02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 xr:uid="{00000000-0002-0000-02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 xr:uid="{00000000-0002-0000-02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 xr:uid="{00000000-0002-0000-02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課税標準額段階別令和６年度分所得割額等に関する調
【農業所得者】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theme="8"/>
  </sheetPr>
  <dimension ref="A1:IT38"/>
  <sheetViews>
    <sheetView showGridLines="0" tabSelected="1" view="pageBreakPreview" topLeftCell="HU1" zoomScale="80" zoomScaleNormal="80" zoomScaleSheetLayoutView="80" workbookViewId="0">
      <selection activeCell="IC18" sqref="IC18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7.33203125" style="48" bestFit="1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7.33203125" style="48" bestFit="1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7.33203125" style="48" bestFit="1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  <c r="HK2" s="127"/>
      <c r="HL2" s="127"/>
      <c r="HM2" s="127"/>
      <c r="HN2" s="127"/>
      <c r="HO2" s="127"/>
      <c r="HP2" s="127"/>
      <c r="HQ2" s="127"/>
      <c r="HR2" s="127"/>
      <c r="HS2" s="127"/>
      <c r="HT2" s="127"/>
      <c r="HU2" s="127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1</v>
      </c>
      <c r="DI3" s="49" t="s">
        <v>2</v>
      </c>
      <c r="DJ3" s="49" t="s">
        <v>3</v>
      </c>
      <c r="DK3" s="49" t="s">
        <v>4</v>
      </c>
      <c r="DL3" s="49" t="s">
        <v>5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1</v>
      </c>
      <c r="ES3" s="49" t="s">
        <v>2</v>
      </c>
      <c r="ET3" s="49" t="s">
        <v>3</v>
      </c>
      <c r="EU3" s="49" t="s">
        <v>4</v>
      </c>
      <c r="EV3" s="49" t="s">
        <v>5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1</v>
      </c>
      <c r="GC3" s="49" t="s">
        <v>2</v>
      </c>
      <c r="GD3" s="49" t="s">
        <v>3</v>
      </c>
      <c r="GE3" s="49" t="s">
        <v>4</v>
      </c>
      <c r="GF3" s="49" t="s">
        <v>5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  <c r="HK3" s="49" t="s">
        <v>0</v>
      </c>
      <c r="HL3" s="49" t="s">
        <v>1</v>
      </c>
      <c r="HM3" s="49" t="s">
        <v>2</v>
      </c>
      <c r="HN3" s="49" t="s">
        <v>3</v>
      </c>
      <c r="HO3" s="49" t="s">
        <v>4</v>
      </c>
      <c r="HP3" s="49" t="s">
        <v>5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49" t="s">
        <v>8</v>
      </c>
      <c r="HZ3" s="49" t="s">
        <v>9</v>
      </c>
      <c r="IA3" s="49" t="s">
        <v>10</v>
      </c>
      <c r="IB3" s="49" t="s">
        <v>156</v>
      </c>
      <c r="IC3" s="49" t="s">
        <v>11</v>
      </c>
      <c r="ID3" s="49" t="s">
        <v>12</v>
      </c>
      <c r="IE3" s="49" t="s">
        <v>13</v>
      </c>
      <c r="IF3" s="49" t="s">
        <v>14</v>
      </c>
      <c r="IG3" s="49" t="s">
        <v>157</v>
      </c>
      <c r="IH3" s="49" t="s">
        <v>15</v>
      </c>
      <c r="II3" s="49" t="s">
        <v>16</v>
      </c>
      <c r="IJ3" s="49" t="s">
        <v>17</v>
      </c>
      <c r="IK3" s="49" t="s">
        <v>18</v>
      </c>
      <c r="IL3" s="49" t="s">
        <v>19</v>
      </c>
      <c r="IM3" s="49" t="s">
        <v>158</v>
      </c>
      <c r="IN3" s="49" t="s">
        <v>159</v>
      </c>
      <c r="IO3" s="49" t="s">
        <v>160</v>
      </c>
      <c r="IP3" s="49" t="s">
        <v>20</v>
      </c>
      <c r="IQ3" s="49" t="s">
        <v>21</v>
      </c>
      <c r="IR3" s="49" t="s">
        <v>22</v>
      </c>
      <c r="IS3" s="49" t="s">
        <v>161</v>
      </c>
    </row>
    <row r="4" spans="1:254" s="51" customFormat="1" ht="13.5" customHeight="1" x14ac:dyDescent="0.2">
      <c r="A4" s="146" t="s">
        <v>31</v>
      </c>
      <c r="B4" s="147"/>
      <c r="C4" s="126">
        <v>180</v>
      </c>
      <c r="D4" s="124"/>
      <c r="E4" s="124"/>
      <c r="F4" s="124"/>
      <c r="G4" s="125">
        <v>181</v>
      </c>
      <c r="H4" s="125"/>
      <c r="I4" s="125"/>
      <c r="J4" s="125"/>
      <c r="K4" s="125"/>
      <c r="L4" s="125"/>
      <c r="M4" s="126"/>
      <c r="N4" s="125">
        <v>181</v>
      </c>
      <c r="O4" s="125"/>
      <c r="P4" s="126"/>
      <c r="Q4" s="124">
        <v>182</v>
      </c>
      <c r="R4" s="124"/>
      <c r="S4" s="124"/>
      <c r="T4" s="124"/>
      <c r="U4" s="124"/>
      <c r="V4" s="124"/>
      <c r="W4" s="124"/>
      <c r="X4" s="124">
        <v>183</v>
      </c>
      <c r="Y4" s="124"/>
      <c r="Z4" s="124"/>
      <c r="AA4" s="124"/>
      <c r="AB4" s="124"/>
      <c r="AC4" s="124"/>
      <c r="AD4" s="124"/>
      <c r="AE4" s="124"/>
      <c r="AF4" s="125">
        <v>184</v>
      </c>
      <c r="AG4" s="126"/>
      <c r="AH4" s="125">
        <v>184</v>
      </c>
      <c r="AI4" s="126"/>
      <c r="AJ4" s="124">
        <v>185</v>
      </c>
      <c r="AK4" s="124"/>
      <c r="AL4" s="69"/>
      <c r="AM4" s="126">
        <v>190</v>
      </c>
      <c r="AN4" s="124"/>
      <c r="AO4" s="124"/>
      <c r="AP4" s="124"/>
      <c r="AQ4" s="125">
        <v>191</v>
      </c>
      <c r="AR4" s="125"/>
      <c r="AS4" s="125"/>
      <c r="AT4" s="125"/>
      <c r="AU4" s="125"/>
      <c r="AV4" s="125"/>
      <c r="AW4" s="126"/>
      <c r="AX4" s="125">
        <v>191</v>
      </c>
      <c r="AY4" s="125"/>
      <c r="AZ4" s="126"/>
      <c r="BA4" s="124">
        <v>192</v>
      </c>
      <c r="BB4" s="124"/>
      <c r="BC4" s="124"/>
      <c r="BD4" s="124"/>
      <c r="BE4" s="124"/>
      <c r="BF4" s="124"/>
      <c r="BG4" s="124"/>
      <c r="BH4" s="124">
        <v>193</v>
      </c>
      <c r="BI4" s="124"/>
      <c r="BJ4" s="124"/>
      <c r="BK4" s="124"/>
      <c r="BL4" s="124"/>
      <c r="BM4" s="124"/>
      <c r="BN4" s="124"/>
      <c r="BO4" s="124"/>
      <c r="BP4" s="125">
        <v>194</v>
      </c>
      <c r="BQ4" s="126"/>
      <c r="BR4" s="125">
        <v>194</v>
      </c>
      <c r="BS4" s="126"/>
      <c r="BT4" s="124">
        <v>195</v>
      </c>
      <c r="BU4" s="124"/>
      <c r="BV4" s="69"/>
      <c r="BW4" s="126">
        <v>200</v>
      </c>
      <c r="BX4" s="124"/>
      <c r="BY4" s="124"/>
      <c r="BZ4" s="124"/>
      <c r="CA4" s="125">
        <v>201</v>
      </c>
      <c r="CB4" s="125"/>
      <c r="CC4" s="125"/>
      <c r="CD4" s="125"/>
      <c r="CE4" s="125"/>
      <c r="CF4" s="125"/>
      <c r="CG4" s="126"/>
      <c r="CH4" s="125">
        <v>201</v>
      </c>
      <c r="CI4" s="125"/>
      <c r="CJ4" s="126"/>
      <c r="CK4" s="124">
        <v>202</v>
      </c>
      <c r="CL4" s="124"/>
      <c r="CM4" s="124"/>
      <c r="CN4" s="124"/>
      <c r="CO4" s="124"/>
      <c r="CP4" s="124"/>
      <c r="CQ4" s="124"/>
      <c r="CR4" s="124">
        <v>203</v>
      </c>
      <c r="CS4" s="124"/>
      <c r="CT4" s="124"/>
      <c r="CU4" s="124"/>
      <c r="CV4" s="124"/>
      <c r="CW4" s="124"/>
      <c r="CX4" s="124"/>
      <c r="CY4" s="124"/>
      <c r="CZ4" s="125">
        <v>204</v>
      </c>
      <c r="DA4" s="126"/>
      <c r="DB4" s="125">
        <v>204</v>
      </c>
      <c r="DC4" s="126"/>
      <c r="DD4" s="124">
        <v>205</v>
      </c>
      <c r="DE4" s="124"/>
      <c r="DF4" s="69"/>
      <c r="DG4" s="126">
        <v>210</v>
      </c>
      <c r="DH4" s="124"/>
      <c r="DI4" s="124"/>
      <c r="DJ4" s="124"/>
      <c r="DK4" s="125">
        <v>211</v>
      </c>
      <c r="DL4" s="125"/>
      <c r="DM4" s="125"/>
      <c r="DN4" s="125"/>
      <c r="DO4" s="125"/>
      <c r="DP4" s="125"/>
      <c r="DQ4" s="126"/>
      <c r="DR4" s="125">
        <v>211</v>
      </c>
      <c r="DS4" s="125"/>
      <c r="DT4" s="126"/>
      <c r="DU4" s="124">
        <v>212</v>
      </c>
      <c r="DV4" s="124"/>
      <c r="DW4" s="124"/>
      <c r="DX4" s="124"/>
      <c r="DY4" s="124"/>
      <c r="DZ4" s="124"/>
      <c r="EA4" s="124"/>
      <c r="EB4" s="124">
        <v>213</v>
      </c>
      <c r="EC4" s="124"/>
      <c r="ED4" s="124"/>
      <c r="EE4" s="124"/>
      <c r="EF4" s="124"/>
      <c r="EG4" s="124"/>
      <c r="EH4" s="124"/>
      <c r="EI4" s="124"/>
      <c r="EJ4" s="125">
        <v>214</v>
      </c>
      <c r="EK4" s="126"/>
      <c r="EL4" s="125">
        <v>214</v>
      </c>
      <c r="EM4" s="126"/>
      <c r="EN4" s="124">
        <v>215</v>
      </c>
      <c r="EO4" s="124"/>
      <c r="EP4" s="69"/>
      <c r="EQ4" s="126">
        <v>220</v>
      </c>
      <c r="ER4" s="124"/>
      <c r="ES4" s="124"/>
      <c r="ET4" s="124"/>
      <c r="EU4" s="125">
        <v>221</v>
      </c>
      <c r="EV4" s="125"/>
      <c r="EW4" s="125"/>
      <c r="EX4" s="125"/>
      <c r="EY4" s="125"/>
      <c r="EZ4" s="125"/>
      <c r="FA4" s="126"/>
      <c r="FB4" s="125">
        <v>221</v>
      </c>
      <c r="FC4" s="125"/>
      <c r="FD4" s="126"/>
      <c r="FE4" s="124">
        <v>222</v>
      </c>
      <c r="FF4" s="124"/>
      <c r="FG4" s="124"/>
      <c r="FH4" s="124"/>
      <c r="FI4" s="124"/>
      <c r="FJ4" s="124"/>
      <c r="FK4" s="124"/>
      <c r="FL4" s="124">
        <v>223</v>
      </c>
      <c r="FM4" s="124"/>
      <c r="FN4" s="124"/>
      <c r="FO4" s="124"/>
      <c r="FP4" s="124"/>
      <c r="FQ4" s="124"/>
      <c r="FR4" s="124"/>
      <c r="FS4" s="124"/>
      <c r="FT4" s="125">
        <v>224</v>
      </c>
      <c r="FU4" s="126"/>
      <c r="FV4" s="125">
        <v>224</v>
      </c>
      <c r="FW4" s="126"/>
      <c r="FX4" s="124">
        <v>225</v>
      </c>
      <c r="FY4" s="124"/>
      <c r="FZ4" s="69"/>
      <c r="GA4" s="126">
        <v>230</v>
      </c>
      <c r="GB4" s="124"/>
      <c r="GC4" s="124"/>
      <c r="GD4" s="124"/>
      <c r="GE4" s="125">
        <v>231</v>
      </c>
      <c r="GF4" s="125"/>
      <c r="GG4" s="125"/>
      <c r="GH4" s="125"/>
      <c r="GI4" s="125"/>
      <c r="GJ4" s="125"/>
      <c r="GK4" s="126"/>
      <c r="GL4" s="125">
        <v>231</v>
      </c>
      <c r="GM4" s="125"/>
      <c r="GN4" s="126"/>
      <c r="GO4" s="124">
        <v>232</v>
      </c>
      <c r="GP4" s="124"/>
      <c r="GQ4" s="124"/>
      <c r="GR4" s="124"/>
      <c r="GS4" s="124"/>
      <c r="GT4" s="124"/>
      <c r="GU4" s="124"/>
      <c r="GV4" s="124">
        <v>233</v>
      </c>
      <c r="GW4" s="124"/>
      <c r="GX4" s="124"/>
      <c r="GY4" s="124"/>
      <c r="GZ4" s="124"/>
      <c r="HA4" s="124"/>
      <c r="HB4" s="124"/>
      <c r="HC4" s="124"/>
      <c r="HD4" s="125">
        <v>234</v>
      </c>
      <c r="HE4" s="126"/>
      <c r="HF4" s="125">
        <v>234</v>
      </c>
      <c r="HG4" s="126"/>
      <c r="HH4" s="124">
        <v>235</v>
      </c>
      <c r="HI4" s="124"/>
      <c r="HJ4" s="69"/>
      <c r="HK4" s="126">
        <v>240</v>
      </c>
      <c r="HL4" s="124"/>
      <c r="HM4" s="124"/>
      <c r="HN4" s="124"/>
      <c r="HO4" s="125">
        <v>241</v>
      </c>
      <c r="HP4" s="125"/>
      <c r="HQ4" s="125"/>
      <c r="HR4" s="125"/>
      <c r="HS4" s="125"/>
      <c r="HT4" s="125"/>
      <c r="HU4" s="126"/>
      <c r="HV4" s="125">
        <v>241</v>
      </c>
      <c r="HW4" s="125"/>
      <c r="HX4" s="126"/>
      <c r="HY4" s="124">
        <v>242</v>
      </c>
      <c r="HZ4" s="124"/>
      <c r="IA4" s="124"/>
      <c r="IB4" s="124"/>
      <c r="IC4" s="124"/>
      <c r="ID4" s="124"/>
      <c r="IE4" s="124"/>
      <c r="IF4" s="124">
        <v>243</v>
      </c>
      <c r="IG4" s="124"/>
      <c r="IH4" s="124"/>
      <c r="II4" s="124"/>
      <c r="IJ4" s="124"/>
      <c r="IK4" s="124"/>
      <c r="IL4" s="124"/>
      <c r="IM4" s="124"/>
      <c r="IN4" s="125">
        <v>244</v>
      </c>
      <c r="IO4" s="126"/>
      <c r="IP4" s="125">
        <v>244</v>
      </c>
      <c r="IQ4" s="126"/>
      <c r="IR4" s="124">
        <v>245</v>
      </c>
      <c r="IS4" s="124"/>
      <c r="IT4" s="69"/>
    </row>
    <row r="5" spans="1:254" s="51" customFormat="1" ht="13.5" customHeight="1" x14ac:dyDescent="0.2">
      <c r="A5" s="153" t="s">
        <v>32</v>
      </c>
      <c r="B5" s="154"/>
      <c r="C5" s="128" t="s">
        <v>34</v>
      </c>
      <c r="D5" s="129"/>
      <c r="E5" s="129"/>
      <c r="F5" s="129"/>
      <c r="G5" s="130" t="s">
        <v>118</v>
      </c>
      <c r="H5" s="130"/>
      <c r="I5" s="130"/>
      <c r="J5" s="130"/>
      <c r="K5" s="130"/>
      <c r="L5" s="130"/>
      <c r="M5" s="128"/>
      <c r="N5" s="130" t="s">
        <v>118</v>
      </c>
      <c r="O5" s="130"/>
      <c r="P5" s="128"/>
      <c r="Q5" s="129" t="s">
        <v>118</v>
      </c>
      <c r="R5" s="129"/>
      <c r="S5" s="129"/>
      <c r="T5" s="129"/>
      <c r="U5" s="129"/>
      <c r="V5" s="129"/>
      <c r="W5" s="129"/>
      <c r="X5" s="129" t="s">
        <v>118</v>
      </c>
      <c r="Y5" s="129"/>
      <c r="Z5" s="129"/>
      <c r="AA5" s="129"/>
      <c r="AB5" s="129"/>
      <c r="AC5" s="129"/>
      <c r="AD5" s="129"/>
      <c r="AE5" s="129"/>
      <c r="AF5" s="130" t="s">
        <v>118</v>
      </c>
      <c r="AG5" s="128"/>
      <c r="AH5" s="130" t="s">
        <v>118</v>
      </c>
      <c r="AI5" s="128"/>
      <c r="AJ5" s="131" t="s">
        <v>118</v>
      </c>
      <c r="AK5" s="132"/>
      <c r="AL5" s="133"/>
      <c r="AM5" s="128" t="s">
        <v>34</v>
      </c>
      <c r="AN5" s="129"/>
      <c r="AO5" s="129"/>
      <c r="AP5" s="129"/>
      <c r="AQ5" s="130" t="s">
        <v>118</v>
      </c>
      <c r="AR5" s="130"/>
      <c r="AS5" s="130"/>
      <c r="AT5" s="130"/>
      <c r="AU5" s="130"/>
      <c r="AV5" s="130"/>
      <c r="AW5" s="128"/>
      <c r="AX5" s="130" t="s">
        <v>118</v>
      </c>
      <c r="AY5" s="130"/>
      <c r="AZ5" s="128"/>
      <c r="BA5" s="129" t="s">
        <v>118</v>
      </c>
      <c r="BB5" s="129"/>
      <c r="BC5" s="129"/>
      <c r="BD5" s="129"/>
      <c r="BE5" s="129"/>
      <c r="BF5" s="129"/>
      <c r="BG5" s="129"/>
      <c r="BH5" s="129" t="s">
        <v>118</v>
      </c>
      <c r="BI5" s="129"/>
      <c r="BJ5" s="129"/>
      <c r="BK5" s="129"/>
      <c r="BL5" s="129"/>
      <c r="BM5" s="129"/>
      <c r="BN5" s="129"/>
      <c r="BO5" s="129"/>
      <c r="BP5" s="130" t="s">
        <v>118</v>
      </c>
      <c r="BQ5" s="128"/>
      <c r="BR5" s="130" t="s">
        <v>118</v>
      </c>
      <c r="BS5" s="128"/>
      <c r="BT5" s="131" t="s">
        <v>118</v>
      </c>
      <c r="BU5" s="132"/>
      <c r="BV5" s="133"/>
      <c r="BW5" s="128" t="s">
        <v>34</v>
      </c>
      <c r="BX5" s="129"/>
      <c r="BY5" s="129"/>
      <c r="BZ5" s="129"/>
      <c r="CA5" s="130" t="s">
        <v>118</v>
      </c>
      <c r="CB5" s="130"/>
      <c r="CC5" s="130"/>
      <c r="CD5" s="130"/>
      <c r="CE5" s="130"/>
      <c r="CF5" s="130"/>
      <c r="CG5" s="128"/>
      <c r="CH5" s="130" t="s">
        <v>118</v>
      </c>
      <c r="CI5" s="130"/>
      <c r="CJ5" s="128"/>
      <c r="CK5" s="129" t="s">
        <v>118</v>
      </c>
      <c r="CL5" s="129"/>
      <c r="CM5" s="129"/>
      <c r="CN5" s="129"/>
      <c r="CO5" s="129"/>
      <c r="CP5" s="129"/>
      <c r="CQ5" s="129"/>
      <c r="CR5" s="129" t="s">
        <v>118</v>
      </c>
      <c r="CS5" s="129"/>
      <c r="CT5" s="129"/>
      <c r="CU5" s="129"/>
      <c r="CV5" s="129"/>
      <c r="CW5" s="129"/>
      <c r="CX5" s="129"/>
      <c r="CY5" s="129"/>
      <c r="CZ5" s="130" t="s">
        <v>118</v>
      </c>
      <c r="DA5" s="128"/>
      <c r="DB5" s="130" t="s">
        <v>118</v>
      </c>
      <c r="DC5" s="128"/>
      <c r="DD5" s="131" t="s">
        <v>118</v>
      </c>
      <c r="DE5" s="132"/>
      <c r="DF5" s="133"/>
      <c r="DG5" s="128" t="s">
        <v>34</v>
      </c>
      <c r="DH5" s="129"/>
      <c r="DI5" s="129"/>
      <c r="DJ5" s="129"/>
      <c r="DK5" s="130" t="s">
        <v>118</v>
      </c>
      <c r="DL5" s="130"/>
      <c r="DM5" s="130"/>
      <c r="DN5" s="130"/>
      <c r="DO5" s="130"/>
      <c r="DP5" s="130"/>
      <c r="DQ5" s="128"/>
      <c r="DR5" s="130" t="s">
        <v>118</v>
      </c>
      <c r="DS5" s="130"/>
      <c r="DT5" s="128"/>
      <c r="DU5" s="129" t="s">
        <v>118</v>
      </c>
      <c r="DV5" s="129"/>
      <c r="DW5" s="129"/>
      <c r="DX5" s="129"/>
      <c r="DY5" s="129"/>
      <c r="DZ5" s="129"/>
      <c r="EA5" s="129"/>
      <c r="EB5" s="129" t="s">
        <v>118</v>
      </c>
      <c r="EC5" s="129"/>
      <c r="ED5" s="129"/>
      <c r="EE5" s="129"/>
      <c r="EF5" s="129"/>
      <c r="EG5" s="129"/>
      <c r="EH5" s="129"/>
      <c r="EI5" s="129"/>
      <c r="EJ5" s="130" t="s">
        <v>118</v>
      </c>
      <c r="EK5" s="128"/>
      <c r="EL5" s="130" t="s">
        <v>118</v>
      </c>
      <c r="EM5" s="128"/>
      <c r="EN5" s="131" t="s">
        <v>118</v>
      </c>
      <c r="EO5" s="132"/>
      <c r="EP5" s="133"/>
      <c r="EQ5" s="128" t="s">
        <v>34</v>
      </c>
      <c r="ER5" s="129"/>
      <c r="ES5" s="129"/>
      <c r="ET5" s="129"/>
      <c r="EU5" s="130" t="s">
        <v>118</v>
      </c>
      <c r="EV5" s="130"/>
      <c r="EW5" s="130"/>
      <c r="EX5" s="130"/>
      <c r="EY5" s="130"/>
      <c r="EZ5" s="130"/>
      <c r="FA5" s="128"/>
      <c r="FB5" s="130" t="s">
        <v>118</v>
      </c>
      <c r="FC5" s="130"/>
      <c r="FD5" s="128"/>
      <c r="FE5" s="129" t="s">
        <v>118</v>
      </c>
      <c r="FF5" s="129"/>
      <c r="FG5" s="129"/>
      <c r="FH5" s="129"/>
      <c r="FI5" s="129"/>
      <c r="FJ5" s="129"/>
      <c r="FK5" s="129"/>
      <c r="FL5" s="129" t="s">
        <v>118</v>
      </c>
      <c r="FM5" s="129"/>
      <c r="FN5" s="129"/>
      <c r="FO5" s="129"/>
      <c r="FP5" s="129"/>
      <c r="FQ5" s="129"/>
      <c r="FR5" s="129"/>
      <c r="FS5" s="129"/>
      <c r="FT5" s="130" t="s">
        <v>118</v>
      </c>
      <c r="FU5" s="128"/>
      <c r="FV5" s="130" t="s">
        <v>118</v>
      </c>
      <c r="FW5" s="128"/>
      <c r="FX5" s="131" t="s">
        <v>118</v>
      </c>
      <c r="FY5" s="132"/>
      <c r="FZ5" s="133"/>
      <c r="GA5" s="128" t="s">
        <v>34</v>
      </c>
      <c r="GB5" s="129"/>
      <c r="GC5" s="129"/>
      <c r="GD5" s="129"/>
      <c r="GE5" s="130" t="s">
        <v>118</v>
      </c>
      <c r="GF5" s="130"/>
      <c r="GG5" s="130"/>
      <c r="GH5" s="130"/>
      <c r="GI5" s="130"/>
      <c r="GJ5" s="130"/>
      <c r="GK5" s="128"/>
      <c r="GL5" s="130" t="s">
        <v>118</v>
      </c>
      <c r="GM5" s="130"/>
      <c r="GN5" s="128"/>
      <c r="GO5" s="129" t="s">
        <v>118</v>
      </c>
      <c r="GP5" s="129"/>
      <c r="GQ5" s="129"/>
      <c r="GR5" s="129"/>
      <c r="GS5" s="129"/>
      <c r="GT5" s="129"/>
      <c r="GU5" s="129"/>
      <c r="GV5" s="129" t="s">
        <v>118</v>
      </c>
      <c r="GW5" s="129"/>
      <c r="GX5" s="129"/>
      <c r="GY5" s="129"/>
      <c r="GZ5" s="129"/>
      <c r="HA5" s="129"/>
      <c r="HB5" s="129"/>
      <c r="HC5" s="129"/>
      <c r="HD5" s="130" t="s">
        <v>118</v>
      </c>
      <c r="HE5" s="128"/>
      <c r="HF5" s="130" t="s">
        <v>118</v>
      </c>
      <c r="HG5" s="128"/>
      <c r="HH5" s="131" t="s">
        <v>118</v>
      </c>
      <c r="HI5" s="132"/>
      <c r="HJ5" s="133"/>
      <c r="HK5" s="128" t="s">
        <v>34</v>
      </c>
      <c r="HL5" s="129"/>
      <c r="HM5" s="129"/>
      <c r="HN5" s="129"/>
      <c r="HO5" s="130" t="s">
        <v>118</v>
      </c>
      <c r="HP5" s="130"/>
      <c r="HQ5" s="130"/>
      <c r="HR5" s="130"/>
      <c r="HS5" s="130"/>
      <c r="HT5" s="130"/>
      <c r="HU5" s="128"/>
      <c r="HV5" s="130" t="s">
        <v>118</v>
      </c>
      <c r="HW5" s="130"/>
      <c r="HX5" s="128"/>
      <c r="HY5" s="129" t="s">
        <v>118</v>
      </c>
      <c r="HZ5" s="129"/>
      <c r="IA5" s="129"/>
      <c r="IB5" s="129"/>
      <c r="IC5" s="129"/>
      <c r="ID5" s="129"/>
      <c r="IE5" s="129"/>
      <c r="IF5" s="129" t="s">
        <v>118</v>
      </c>
      <c r="IG5" s="129"/>
      <c r="IH5" s="129"/>
      <c r="II5" s="129"/>
      <c r="IJ5" s="129"/>
      <c r="IK5" s="129"/>
      <c r="IL5" s="129"/>
      <c r="IM5" s="129"/>
      <c r="IN5" s="130" t="s">
        <v>118</v>
      </c>
      <c r="IO5" s="128"/>
      <c r="IP5" s="130" t="s">
        <v>118</v>
      </c>
      <c r="IQ5" s="128"/>
      <c r="IR5" s="131" t="s">
        <v>118</v>
      </c>
      <c r="IS5" s="132"/>
      <c r="IT5" s="133"/>
    </row>
    <row r="6" spans="1:254" s="51" customFormat="1" ht="13.5" customHeight="1" x14ac:dyDescent="0.2">
      <c r="A6" s="155" t="s">
        <v>35</v>
      </c>
      <c r="B6" s="156"/>
      <c r="C6" s="110" t="s">
        <v>48</v>
      </c>
      <c r="D6" s="108"/>
      <c r="E6" s="108"/>
      <c r="F6" s="108"/>
      <c r="G6" s="109" t="s">
        <v>48</v>
      </c>
      <c r="H6" s="109"/>
      <c r="I6" s="109"/>
      <c r="J6" s="109"/>
      <c r="K6" s="109"/>
      <c r="L6" s="109"/>
      <c r="M6" s="110"/>
      <c r="N6" s="109" t="s">
        <v>48</v>
      </c>
      <c r="O6" s="109"/>
      <c r="P6" s="110"/>
      <c r="Q6" s="108" t="s">
        <v>48</v>
      </c>
      <c r="R6" s="108"/>
      <c r="S6" s="108"/>
      <c r="T6" s="108"/>
      <c r="U6" s="108"/>
      <c r="V6" s="108"/>
      <c r="W6" s="108"/>
      <c r="X6" s="108" t="s">
        <v>48</v>
      </c>
      <c r="Y6" s="108"/>
      <c r="Z6" s="108"/>
      <c r="AA6" s="108"/>
      <c r="AB6" s="108"/>
      <c r="AC6" s="108"/>
      <c r="AD6" s="108"/>
      <c r="AE6" s="108"/>
      <c r="AF6" s="109" t="s">
        <v>48</v>
      </c>
      <c r="AG6" s="110"/>
      <c r="AH6" s="109" t="s">
        <v>48</v>
      </c>
      <c r="AI6" s="110"/>
      <c r="AJ6" s="109" t="s">
        <v>48</v>
      </c>
      <c r="AK6" s="109"/>
      <c r="AL6" s="110"/>
      <c r="AM6" s="110" t="s">
        <v>43</v>
      </c>
      <c r="AN6" s="108"/>
      <c r="AO6" s="108"/>
      <c r="AP6" s="108"/>
      <c r="AQ6" s="109" t="s">
        <v>43</v>
      </c>
      <c r="AR6" s="109"/>
      <c r="AS6" s="109"/>
      <c r="AT6" s="109"/>
      <c r="AU6" s="109"/>
      <c r="AV6" s="109"/>
      <c r="AW6" s="110"/>
      <c r="AX6" s="109" t="s">
        <v>43</v>
      </c>
      <c r="AY6" s="109"/>
      <c r="AZ6" s="110"/>
      <c r="BA6" s="108" t="s">
        <v>43</v>
      </c>
      <c r="BB6" s="108"/>
      <c r="BC6" s="108"/>
      <c r="BD6" s="108"/>
      <c r="BE6" s="108"/>
      <c r="BF6" s="108"/>
      <c r="BG6" s="108"/>
      <c r="BH6" s="108" t="s">
        <v>43</v>
      </c>
      <c r="BI6" s="108"/>
      <c r="BJ6" s="108"/>
      <c r="BK6" s="108"/>
      <c r="BL6" s="108"/>
      <c r="BM6" s="108"/>
      <c r="BN6" s="108"/>
      <c r="BO6" s="108"/>
      <c r="BP6" s="109" t="s">
        <v>43</v>
      </c>
      <c r="BQ6" s="110"/>
      <c r="BR6" s="109" t="s">
        <v>43</v>
      </c>
      <c r="BS6" s="110"/>
      <c r="BT6" s="109" t="s">
        <v>43</v>
      </c>
      <c r="BU6" s="109"/>
      <c r="BV6" s="110"/>
      <c r="BW6" s="110" t="s">
        <v>177</v>
      </c>
      <c r="BX6" s="108"/>
      <c r="BY6" s="108"/>
      <c r="BZ6" s="108"/>
      <c r="CA6" s="109" t="s">
        <v>177</v>
      </c>
      <c r="CB6" s="109"/>
      <c r="CC6" s="109"/>
      <c r="CD6" s="109"/>
      <c r="CE6" s="109"/>
      <c r="CF6" s="109"/>
      <c r="CG6" s="110"/>
      <c r="CH6" s="109" t="s">
        <v>177</v>
      </c>
      <c r="CI6" s="109"/>
      <c r="CJ6" s="110"/>
      <c r="CK6" s="108" t="s">
        <v>177</v>
      </c>
      <c r="CL6" s="108"/>
      <c r="CM6" s="108"/>
      <c r="CN6" s="108"/>
      <c r="CO6" s="108"/>
      <c r="CP6" s="108"/>
      <c r="CQ6" s="108"/>
      <c r="CR6" s="108" t="s">
        <v>177</v>
      </c>
      <c r="CS6" s="108"/>
      <c r="CT6" s="108"/>
      <c r="CU6" s="108"/>
      <c r="CV6" s="108"/>
      <c r="CW6" s="108"/>
      <c r="CX6" s="108"/>
      <c r="CY6" s="108"/>
      <c r="CZ6" s="109" t="s">
        <v>177</v>
      </c>
      <c r="DA6" s="110"/>
      <c r="DB6" s="109" t="s">
        <v>177</v>
      </c>
      <c r="DC6" s="110"/>
      <c r="DD6" s="109" t="s">
        <v>177</v>
      </c>
      <c r="DE6" s="109"/>
      <c r="DF6" s="110"/>
      <c r="DG6" s="110" t="s">
        <v>178</v>
      </c>
      <c r="DH6" s="108"/>
      <c r="DI6" s="108"/>
      <c r="DJ6" s="108"/>
      <c r="DK6" s="109" t="s">
        <v>178</v>
      </c>
      <c r="DL6" s="109"/>
      <c r="DM6" s="109"/>
      <c r="DN6" s="109"/>
      <c r="DO6" s="109"/>
      <c r="DP6" s="109"/>
      <c r="DQ6" s="110"/>
      <c r="DR6" s="109" t="s">
        <v>178</v>
      </c>
      <c r="DS6" s="109"/>
      <c r="DT6" s="110"/>
      <c r="DU6" s="108" t="s">
        <v>178</v>
      </c>
      <c r="DV6" s="108"/>
      <c r="DW6" s="108"/>
      <c r="DX6" s="108"/>
      <c r="DY6" s="108"/>
      <c r="DZ6" s="108"/>
      <c r="EA6" s="108"/>
      <c r="EB6" s="108" t="s">
        <v>178</v>
      </c>
      <c r="EC6" s="108"/>
      <c r="ED6" s="108"/>
      <c r="EE6" s="108"/>
      <c r="EF6" s="108"/>
      <c r="EG6" s="108"/>
      <c r="EH6" s="108"/>
      <c r="EI6" s="108"/>
      <c r="EJ6" s="109" t="s">
        <v>178</v>
      </c>
      <c r="EK6" s="110"/>
      <c r="EL6" s="109" t="s">
        <v>178</v>
      </c>
      <c r="EM6" s="110"/>
      <c r="EN6" s="109" t="s">
        <v>178</v>
      </c>
      <c r="EO6" s="109"/>
      <c r="EP6" s="110"/>
      <c r="EQ6" s="110" t="s">
        <v>179</v>
      </c>
      <c r="ER6" s="108"/>
      <c r="ES6" s="108"/>
      <c r="ET6" s="108"/>
      <c r="EU6" s="109" t="s">
        <v>179</v>
      </c>
      <c r="EV6" s="109"/>
      <c r="EW6" s="109"/>
      <c r="EX6" s="109"/>
      <c r="EY6" s="109"/>
      <c r="EZ6" s="109"/>
      <c r="FA6" s="110"/>
      <c r="FB6" s="109" t="s">
        <v>179</v>
      </c>
      <c r="FC6" s="109"/>
      <c r="FD6" s="110"/>
      <c r="FE6" s="108" t="s">
        <v>179</v>
      </c>
      <c r="FF6" s="108"/>
      <c r="FG6" s="108"/>
      <c r="FH6" s="108"/>
      <c r="FI6" s="108"/>
      <c r="FJ6" s="108"/>
      <c r="FK6" s="108"/>
      <c r="FL6" s="108" t="s">
        <v>179</v>
      </c>
      <c r="FM6" s="108"/>
      <c r="FN6" s="108"/>
      <c r="FO6" s="108"/>
      <c r="FP6" s="108"/>
      <c r="FQ6" s="108"/>
      <c r="FR6" s="108"/>
      <c r="FS6" s="108"/>
      <c r="FT6" s="109" t="s">
        <v>179</v>
      </c>
      <c r="FU6" s="110"/>
      <c r="FV6" s="109" t="s">
        <v>179</v>
      </c>
      <c r="FW6" s="110"/>
      <c r="FX6" s="109" t="s">
        <v>179</v>
      </c>
      <c r="FY6" s="109"/>
      <c r="FZ6" s="110"/>
      <c r="GA6" s="110" t="s">
        <v>180</v>
      </c>
      <c r="GB6" s="108"/>
      <c r="GC6" s="108"/>
      <c r="GD6" s="108"/>
      <c r="GE6" s="109" t="s">
        <v>180</v>
      </c>
      <c r="GF6" s="109"/>
      <c r="GG6" s="109"/>
      <c r="GH6" s="109"/>
      <c r="GI6" s="109"/>
      <c r="GJ6" s="109"/>
      <c r="GK6" s="110"/>
      <c r="GL6" s="109" t="s">
        <v>180</v>
      </c>
      <c r="GM6" s="109"/>
      <c r="GN6" s="110"/>
      <c r="GO6" s="108" t="s">
        <v>180</v>
      </c>
      <c r="GP6" s="108"/>
      <c r="GQ6" s="108"/>
      <c r="GR6" s="108"/>
      <c r="GS6" s="108"/>
      <c r="GT6" s="108"/>
      <c r="GU6" s="108"/>
      <c r="GV6" s="108" t="s">
        <v>180</v>
      </c>
      <c r="GW6" s="108"/>
      <c r="GX6" s="108"/>
      <c r="GY6" s="108"/>
      <c r="GZ6" s="108"/>
      <c r="HA6" s="108"/>
      <c r="HB6" s="108"/>
      <c r="HC6" s="108"/>
      <c r="HD6" s="109" t="s">
        <v>180</v>
      </c>
      <c r="HE6" s="110"/>
      <c r="HF6" s="109" t="s">
        <v>180</v>
      </c>
      <c r="HG6" s="110"/>
      <c r="HH6" s="109" t="s">
        <v>180</v>
      </c>
      <c r="HI6" s="109"/>
      <c r="HJ6" s="110"/>
      <c r="HK6" s="110" t="s">
        <v>45</v>
      </c>
      <c r="HL6" s="108"/>
      <c r="HM6" s="108"/>
      <c r="HN6" s="108"/>
      <c r="HO6" s="109" t="s">
        <v>45</v>
      </c>
      <c r="HP6" s="109"/>
      <c r="HQ6" s="109"/>
      <c r="HR6" s="109"/>
      <c r="HS6" s="109"/>
      <c r="HT6" s="109"/>
      <c r="HU6" s="110"/>
      <c r="HV6" s="109" t="s">
        <v>45</v>
      </c>
      <c r="HW6" s="109"/>
      <c r="HX6" s="110"/>
      <c r="HY6" s="108" t="s">
        <v>45</v>
      </c>
      <c r="HZ6" s="108"/>
      <c r="IA6" s="108"/>
      <c r="IB6" s="108"/>
      <c r="IC6" s="108"/>
      <c r="ID6" s="108"/>
      <c r="IE6" s="108"/>
      <c r="IF6" s="108" t="s">
        <v>45</v>
      </c>
      <c r="IG6" s="108"/>
      <c r="IH6" s="108"/>
      <c r="II6" s="108"/>
      <c r="IJ6" s="108"/>
      <c r="IK6" s="108"/>
      <c r="IL6" s="108"/>
      <c r="IM6" s="108"/>
      <c r="IN6" s="109" t="s">
        <v>45</v>
      </c>
      <c r="IO6" s="110"/>
      <c r="IP6" s="109" t="s">
        <v>45</v>
      </c>
      <c r="IQ6" s="110"/>
      <c r="IR6" s="109" t="s">
        <v>45</v>
      </c>
      <c r="IS6" s="109"/>
      <c r="IT6" s="110"/>
    </row>
    <row r="7" spans="1:254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166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168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168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168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97" t="s">
        <v>168</v>
      </c>
      <c r="FG7" s="113" t="s">
        <v>59</v>
      </c>
      <c r="FH7" s="87" t="s">
        <v>60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97" t="s">
        <v>167</v>
      </c>
      <c r="GQ7" s="113" t="s">
        <v>59</v>
      </c>
      <c r="GR7" s="87" t="s">
        <v>60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  <c r="HK7" s="94" t="s">
        <v>49</v>
      </c>
      <c r="HL7" s="85" t="s">
        <v>50</v>
      </c>
      <c r="HM7" s="85" t="s">
        <v>51</v>
      </c>
      <c r="HN7" s="83" t="s">
        <v>52</v>
      </c>
      <c r="HO7" s="94" t="s">
        <v>53</v>
      </c>
      <c r="HP7" s="102" t="s">
        <v>148</v>
      </c>
      <c r="HQ7" s="103"/>
      <c r="HR7" s="85" t="s">
        <v>54</v>
      </c>
      <c r="HS7" s="85" t="s">
        <v>55</v>
      </c>
      <c r="HT7" s="85" t="s">
        <v>56</v>
      </c>
      <c r="HU7" s="83" t="s">
        <v>57</v>
      </c>
      <c r="HV7" s="94" t="s">
        <v>58</v>
      </c>
      <c r="HW7" s="85"/>
      <c r="HX7" s="83"/>
      <c r="HY7" s="95" t="s">
        <v>169</v>
      </c>
      <c r="HZ7" s="141" t="s">
        <v>167</v>
      </c>
      <c r="IA7" s="113" t="s">
        <v>59</v>
      </c>
      <c r="IB7" s="87" t="s">
        <v>60</v>
      </c>
      <c r="IC7" s="87"/>
      <c r="ID7" s="88"/>
      <c r="IE7" s="89" t="s">
        <v>61</v>
      </c>
      <c r="IF7" s="90" t="s">
        <v>62</v>
      </c>
      <c r="IG7" s="90"/>
      <c r="IH7" s="90"/>
      <c r="II7" s="90"/>
      <c r="IJ7" s="91"/>
      <c r="IK7" s="85" t="s">
        <v>63</v>
      </c>
      <c r="IL7" s="85" t="s">
        <v>64</v>
      </c>
      <c r="IM7" s="83" t="s">
        <v>52</v>
      </c>
      <c r="IN7" s="94" t="s">
        <v>65</v>
      </c>
      <c r="IO7" s="83" t="s">
        <v>66</v>
      </c>
      <c r="IP7" s="94" t="s">
        <v>67</v>
      </c>
      <c r="IQ7" s="83" t="s">
        <v>52</v>
      </c>
      <c r="IR7" s="117" t="s">
        <v>68</v>
      </c>
      <c r="IS7" s="122"/>
      <c r="IT7" s="116" t="s">
        <v>120</v>
      </c>
    </row>
    <row r="8" spans="1:254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98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98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  <c r="HK8" s="94"/>
      <c r="HL8" s="85"/>
      <c r="HM8" s="85"/>
      <c r="HN8" s="83"/>
      <c r="HO8" s="94"/>
      <c r="HP8" s="104"/>
      <c r="HQ8" s="105"/>
      <c r="HR8" s="85"/>
      <c r="HS8" s="85"/>
      <c r="HT8" s="85"/>
      <c r="HU8" s="83"/>
      <c r="HV8" s="91" t="s">
        <v>69</v>
      </c>
      <c r="HW8" s="99"/>
      <c r="HX8" s="100"/>
      <c r="HY8" s="134"/>
      <c r="HZ8" s="142"/>
      <c r="IA8" s="113"/>
      <c r="IB8" s="84" t="s">
        <v>121</v>
      </c>
      <c r="IC8" s="92" t="s">
        <v>122</v>
      </c>
      <c r="ID8" s="84" t="s">
        <v>70</v>
      </c>
      <c r="IE8" s="89"/>
      <c r="IF8" s="111" t="s">
        <v>71</v>
      </c>
      <c r="IG8" s="119" t="s">
        <v>72</v>
      </c>
      <c r="IH8" s="121" t="s">
        <v>73</v>
      </c>
      <c r="II8" s="121" t="s">
        <v>74</v>
      </c>
      <c r="IJ8" s="84" t="s">
        <v>70</v>
      </c>
      <c r="IK8" s="85"/>
      <c r="IL8" s="85"/>
      <c r="IM8" s="83"/>
      <c r="IN8" s="94"/>
      <c r="IO8" s="83"/>
      <c r="IP8" s="94"/>
      <c r="IQ8" s="83"/>
      <c r="IR8" s="117"/>
      <c r="IS8" s="123"/>
      <c r="IT8" s="116"/>
    </row>
    <row r="9" spans="1:254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77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77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77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98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77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98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77</v>
      </c>
      <c r="HJ9" s="116"/>
      <c r="HK9" s="94"/>
      <c r="HL9" s="85"/>
      <c r="HM9" s="85"/>
      <c r="HN9" s="83"/>
      <c r="HO9" s="94"/>
      <c r="HP9" s="74"/>
      <c r="HQ9" s="106" t="s">
        <v>149</v>
      </c>
      <c r="HR9" s="85"/>
      <c r="HS9" s="85"/>
      <c r="HT9" s="85"/>
      <c r="HU9" s="83"/>
      <c r="HV9" s="101" t="s">
        <v>75</v>
      </c>
      <c r="HW9" s="84" t="s">
        <v>76</v>
      </c>
      <c r="HX9" s="86" t="s">
        <v>70</v>
      </c>
      <c r="HY9" s="134"/>
      <c r="HZ9" s="142"/>
      <c r="IA9" s="113"/>
      <c r="IB9" s="85"/>
      <c r="IC9" s="93"/>
      <c r="ID9" s="85"/>
      <c r="IE9" s="89"/>
      <c r="IF9" s="112"/>
      <c r="IG9" s="120"/>
      <c r="IH9" s="113"/>
      <c r="II9" s="113"/>
      <c r="IJ9" s="85"/>
      <c r="IK9" s="85"/>
      <c r="IL9" s="85"/>
      <c r="IM9" s="83"/>
      <c r="IN9" s="94"/>
      <c r="IO9" s="83"/>
      <c r="IP9" s="94"/>
      <c r="IQ9" s="83"/>
      <c r="IR9" s="118"/>
      <c r="IS9" s="114" t="s">
        <v>77</v>
      </c>
      <c r="IT9" s="116"/>
    </row>
    <row r="10" spans="1:254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98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98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  <c r="HK10" s="94"/>
      <c r="HL10" s="85"/>
      <c r="HM10" s="85"/>
      <c r="HN10" s="83"/>
      <c r="HO10" s="94"/>
      <c r="HP10" s="74"/>
      <c r="HQ10" s="107"/>
      <c r="HR10" s="85"/>
      <c r="HS10" s="85"/>
      <c r="HT10" s="85"/>
      <c r="HU10" s="83"/>
      <c r="HV10" s="94"/>
      <c r="HW10" s="85"/>
      <c r="HX10" s="83"/>
      <c r="HY10" s="134"/>
      <c r="HZ10" s="142"/>
      <c r="IA10" s="113"/>
      <c r="IB10" s="85"/>
      <c r="IC10" s="93"/>
      <c r="ID10" s="85"/>
      <c r="IE10" s="89"/>
      <c r="IF10" s="112"/>
      <c r="IG10" s="120"/>
      <c r="IH10" s="113"/>
      <c r="II10" s="113"/>
      <c r="IJ10" s="85"/>
      <c r="IK10" s="85"/>
      <c r="IL10" s="85"/>
      <c r="IM10" s="83"/>
      <c r="IN10" s="94"/>
      <c r="IO10" s="83"/>
      <c r="IP10" s="94"/>
      <c r="IQ10" s="83"/>
      <c r="IR10" s="118"/>
      <c r="IS10" s="115"/>
      <c r="IT10" s="116"/>
    </row>
    <row r="11" spans="1:254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98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98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  <c r="HK11" s="94"/>
      <c r="HL11" s="85"/>
      <c r="HM11" s="85"/>
      <c r="HN11" s="83"/>
      <c r="HO11" s="94"/>
      <c r="HP11" s="74"/>
      <c r="HQ11" s="107"/>
      <c r="HR11" s="85"/>
      <c r="HS11" s="85"/>
      <c r="HT11" s="85"/>
      <c r="HU11" s="83"/>
      <c r="HV11" s="94"/>
      <c r="HW11" s="85"/>
      <c r="HX11" s="83"/>
      <c r="HY11" s="134"/>
      <c r="HZ11" s="142"/>
      <c r="IA11" s="113"/>
      <c r="IB11" s="85"/>
      <c r="IC11" s="93"/>
      <c r="ID11" s="85"/>
      <c r="IE11" s="89"/>
      <c r="IF11" s="112"/>
      <c r="IG11" s="120"/>
      <c r="IH11" s="113"/>
      <c r="II11" s="113"/>
      <c r="IJ11" s="85"/>
      <c r="IK11" s="85"/>
      <c r="IL11" s="85"/>
      <c r="IM11" s="83"/>
      <c r="IN11" s="94"/>
      <c r="IO11" s="83"/>
      <c r="IP11" s="94"/>
      <c r="IQ11" s="83"/>
      <c r="IR11" s="118"/>
      <c r="IS11" s="115"/>
      <c r="IT11" s="116"/>
    </row>
    <row r="12" spans="1:254" ht="15" customHeight="1" x14ac:dyDescent="0.2">
      <c r="A12" s="162"/>
      <c r="B12" s="163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78</v>
      </c>
      <c r="DH12" s="53" t="s">
        <v>78</v>
      </c>
      <c r="DI12" s="53" t="s">
        <v>78</v>
      </c>
      <c r="DJ12" s="54" t="s">
        <v>78</v>
      </c>
      <c r="DK12" s="52" t="s">
        <v>78</v>
      </c>
      <c r="DL12" s="53" t="s">
        <v>78</v>
      </c>
      <c r="DM12" s="53" t="s">
        <v>78</v>
      </c>
      <c r="DN12" s="53" t="s">
        <v>78</v>
      </c>
      <c r="DO12" s="53" t="s">
        <v>78</v>
      </c>
      <c r="DP12" s="53" t="s">
        <v>78</v>
      </c>
      <c r="DQ12" s="54" t="s">
        <v>78</v>
      </c>
      <c r="DR12" s="52" t="s">
        <v>78</v>
      </c>
      <c r="DS12" s="53" t="s">
        <v>78</v>
      </c>
      <c r="DT12" s="54" t="s">
        <v>78</v>
      </c>
      <c r="DU12" s="52" t="s">
        <v>78</v>
      </c>
      <c r="DV12" s="53" t="s">
        <v>78</v>
      </c>
      <c r="DW12" s="53" t="s">
        <v>78</v>
      </c>
      <c r="DX12" s="53" t="s">
        <v>78</v>
      </c>
      <c r="DY12" s="53" t="s">
        <v>78</v>
      </c>
      <c r="DZ12" s="53" t="s">
        <v>78</v>
      </c>
      <c r="EA12" s="54" t="s">
        <v>78</v>
      </c>
      <c r="EB12" s="60" t="s">
        <v>78</v>
      </c>
      <c r="EC12" s="53" t="s">
        <v>78</v>
      </c>
      <c r="ED12" s="53" t="s">
        <v>78</v>
      </c>
      <c r="EE12" s="53" t="s">
        <v>78</v>
      </c>
      <c r="EF12" s="53" t="s">
        <v>78</v>
      </c>
      <c r="EG12" s="53" t="s">
        <v>78</v>
      </c>
      <c r="EH12" s="53" t="s">
        <v>78</v>
      </c>
      <c r="EI12" s="54" t="s">
        <v>78</v>
      </c>
      <c r="EJ12" s="55" t="s">
        <v>78</v>
      </c>
      <c r="EK12" s="56" t="s">
        <v>78</v>
      </c>
      <c r="EL12" s="55" t="s">
        <v>78</v>
      </c>
      <c r="EM12" s="57" t="s">
        <v>125</v>
      </c>
      <c r="EN12" s="58" t="s">
        <v>79</v>
      </c>
      <c r="EO12" s="59" t="s">
        <v>127</v>
      </c>
      <c r="EP12" s="54" t="s">
        <v>128</v>
      </c>
      <c r="EQ12" s="52" t="s">
        <v>78</v>
      </c>
      <c r="ER12" s="53" t="s">
        <v>78</v>
      </c>
      <c r="ES12" s="53" t="s">
        <v>78</v>
      </c>
      <c r="ET12" s="54" t="s">
        <v>78</v>
      </c>
      <c r="EU12" s="52" t="s">
        <v>78</v>
      </c>
      <c r="EV12" s="53" t="s">
        <v>78</v>
      </c>
      <c r="EW12" s="53" t="s">
        <v>78</v>
      </c>
      <c r="EX12" s="53" t="s">
        <v>78</v>
      </c>
      <c r="EY12" s="53" t="s">
        <v>78</v>
      </c>
      <c r="EZ12" s="53" t="s">
        <v>78</v>
      </c>
      <c r="FA12" s="54" t="s">
        <v>78</v>
      </c>
      <c r="FB12" s="52" t="s">
        <v>78</v>
      </c>
      <c r="FC12" s="53" t="s">
        <v>78</v>
      </c>
      <c r="FD12" s="54" t="s">
        <v>78</v>
      </c>
      <c r="FE12" s="52" t="s">
        <v>78</v>
      </c>
      <c r="FF12" s="53" t="s">
        <v>78</v>
      </c>
      <c r="FG12" s="53" t="s">
        <v>78</v>
      </c>
      <c r="FH12" s="53" t="s">
        <v>78</v>
      </c>
      <c r="FI12" s="53" t="s">
        <v>78</v>
      </c>
      <c r="FJ12" s="53" t="s">
        <v>78</v>
      </c>
      <c r="FK12" s="54" t="s">
        <v>78</v>
      </c>
      <c r="FL12" s="60" t="s">
        <v>78</v>
      </c>
      <c r="FM12" s="53" t="s">
        <v>78</v>
      </c>
      <c r="FN12" s="53" t="s">
        <v>78</v>
      </c>
      <c r="FO12" s="53" t="s">
        <v>78</v>
      </c>
      <c r="FP12" s="53" t="s">
        <v>78</v>
      </c>
      <c r="FQ12" s="53" t="s">
        <v>78</v>
      </c>
      <c r="FR12" s="53" t="s">
        <v>78</v>
      </c>
      <c r="FS12" s="54" t="s">
        <v>78</v>
      </c>
      <c r="FT12" s="55" t="s">
        <v>78</v>
      </c>
      <c r="FU12" s="56" t="s">
        <v>78</v>
      </c>
      <c r="FV12" s="55" t="s">
        <v>78</v>
      </c>
      <c r="FW12" s="57" t="s">
        <v>125</v>
      </c>
      <c r="FX12" s="58" t="s">
        <v>79</v>
      </c>
      <c r="FY12" s="59" t="s">
        <v>127</v>
      </c>
      <c r="FZ12" s="54" t="s">
        <v>128</v>
      </c>
      <c r="GA12" s="52" t="s">
        <v>78</v>
      </c>
      <c r="GB12" s="53" t="s">
        <v>78</v>
      </c>
      <c r="GC12" s="53" t="s">
        <v>78</v>
      </c>
      <c r="GD12" s="54" t="s">
        <v>78</v>
      </c>
      <c r="GE12" s="52" t="s">
        <v>78</v>
      </c>
      <c r="GF12" s="53" t="s">
        <v>78</v>
      </c>
      <c r="GG12" s="53" t="s">
        <v>78</v>
      </c>
      <c r="GH12" s="53" t="s">
        <v>78</v>
      </c>
      <c r="GI12" s="53" t="s">
        <v>78</v>
      </c>
      <c r="GJ12" s="53" t="s">
        <v>78</v>
      </c>
      <c r="GK12" s="54" t="s">
        <v>78</v>
      </c>
      <c r="GL12" s="52" t="s">
        <v>78</v>
      </c>
      <c r="GM12" s="53" t="s">
        <v>78</v>
      </c>
      <c r="GN12" s="54" t="s">
        <v>78</v>
      </c>
      <c r="GO12" s="52" t="s">
        <v>78</v>
      </c>
      <c r="GP12" s="53" t="s">
        <v>78</v>
      </c>
      <c r="GQ12" s="53" t="s">
        <v>78</v>
      </c>
      <c r="GR12" s="53" t="s">
        <v>78</v>
      </c>
      <c r="GS12" s="53" t="s">
        <v>78</v>
      </c>
      <c r="GT12" s="53" t="s">
        <v>78</v>
      </c>
      <c r="GU12" s="54" t="s">
        <v>78</v>
      </c>
      <c r="GV12" s="60" t="s">
        <v>78</v>
      </c>
      <c r="GW12" s="53" t="s">
        <v>78</v>
      </c>
      <c r="GX12" s="53" t="s">
        <v>78</v>
      </c>
      <c r="GY12" s="53" t="s">
        <v>78</v>
      </c>
      <c r="GZ12" s="53" t="s">
        <v>78</v>
      </c>
      <c r="HA12" s="53" t="s">
        <v>78</v>
      </c>
      <c r="HB12" s="53" t="s">
        <v>78</v>
      </c>
      <c r="HC12" s="54" t="s">
        <v>78</v>
      </c>
      <c r="HD12" s="55" t="s">
        <v>78</v>
      </c>
      <c r="HE12" s="56" t="s">
        <v>78</v>
      </c>
      <c r="HF12" s="55" t="s">
        <v>78</v>
      </c>
      <c r="HG12" s="57" t="s">
        <v>125</v>
      </c>
      <c r="HH12" s="58" t="s">
        <v>79</v>
      </c>
      <c r="HI12" s="59" t="s">
        <v>127</v>
      </c>
      <c r="HJ12" s="54" t="s">
        <v>128</v>
      </c>
      <c r="HK12" s="52" t="s">
        <v>78</v>
      </c>
      <c r="HL12" s="53" t="s">
        <v>78</v>
      </c>
      <c r="HM12" s="53" t="s">
        <v>78</v>
      </c>
      <c r="HN12" s="54" t="s">
        <v>78</v>
      </c>
      <c r="HO12" s="52" t="s">
        <v>78</v>
      </c>
      <c r="HP12" s="53" t="s">
        <v>78</v>
      </c>
      <c r="HQ12" s="53" t="s">
        <v>78</v>
      </c>
      <c r="HR12" s="53" t="s">
        <v>78</v>
      </c>
      <c r="HS12" s="53" t="s">
        <v>78</v>
      </c>
      <c r="HT12" s="53" t="s">
        <v>78</v>
      </c>
      <c r="HU12" s="54" t="s">
        <v>78</v>
      </c>
      <c r="HV12" s="52" t="s">
        <v>78</v>
      </c>
      <c r="HW12" s="53" t="s">
        <v>78</v>
      </c>
      <c r="HX12" s="54" t="s">
        <v>78</v>
      </c>
      <c r="HY12" s="52" t="s">
        <v>78</v>
      </c>
      <c r="HZ12" s="53" t="s">
        <v>78</v>
      </c>
      <c r="IA12" s="53" t="s">
        <v>78</v>
      </c>
      <c r="IB12" s="53" t="s">
        <v>78</v>
      </c>
      <c r="IC12" s="53" t="s">
        <v>78</v>
      </c>
      <c r="ID12" s="53" t="s">
        <v>78</v>
      </c>
      <c r="IE12" s="54" t="s">
        <v>78</v>
      </c>
      <c r="IF12" s="60" t="s">
        <v>78</v>
      </c>
      <c r="IG12" s="53" t="s">
        <v>78</v>
      </c>
      <c r="IH12" s="53" t="s">
        <v>78</v>
      </c>
      <c r="II12" s="53" t="s">
        <v>78</v>
      </c>
      <c r="IJ12" s="53" t="s">
        <v>78</v>
      </c>
      <c r="IK12" s="53" t="s">
        <v>78</v>
      </c>
      <c r="IL12" s="53" t="s">
        <v>78</v>
      </c>
      <c r="IM12" s="54" t="s">
        <v>78</v>
      </c>
      <c r="IN12" s="55" t="s">
        <v>78</v>
      </c>
      <c r="IO12" s="56" t="s">
        <v>78</v>
      </c>
      <c r="IP12" s="55" t="s">
        <v>78</v>
      </c>
      <c r="IQ12" s="57" t="s">
        <v>125</v>
      </c>
      <c r="IR12" s="58" t="s">
        <v>79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5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5" si="1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3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 t="shared" ref="FZ13:FZ35" si="4"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 t="shared" ref="HJ13:HJ35" si="5">HH13/HG13</f>
        <v>#DIV/0!</v>
      </c>
      <c r="HK13" s="5">
        <v>0</v>
      </c>
      <c r="HL13" s="2">
        <v>0</v>
      </c>
      <c r="HM13" s="2">
        <v>0</v>
      </c>
      <c r="HN13" s="3">
        <v>0</v>
      </c>
      <c r="HO13" s="1">
        <v>0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4">
        <v>0</v>
      </c>
      <c r="HV13" s="5">
        <v>0</v>
      </c>
      <c r="HW13" s="2">
        <v>0</v>
      </c>
      <c r="HX13" s="3">
        <v>0</v>
      </c>
      <c r="HY13" s="1">
        <v>0</v>
      </c>
      <c r="HZ13" s="2">
        <v>0</v>
      </c>
      <c r="IA13" s="2">
        <v>0</v>
      </c>
      <c r="IB13" s="2">
        <v>0</v>
      </c>
      <c r="IC13" s="2">
        <v>0</v>
      </c>
      <c r="ID13" s="6">
        <v>0</v>
      </c>
      <c r="IE13" s="4">
        <v>0</v>
      </c>
      <c r="IF13" s="5">
        <v>0</v>
      </c>
      <c r="IG13" s="2">
        <v>0</v>
      </c>
      <c r="IH13" s="2">
        <v>0</v>
      </c>
      <c r="II13" s="2">
        <v>0</v>
      </c>
      <c r="IJ13" s="6">
        <v>0</v>
      </c>
      <c r="IK13" s="2">
        <v>0</v>
      </c>
      <c r="IL13" s="2">
        <v>0</v>
      </c>
      <c r="IM13" s="3">
        <v>0</v>
      </c>
      <c r="IN13" s="1">
        <v>0</v>
      </c>
      <c r="IO13" s="4">
        <v>0</v>
      </c>
      <c r="IP13" s="5">
        <v>0</v>
      </c>
      <c r="IQ13" s="3">
        <v>0</v>
      </c>
      <c r="IR13" s="1">
        <v>0</v>
      </c>
      <c r="IS13" s="2">
        <v>0</v>
      </c>
      <c r="IT13" s="7" t="e">
        <f t="shared" ref="IT13:IT35" si="6">IR13/IQ13</f>
        <v>#DIV/0!</v>
      </c>
    </row>
    <row r="14" spans="1:254" ht="12.6" customHeight="1" x14ac:dyDescent="0.2">
      <c r="A14" s="63">
        <v>2</v>
      </c>
      <c r="B14" s="64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si="4"/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si="5"/>
        <v>#DIV/0!</v>
      </c>
      <c r="HK14" s="12">
        <v>0</v>
      </c>
      <c r="HL14" s="9">
        <v>0</v>
      </c>
      <c r="HM14" s="9">
        <v>0</v>
      </c>
      <c r="HN14" s="10">
        <v>0</v>
      </c>
      <c r="HO14" s="8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11">
        <v>0</v>
      </c>
      <c r="HV14" s="12">
        <v>0</v>
      </c>
      <c r="HW14" s="9">
        <v>0</v>
      </c>
      <c r="HX14" s="10">
        <v>0</v>
      </c>
      <c r="HY14" s="8">
        <v>0</v>
      </c>
      <c r="HZ14" s="9">
        <v>0</v>
      </c>
      <c r="IA14" s="9">
        <v>0</v>
      </c>
      <c r="IB14" s="9">
        <v>0</v>
      </c>
      <c r="IC14" s="9">
        <v>0</v>
      </c>
      <c r="ID14" s="13">
        <v>0</v>
      </c>
      <c r="IE14" s="11">
        <v>0</v>
      </c>
      <c r="IF14" s="12">
        <v>0</v>
      </c>
      <c r="IG14" s="9">
        <v>0</v>
      </c>
      <c r="IH14" s="9">
        <v>0</v>
      </c>
      <c r="II14" s="9">
        <v>0</v>
      </c>
      <c r="IJ14" s="13">
        <v>0</v>
      </c>
      <c r="IK14" s="9">
        <v>0</v>
      </c>
      <c r="IL14" s="9">
        <v>0</v>
      </c>
      <c r="IM14" s="10">
        <v>0</v>
      </c>
      <c r="IN14" s="8">
        <v>0</v>
      </c>
      <c r="IO14" s="11">
        <v>0</v>
      </c>
      <c r="IP14" s="12">
        <v>0</v>
      </c>
      <c r="IQ14" s="10">
        <v>0</v>
      </c>
      <c r="IR14" s="8">
        <v>0</v>
      </c>
      <c r="IS14" s="9">
        <v>0</v>
      </c>
      <c r="IT14" s="14" t="e">
        <f t="shared" si="6"/>
        <v>#DIV/0!</v>
      </c>
    </row>
    <row r="15" spans="1:254" ht="12.6" customHeight="1" x14ac:dyDescent="0.2">
      <c r="A15" s="65">
        <v>3</v>
      </c>
      <c r="B15" s="66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  <c r="HK15" s="19">
        <v>0</v>
      </c>
      <c r="HL15" s="16">
        <v>0</v>
      </c>
      <c r="HM15" s="16">
        <v>0</v>
      </c>
      <c r="HN15" s="17">
        <v>0</v>
      </c>
      <c r="HO15" s="15">
        <v>0</v>
      </c>
      <c r="HP15" s="16">
        <v>0</v>
      </c>
      <c r="HQ15" s="16">
        <v>0</v>
      </c>
      <c r="HR15" s="16">
        <v>0</v>
      </c>
      <c r="HS15" s="16">
        <v>0</v>
      </c>
      <c r="HT15" s="16">
        <v>0</v>
      </c>
      <c r="HU15" s="18">
        <v>0</v>
      </c>
      <c r="HV15" s="19">
        <v>0</v>
      </c>
      <c r="HW15" s="16">
        <v>0</v>
      </c>
      <c r="HX15" s="17">
        <v>0</v>
      </c>
      <c r="HY15" s="15">
        <v>0</v>
      </c>
      <c r="HZ15" s="16">
        <v>0</v>
      </c>
      <c r="IA15" s="16">
        <v>0</v>
      </c>
      <c r="IB15" s="16">
        <v>0</v>
      </c>
      <c r="IC15" s="16">
        <v>0</v>
      </c>
      <c r="ID15" s="20">
        <v>0</v>
      </c>
      <c r="IE15" s="18">
        <v>0</v>
      </c>
      <c r="IF15" s="19">
        <v>0</v>
      </c>
      <c r="IG15" s="16">
        <v>0</v>
      </c>
      <c r="IH15" s="16">
        <v>0</v>
      </c>
      <c r="II15" s="16">
        <v>0</v>
      </c>
      <c r="IJ15" s="20">
        <v>0</v>
      </c>
      <c r="IK15" s="16">
        <v>0</v>
      </c>
      <c r="IL15" s="16">
        <v>0</v>
      </c>
      <c r="IM15" s="17">
        <v>0</v>
      </c>
      <c r="IN15" s="15">
        <v>0</v>
      </c>
      <c r="IO15" s="18">
        <v>0</v>
      </c>
      <c r="IP15" s="19">
        <v>0</v>
      </c>
      <c r="IQ15" s="17">
        <v>0</v>
      </c>
      <c r="IR15" s="15">
        <v>0</v>
      </c>
      <c r="IS15" s="16">
        <v>0</v>
      </c>
      <c r="IT15" s="21" t="e">
        <f t="shared" si="6"/>
        <v>#DIV/0!</v>
      </c>
    </row>
    <row r="16" spans="1:254" ht="12.6" customHeight="1" x14ac:dyDescent="0.2">
      <c r="A16" s="63">
        <v>4</v>
      </c>
      <c r="B16" s="64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  <c r="HK16" s="12">
        <v>0</v>
      </c>
      <c r="HL16" s="9">
        <v>0</v>
      </c>
      <c r="HM16" s="9">
        <v>0</v>
      </c>
      <c r="HN16" s="10">
        <v>0</v>
      </c>
      <c r="HO16" s="8">
        <v>0</v>
      </c>
      <c r="HP16" s="9">
        <v>0</v>
      </c>
      <c r="HQ16" s="9">
        <v>0</v>
      </c>
      <c r="HR16" s="9">
        <v>0</v>
      </c>
      <c r="HS16" s="9">
        <v>0</v>
      </c>
      <c r="HT16" s="9">
        <v>0</v>
      </c>
      <c r="HU16" s="11">
        <v>0</v>
      </c>
      <c r="HV16" s="12">
        <v>0</v>
      </c>
      <c r="HW16" s="9">
        <v>0</v>
      </c>
      <c r="HX16" s="10">
        <v>0</v>
      </c>
      <c r="HY16" s="8">
        <v>0</v>
      </c>
      <c r="HZ16" s="9">
        <v>0</v>
      </c>
      <c r="IA16" s="9">
        <v>0</v>
      </c>
      <c r="IB16" s="9">
        <v>0</v>
      </c>
      <c r="IC16" s="9">
        <v>0</v>
      </c>
      <c r="ID16" s="13">
        <v>0</v>
      </c>
      <c r="IE16" s="11">
        <v>0</v>
      </c>
      <c r="IF16" s="12">
        <v>0</v>
      </c>
      <c r="IG16" s="9">
        <v>0</v>
      </c>
      <c r="IH16" s="9">
        <v>0</v>
      </c>
      <c r="II16" s="9">
        <v>0</v>
      </c>
      <c r="IJ16" s="13">
        <v>0</v>
      </c>
      <c r="IK16" s="9">
        <v>0</v>
      </c>
      <c r="IL16" s="9">
        <v>0</v>
      </c>
      <c r="IM16" s="10">
        <v>0</v>
      </c>
      <c r="IN16" s="8">
        <v>0</v>
      </c>
      <c r="IO16" s="11">
        <v>0</v>
      </c>
      <c r="IP16" s="12">
        <v>0</v>
      </c>
      <c r="IQ16" s="10">
        <v>0</v>
      </c>
      <c r="IR16" s="8">
        <v>0</v>
      </c>
      <c r="IS16" s="9">
        <v>0</v>
      </c>
      <c r="IT16" s="14" t="e">
        <f t="shared" si="6"/>
        <v>#DIV/0!</v>
      </c>
    </row>
    <row r="17" spans="1:254" ht="12.6" customHeight="1" x14ac:dyDescent="0.2">
      <c r="A17" s="65">
        <v>5</v>
      </c>
      <c r="B17" s="66" t="s">
        <v>84</v>
      </c>
      <c r="C17" s="19">
        <v>6564</v>
      </c>
      <c r="D17" s="16">
        <v>0</v>
      </c>
      <c r="E17" s="16">
        <v>0</v>
      </c>
      <c r="F17" s="17">
        <v>6564</v>
      </c>
      <c r="G17" s="15">
        <v>0</v>
      </c>
      <c r="H17" s="16">
        <v>0</v>
      </c>
      <c r="I17" s="16">
        <v>0</v>
      </c>
      <c r="J17" s="16">
        <v>787</v>
      </c>
      <c r="K17" s="16">
        <v>0</v>
      </c>
      <c r="L17" s="16">
        <v>53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430</v>
      </c>
      <c r="AE17" s="17">
        <v>1270</v>
      </c>
      <c r="AF17" s="15">
        <v>5294</v>
      </c>
      <c r="AG17" s="18">
        <v>0</v>
      </c>
      <c r="AH17" s="19">
        <v>0</v>
      </c>
      <c r="AI17" s="17">
        <v>5294</v>
      </c>
      <c r="AJ17" s="15">
        <v>212</v>
      </c>
      <c r="AK17" s="16">
        <v>212</v>
      </c>
      <c r="AL17" s="21">
        <f t="shared" si="0"/>
        <v>4.0045334340763128E-2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0</v>
      </c>
      <c r="GB17" s="16">
        <v>0</v>
      </c>
      <c r="GC17" s="16">
        <v>0</v>
      </c>
      <c r="GD17" s="17">
        <v>0</v>
      </c>
      <c r="GE17" s="15">
        <v>0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0</v>
      </c>
      <c r="HC17" s="17">
        <v>0</v>
      </c>
      <c r="HD17" s="15">
        <v>0</v>
      </c>
      <c r="HE17" s="18">
        <v>0</v>
      </c>
      <c r="HF17" s="19">
        <v>0</v>
      </c>
      <c r="HG17" s="17">
        <v>0</v>
      </c>
      <c r="HH17" s="15">
        <v>0</v>
      </c>
      <c r="HI17" s="16">
        <v>0</v>
      </c>
      <c r="HJ17" s="21" t="e">
        <f t="shared" si="5"/>
        <v>#DIV/0!</v>
      </c>
      <c r="HK17" s="19">
        <v>6564</v>
      </c>
      <c r="HL17" s="16">
        <v>0</v>
      </c>
      <c r="HM17" s="16">
        <v>0</v>
      </c>
      <c r="HN17" s="17">
        <v>6564</v>
      </c>
      <c r="HO17" s="15">
        <v>0</v>
      </c>
      <c r="HP17" s="16">
        <v>0</v>
      </c>
      <c r="HQ17" s="16">
        <v>0</v>
      </c>
      <c r="HR17" s="16">
        <v>787</v>
      </c>
      <c r="HS17" s="16">
        <v>0</v>
      </c>
      <c r="HT17" s="16">
        <v>53</v>
      </c>
      <c r="HU17" s="18">
        <v>0</v>
      </c>
      <c r="HV17" s="19">
        <v>0</v>
      </c>
      <c r="HW17" s="16">
        <v>0</v>
      </c>
      <c r="HX17" s="17">
        <v>0</v>
      </c>
      <c r="HY17" s="15">
        <v>0</v>
      </c>
      <c r="HZ17" s="16">
        <v>0</v>
      </c>
      <c r="IA17" s="16">
        <v>0</v>
      </c>
      <c r="IB17" s="16">
        <v>0</v>
      </c>
      <c r="IC17" s="16">
        <v>0</v>
      </c>
      <c r="ID17" s="20">
        <v>0</v>
      </c>
      <c r="IE17" s="18">
        <v>0</v>
      </c>
      <c r="IF17" s="19">
        <v>0</v>
      </c>
      <c r="IG17" s="16">
        <v>0</v>
      </c>
      <c r="IH17" s="16">
        <v>0</v>
      </c>
      <c r="II17" s="16">
        <v>0</v>
      </c>
      <c r="IJ17" s="20">
        <v>0</v>
      </c>
      <c r="IK17" s="16">
        <v>0</v>
      </c>
      <c r="IL17" s="16">
        <v>430</v>
      </c>
      <c r="IM17" s="17">
        <v>1270</v>
      </c>
      <c r="IN17" s="15">
        <v>5294</v>
      </c>
      <c r="IO17" s="18">
        <v>0</v>
      </c>
      <c r="IP17" s="19">
        <v>0</v>
      </c>
      <c r="IQ17" s="17">
        <v>5294</v>
      </c>
      <c r="IR17" s="15">
        <v>212</v>
      </c>
      <c r="IS17" s="16">
        <v>212</v>
      </c>
      <c r="IT17" s="21">
        <f t="shared" si="6"/>
        <v>4.0045334340763128E-2</v>
      </c>
    </row>
    <row r="18" spans="1:254" ht="12.6" customHeight="1" x14ac:dyDescent="0.2">
      <c r="A18" s="63">
        <v>6</v>
      </c>
      <c r="B18" s="64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  <c r="HK18" s="12">
        <v>0</v>
      </c>
      <c r="HL18" s="9">
        <v>0</v>
      </c>
      <c r="HM18" s="9">
        <v>0</v>
      </c>
      <c r="HN18" s="10">
        <v>0</v>
      </c>
      <c r="HO18" s="8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11">
        <v>0</v>
      </c>
      <c r="HV18" s="12">
        <v>0</v>
      </c>
      <c r="HW18" s="9">
        <v>0</v>
      </c>
      <c r="HX18" s="10">
        <v>0</v>
      </c>
      <c r="HY18" s="8">
        <v>0</v>
      </c>
      <c r="HZ18" s="9">
        <v>0</v>
      </c>
      <c r="IA18" s="9">
        <v>0</v>
      </c>
      <c r="IB18" s="9">
        <v>0</v>
      </c>
      <c r="IC18" s="9">
        <v>0</v>
      </c>
      <c r="ID18" s="13">
        <v>0</v>
      </c>
      <c r="IE18" s="11">
        <v>0</v>
      </c>
      <c r="IF18" s="12">
        <v>0</v>
      </c>
      <c r="IG18" s="9">
        <v>0</v>
      </c>
      <c r="IH18" s="9">
        <v>0</v>
      </c>
      <c r="II18" s="9">
        <v>0</v>
      </c>
      <c r="IJ18" s="13">
        <v>0</v>
      </c>
      <c r="IK18" s="9">
        <v>0</v>
      </c>
      <c r="IL18" s="9">
        <v>0</v>
      </c>
      <c r="IM18" s="10">
        <v>0</v>
      </c>
      <c r="IN18" s="8">
        <v>0</v>
      </c>
      <c r="IO18" s="11">
        <v>0</v>
      </c>
      <c r="IP18" s="12">
        <v>0</v>
      </c>
      <c r="IQ18" s="10">
        <v>0</v>
      </c>
      <c r="IR18" s="8">
        <v>0</v>
      </c>
      <c r="IS18" s="9">
        <v>0</v>
      </c>
      <c r="IT18" s="14" t="e">
        <f t="shared" si="6"/>
        <v>#DIV/0!</v>
      </c>
    </row>
    <row r="19" spans="1:254" ht="12.6" customHeight="1" x14ac:dyDescent="0.2">
      <c r="A19" s="65">
        <v>7</v>
      </c>
      <c r="B19" s="66" t="s">
        <v>86</v>
      </c>
      <c r="C19" s="19">
        <v>1189</v>
      </c>
      <c r="D19" s="16">
        <v>0</v>
      </c>
      <c r="E19" s="16">
        <v>0</v>
      </c>
      <c r="F19" s="17">
        <v>1189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37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430</v>
      </c>
      <c r="AE19" s="17">
        <v>467</v>
      </c>
      <c r="AF19" s="15">
        <v>722</v>
      </c>
      <c r="AG19" s="18">
        <v>0</v>
      </c>
      <c r="AH19" s="19">
        <v>0</v>
      </c>
      <c r="AI19" s="17">
        <v>722</v>
      </c>
      <c r="AJ19" s="15">
        <v>29</v>
      </c>
      <c r="AK19" s="16">
        <v>29</v>
      </c>
      <c r="AL19" s="21">
        <f t="shared" si="0"/>
        <v>4.0166204986149583E-2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0</v>
      </c>
      <c r="GB19" s="16">
        <v>0</v>
      </c>
      <c r="GC19" s="16">
        <v>0</v>
      </c>
      <c r="GD19" s="17">
        <v>0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0</v>
      </c>
      <c r="HD19" s="15">
        <v>0</v>
      </c>
      <c r="HE19" s="18">
        <v>0</v>
      </c>
      <c r="HF19" s="19">
        <v>0</v>
      </c>
      <c r="HG19" s="17">
        <v>0</v>
      </c>
      <c r="HH19" s="15">
        <v>0</v>
      </c>
      <c r="HI19" s="16">
        <v>0</v>
      </c>
      <c r="HJ19" s="21" t="e">
        <f t="shared" si="5"/>
        <v>#DIV/0!</v>
      </c>
      <c r="HK19" s="19">
        <v>1189</v>
      </c>
      <c r="HL19" s="16">
        <v>0</v>
      </c>
      <c r="HM19" s="16">
        <v>0</v>
      </c>
      <c r="HN19" s="17">
        <v>1189</v>
      </c>
      <c r="HO19" s="15">
        <v>0</v>
      </c>
      <c r="HP19" s="16">
        <v>0</v>
      </c>
      <c r="HQ19" s="16">
        <v>0</v>
      </c>
      <c r="HR19" s="16">
        <v>0</v>
      </c>
      <c r="HS19" s="16">
        <v>0</v>
      </c>
      <c r="HT19" s="16">
        <v>37</v>
      </c>
      <c r="HU19" s="18">
        <v>0</v>
      </c>
      <c r="HV19" s="19">
        <v>0</v>
      </c>
      <c r="HW19" s="16">
        <v>0</v>
      </c>
      <c r="HX19" s="17">
        <v>0</v>
      </c>
      <c r="HY19" s="15">
        <v>0</v>
      </c>
      <c r="HZ19" s="16">
        <v>0</v>
      </c>
      <c r="IA19" s="16">
        <v>0</v>
      </c>
      <c r="IB19" s="16">
        <v>0</v>
      </c>
      <c r="IC19" s="16">
        <v>0</v>
      </c>
      <c r="ID19" s="20">
        <v>0</v>
      </c>
      <c r="IE19" s="18">
        <v>0</v>
      </c>
      <c r="IF19" s="19">
        <v>0</v>
      </c>
      <c r="IG19" s="16">
        <v>0</v>
      </c>
      <c r="IH19" s="16">
        <v>0</v>
      </c>
      <c r="II19" s="16">
        <v>0</v>
      </c>
      <c r="IJ19" s="20">
        <v>0</v>
      </c>
      <c r="IK19" s="16">
        <v>0</v>
      </c>
      <c r="IL19" s="16">
        <v>430</v>
      </c>
      <c r="IM19" s="17">
        <v>467</v>
      </c>
      <c r="IN19" s="15">
        <v>722</v>
      </c>
      <c r="IO19" s="18">
        <v>0</v>
      </c>
      <c r="IP19" s="19">
        <v>0</v>
      </c>
      <c r="IQ19" s="17">
        <v>722</v>
      </c>
      <c r="IR19" s="15">
        <v>29</v>
      </c>
      <c r="IS19" s="16">
        <v>29</v>
      </c>
      <c r="IT19" s="21">
        <f t="shared" si="6"/>
        <v>4.0166204986149583E-2</v>
      </c>
    </row>
    <row r="20" spans="1:254" ht="12.6" customHeight="1" x14ac:dyDescent="0.2">
      <c r="A20" s="63">
        <v>8</v>
      </c>
      <c r="B20" s="64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  <c r="HK20" s="12">
        <v>0</v>
      </c>
      <c r="HL20" s="9">
        <v>0</v>
      </c>
      <c r="HM20" s="9">
        <v>0</v>
      </c>
      <c r="HN20" s="10">
        <v>0</v>
      </c>
      <c r="HO20" s="8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11">
        <v>0</v>
      </c>
      <c r="HV20" s="12">
        <v>0</v>
      </c>
      <c r="HW20" s="9">
        <v>0</v>
      </c>
      <c r="HX20" s="10">
        <v>0</v>
      </c>
      <c r="HY20" s="8">
        <v>0</v>
      </c>
      <c r="HZ20" s="9">
        <v>0</v>
      </c>
      <c r="IA20" s="9">
        <v>0</v>
      </c>
      <c r="IB20" s="9">
        <v>0</v>
      </c>
      <c r="IC20" s="9">
        <v>0</v>
      </c>
      <c r="ID20" s="13">
        <v>0</v>
      </c>
      <c r="IE20" s="11">
        <v>0</v>
      </c>
      <c r="IF20" s="12">
        <v>0</v>
      </c>
      <c r="IG20" s="9">
        <v>0</v>
      </c>
      <c r="IH20" s="9">
        <v>0</v>
      </c>
      <c r="II20" s="9">
        <v>0</v>
      </c>
      <c r="IJ20" s="13">
        <v>0</v>
      </c>
      <c r="IK20" s="9">
        <v>0</v>
      </c>
      <c r="IL20" s="9">
        <v>0</v>
      </c>
      <c r="IM20" s="10">
        <v>0</v>
      </c>
      <c r="IN20" s="8">
        <v>0</v>
      </c>
      <c r="IO20" s="11">
        <v>0</v>
      </c>
      <c r="IP20" s="12">
        <v>0</v>
      </c>
      <c r="IQ20" s="10">
        <v>0</v>
      </c>
      <c r="IR20" s="8">
        <v>0</v>
      </c>
      <c r="IS20" s="9">
        <v>0</v>
      </c>
      <c r="IT20" s="14" t="e">
        <f t="shared" si="6"/>
        <v>#DIV/0!</v>
      </c>
    </row>
    <row r="21" spans="1:254" ht="12.6" customHeight="1" x14ac:dyDescent="0.2">
      <c r="A21" s="65">
        <v>9</v>
      </c>
      <c r="B21" s="66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  <c r="HK21" s="19">
        <v>0</v>
      </c>
      <c r="HL21" s="16">
        <v>0</v>
      </c>
      <c r="HM21" s="16">
        <v>0</v>
      </c>
      <c r="HN21" s="17">
        <v>0</v>
      </c>
      <c r="HO21" s="15">
        <v>0</v>
      </c>
      <c r="HP21" s="16">
        <v>0</v>
      </c>
      <c r="HQ21" s="16">
        <v>0</v>
      </c>
      <c r="HR21" s="16">
        <v>0</v>
      </c>
      <c r="HS21" s="16">
        <v>0</v>
      </c>
      <c r="HT21" s="16">
        <v>0</v>
      </c>
      <c r="HU21" s="18">
        <v>0</v>
      </c>
      <c r="HV21" s="19">
        <v>0</v>
      </c>
      <c r="HW21" s="16">
        <v>0</v>
      </c>
      <c r="HX21" s="17">
        <v>0</v>
      </c>
      <c r="HY21" s="15">
        <v>0</v>
      </c>
      <c r="HZ21" s="16">
        <v>0</v>
      </c>
      <c r="IA21" s="16">
        <v>0</v>
      </c>
      <c r="IB21" s="16">
        <v>0</v>
      </c>
      <c r="IC21" s="16">
        <v>0</v>
      </c>
      <c r="ID21" s="20">
        <v>0</v>
      </c>
      <c r="IE21" s="18">
        <v>0</v>
      </c>
      <c r="IF21" s="19">
        <v>0</v>
      </c>
      <c r="IG21" s="16">
        <v>0</v>
      </c>
      <c r="IH21" s="16">
        <v>0</v>
      </c>
      <c r="II21" s="16">
        <v>0</v>
      </c>
      <c r="IJ21" s="20">
        <v>0</v>
      </c>
      <c r="IK21" s="16">
        <v>0</v>
      </c>
      <c r="IL21" s="16">
        <v>0</v>
      </c>
      <c r="IM21" s="17">
        <v>0</v>
      </c>
      <c r="IN21" s="15">
        <v>0</v>
      </c>
      <c r="IO21" s="18">
        <v>0</v>
      </c>
      <c r="IP21" s="19">
        <v>0</v>
      </c>
      <c r="IQ21" s="17">
        <v>0</v>
      </c>
      <c r="IR21" s="15">
        <v>0</v>
      </c>
      <c r="IS21" s="16">
        <v>0</v>
      </c>
      <c r="IT21" s="21" t="e">
        <f t="shared" si="6"/>
        <v>#DIV/0!</v>
      </c>
    </row>
    <row r="22" spans="1:254" ht="12.6" customHeight="1" x14ac:dyDescent="0.2">
      <c r="A22" s="63">
        <v>10</v>
      </c>
      <c r="B22" s="64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  <c r="HK22" s="12">
        <v>0</v>
      </c>
      <c r="HL22" s="9">
        <v>0</v>
      </c>
      <c r="HM22" s="9">
        <v>0</v>
      </c>
      <c r="HN22" s="10">
        <v>0</v>
      </c>
      <c r="HO22" s="8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11">
        <v>0</v>
      </c>
      <c r="HV22" s="12">
        <v>0</v>
      </c>
      <c r="HW22" s="9">
        <v>0</v>
      </c>
      <c r="HX22" s="10">
        <v>0</v>
      </c>
      <c r="HY22" s="8">
        <v>0</v>
      </c>
      <c r="HZ22" s="9">
        <v>0</v>
      </c>
      <c r="IA22" s="9">
        <v>0</v>
      </c>
      <c r="IB22" s="9">
        <v>0</v>
      </c>
      <c r="IC22" s="9">
        <v>0</v>
      </c>
      <c r="ID22" s="13">
        <v>0</v>
      </c>
      <c r="IE22" s="11">
        <v>0</v>
      </c>
      <c r="IF22" s="12">
        <v>0</v>
      </c>
      <c r="IG22" s="9">
        <v>0</v>
      </c>
      <c r="IH22" s="9">
        <v>0</v>
      </c>
      <c r="II22" s="9">
        <v>0</v>
      </c>
      <c r="IJ22" s="13">
        <v>0</v>
      </c>
      <c r="IK22" s="9">
        <v>0</v>
      </c>
      <c r="IL22" s="9">
        <v>0</v>
      </c>
      <c r="IM22" s="10">
        <v>0</v>
      </c>
      <c r="IN22" s="8">
        <v>0</v>
      </c>
      <c r="IO22" s="11">
        <v>0</v>
      </c>
      <c r="IP22" s="12">
        <v>0</v>
      </c>
      <c r="IQ22" s="10">
        <v>0</v>
      </c>
      <c r="IR22" s="8">
        <v>0</v>
      </c>
      <c r="IS22" s="9">
        <v>0</v>
      </c>
      <c r="IT22" s="14" t="e">
        <f t="shared" si="6"/>
        <v>#DIV/0!</v>
      </c>
    </row>
    <row r="23" spans="1:254" ht="12.6" customHeight="1" x14ac:dyDescent="0.2">
      <c r="A23" s="65">
        <v>11</v>
      </c>
      <c r="B23" s="66" t="s">
        <v>90</v>
      </c>
      <c r="C23" s="19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0"/>
        <v>#DIV/0!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  <c r="HK23" s="19">
        <v>0</v>
      </c>
      <c r="HL23" s="16">
        <v>0</v>
      </c>
      <c r="HM23" s="16">
        <v>0</v>
      </c>
      <c r="HN23" s="17">
        <v>0</v>
      </c>
      <c r="HO23" s="15">
        <v>0</v>
      </c>
      <c r="HP23" s="16">
        <v>0</v>
      </c>
      <c r="HQ23" s="16">
        <v>0</v>
      </c>
      <c r="HR23" s="16">
        <v>0</v>
      </c>
      <c r="HS23" s="16">
        <v>0</v>
      </c>
      <c r="HT23" s="16">
        <v>0</v>
      </c>
      <c r="HU23" s="18">
        <v>0</v>
      </c>
      <c r="HV23" s="19">
        <v>0</v>
      </c>
      <c r="HW23" s="16">
        <v>0</v>
      </c>
      <c r="HX23" s="17">
        <v>0</v>
      </c>
      <c r="HY23" s="15">
        <v>0</v>
      </c>
      <c r="HZ23" s="16">
        <v>0</v>
      </c>
      <c r="IA23" s="16">
        <v>0</v>
      </c>
      <c r="IB23" s="16">
        <v>0</v>
      </c>
      <c r="IC23" s="16">
        <v>0</v>
      </c>
      <c r="ID23" s="20">
        <v>0</v>
      </c>
      <c r="IE23" s="18">
        <v>0</v>
      </c>
      <c r="IF23" s="19">
        <v>0</v>
      </c>
      <c r="IG23" s="16">
        <v>0</v>
      </c>
      <c r="IH23" s="16">
        <v>0</v>
      </c>
      <c r="II23" s="16">
        <v>0</v>
      </c>
      <c r="IJ23" s="20">
        <v>0</v>
      </c>
      <c r="IK23" s="16">
        <v>0</v>
      </c>
      <c r="IL23" s="16">
        <v>0</v>
      </c>
      <c r="IM23" s="17">
        <v>0</v>
      </c>
      <c r="IN23" s="15">
        <v>0</v>
      </c>
      <c r="IO23" s="18">
        <v>0</v>
      </c>
      <c r="IP23" s="19">
        <v>0</v>
      </c>
      <c r="IQ23" s="17">
        <v>0</v>
      </c>
      <c r="IR23" s="15">
        <v>0</v>
      </c>
      <c r="IS23" s="16">
        <v>0</v>
      </c>
      <c r="IT23" s="21" t="e">
        <f t="shared" si="6"/>
        <v>#DIV/0!</v>
      </c>
    </row>
    <row r="24" spans="1:254" ht="12.6" customHeight="1" x14ac:dyDescent="0.2">
      <c r="A24" s="63">
        <v>12</v>
      </c>
      <c r="B24" s="64" t="s">
        <v>91</v>
      </c>
      <c r="C24" s="12">
        <v>14165</v>
      </c>
      <c r="D24" s="9">
        <v>0</v>
      </c>
      <c r="E24" s="9">
        <v>0</v>
      </c>
      <c r="F24" s="10">
        <v>14165</v>
      </c>
      <c r="G24" s="8">
        <v>0</v>
      </c>
      <c r="H24" s="9">
        <v>129</v>
      </c>
      <c r="I24" s="9">
        <v>0</v>
      </c>
      <c r="J24" s="9">
        <v>1364</v>
      </c>
      <c r="K24" s="9">
        <v>0</v>
      </c>
      <c r="L24" s="9">
        <v>103</v>
      </c>
      <c r="M24" s="11">
        <v>37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330</v>
      </c>
      <c r="U24" s="9">
        <v>0</v>
      </c>
      <c r="V24" s="13">
        <v>330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3010</v>
      </c>
      <c r="AE24" s="10">
        <v>4973</v>
      </c>
      <c r="AF24" s="8">
        <v>9192</v>
      </c>
      <c r="AG24" s="11">
        <v>0</v>
      </c>
      <c r="AH24" s="12">
        <v>0</v>
      </c>
      <c r="AI24" s="10">
        <v>9192</v>
      </c>
      <c r="AJ24" s="8">
        <v>367</v>
      </c>
      <c r="AK24" s="9">
        <v>367</v>
      </c>
      <c r="AL24" s="14">
        <f t="shared" si="0"/>
        <v>3.9926022628372498E-2</v>
      </c>
      <c r="AM24" s="12">
        <v>0</v>
      </c>
      <c r="AN24" s="9">
        <v>0</v>
      </c>
      <c r="AO24" s="9">
        <v>0</v>
      </c>
      <c r="AP24" s="10">
        <v>0</v>
      </c>
      <c r="AQ24" s="8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11">
        <v>0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0</v>
      </c>
      <c r="BO24" s="10">
        <v>0</v>
      </c>
      <c r="BP24" s="8">
        <v>0</v>
      </c>
      <c r="BQ24" s="11">
        <v>0</v>
      </c>
      <c r="BR24" s="12">
        <v>0</v>
      </c>
      <c r="BS24" s="10">
        <v>0</v>
      </c>
      <c r="BT24" s="8">
        <v>0</v>
      </c>
      <c r="BU24" s="9">
        <v>0</v>
      </c>
      <c r="BV24" s="14" t="e">
        <f t="shared" si="1"/>
        <v>#DIV/0!</v>
      </c>
      <c r="BW24" s="12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0</v>
      </c>
      <c r="GB24" s="9">
        <v>0</v>
      </c>
      <c r="GC24" s="9">
        <v>0</v>
      </c>
      <c r="GD24" s="10">
        <v>0</v>
      </c>
      <c r="GE24" s="8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11">
        <v>0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0</v>
      </c>
      <c r="HC24" s="10">
        <v>0</v>
      </c>
      <c r="HD24" s="8">
        <v>0</v>
      </c>
      <c r="HE24" s="11">
        <v>0</v>
      </c>
      <c r="HF24" s="12">
        <v>0</v>
      </c>
      <c r="HG24" s="10">
        <v>0</v>
      </c>
      <c r="HH24" s="8">
        <v>0</v>
      </c>
      <c r="HI24" s="9">
        <v>0</v>
      </c>
      <c r="HJ24" s="14" t="e">
        <f t="shared" si="5"/>
        <v>#DIV/0!</v>
      </c>
      <c r="HK24" s="12">
        <v>14165</v>
      </c>
      <c r="HL24" s="9">
        <v>0</v>
      </c>
      <c r="HM24" s="9">
        <v>0</v>
      </c>
      <c r="HN24" s="10">
        <v>14165</v>
      </c>
      <c r="HO24" s="8">
        <v>0</v>
      </c>
      <c r="HP24" s="9">
        <v>129</v>
      </c>
      <c r="HQ24" s="9">
        <v>0</v>
      </c>
      <c r="HR24" s="9">
        <v>1364</v>
      </c>
      <c r="HS24" s="9">
        <v>0</v>
      </c>
      <c r="HT24" s="9">
        <v>103</v>
      </c>
      <c r="HU24" s="11">
        <v>37</v>
      </c>
      <c r="HV24" s="12">
        <v>0</v>
      </c>
      <c r="HW24" s="9">
        <v>0</v>
      </c>
      <c r="HX24" s="10">
        <v>0</v>
      </c>
      <c r="HY24" s="8">
        <v>0</v>
      </c>
      <c r="HZ24" s="9">
        <v>0</v>
      </c>
      <c r="IA24" s="9">
        <v>0</v>
      </c>
      <c r="IB24" s="9">
        <v>330</v>
      </c>
      <c r="IC24" s="9">
        <v>0</v>
      </c>
      <c r="ID24" s="13">
        <v>330</v>
      </c>
      <c r="IE24" s="11">
        <v>0</v>
      </c>
      <c r="IF24" s="12">
        <v>0</v>
      </c>
      <c r="IG24" s="9">
        <v>0</v>
      </c>
      <c r="IH24" s="9">
        <v>0</v>
      </c>
      <c r="II24" s="9">
        <v>0</v>
      </c>
      <c r="IJ24" s="13">
        <v>0</v>
      </c>
      <c r="IK24" s="9">
        <v>0</v>
      </c>
      <c r="IL24" s="9">
        <v>3010</v>
      </c>
      <c r="IM24" s="10">
        <v>4973</v>
      </c>
      <c r="IN24" s="8">
        <v>9192</v>
      </c>
      <c r="IO24" s="11">
        <v>0</v>
      </c>
      <c r="IP24" s="12">
        <v>0</v>
      </c>
      <c r="IQ24" s="10">
        <v>9192</v>
      </c>
      <c r="IR24" s="8">
        <v>367</v>
      </c>
      <c r="IS24" s="9">
        <v>367</v>
      </c>
      <c r="IT24" s="14">
        <f t="shared" si="6"/>
        <v>3.9926022628372498E-2</v>
      </c>
    </row>
    <row r="25" spans="1:254" ht="12.6" customHeight="1" x14ac:dyDescent="0.2">
      <c r="A25" s="65">
        <v>13</v>
      </c>
      <c r="B25" s="66" t="s">
        <v>92</v>
      </c>
      <c r="C25" s="19">
        <v>15387</v>
      </c>
      <c r="D25" s="16">
        <v>0</v>
      </c>
      <c r="E25" s="16">
        <v>0</v>
      </c>
      <c r="F25" s="17">
        <v>15387</v>
      </c>
      <c r="G25" s="15">
        <v>0</v>
      </c>
      <c r="H25" s="16">
        <v>649</v>
      </c>
      <c r="I25" s="16">
        <v>0</v>
      </c>
      <c r="J25" s="16">
        <v>1547</v>
      </c>
      <c r="K25" s="16">
        <v>0</v>
      </c>
      <c r="L25" s="16">
        <v>38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1720</v>
      </c>
      <c r="AE25" s="17">
        <v>3954</v>
      </c>
      <c r="AF25" s="15">
        <v>11433</v>
      </c>
      <c r="AG25" s="18">
        <v>0</v>
      </c>
      <c r="AH25" s="19">
        <v>0</v>
      </c>
      <c r="AI25" s="17">
        <v>11433</v>
      </c>
      <c r="AJ25" s="15">
        <v>457</v>
      </c>
      <c r="AK25" s="16">
        <v>457</v>
      </c>
      <c r="AL25" s="21">
        <f t="shared" si="0"/>
        <v>3.9972010845797254E-2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0</v>
      </c>
      <c r="GB25" s="16">
        <v>0</v>
      </c>
      <c r="GC25" s="16">
        <v>0</v>
      </c>
      <c r="GD25" s="17">
        <v>0</v>
      </c>
      <c r="GE25" s="15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0</v>
      </c>
      <c r="HC25" s="17">
        <v>0</v>
      </c>
      <c r="HD25" s="15">
        <v>0</v>
      </c>
      <c r="HE25" s="18">
        <v>0</v>
      </c>
      <c r="HF25" s="19">
        <v>0</v>
      </c>
      <c r="HG25" s="17">
        <v>0</v>
      </c>
      <c r="HH25" s="15">
        <v>0</v>
      </c>
      <c r="HI25" s="16">
        <v>0</v>
      </c>
      <c r="HJ25" s="21" t="e">
        <f t="shared" si="5"/>
        <v>#DIV/0!</v>
      </c>
      <c r="HK25" s="19">
        <v>15387</v>
      </c>
      <c r="HL25" s="16">
        <v>0</v>
      </c>
      <c r="HM25" s="16">
        <v>0</v>
      </c>
      <c r="HN25" s="17">
        <v>15387</v>
      </c>
      <c r="HO25" s="15">
        <v>0</v>
      </c>
      <c r="HP25" s="16">
        <v>649</v>
      </c>
      <c r="HQ25" s="16">
        <v>0</v>
      </c>
      <c r="HR25" s="16">
        <v>1547</v>
      </c>
      <c r="HS25" s="16">
        <v>0</v>
      </c>
      <c r="HT25" s="16">
        <v>38</v>
      </c>
      <c r="HU25" s="18">
        <v>0</v>
      </c>
      <c r="HV25" s="19">
        <v>0</v>
      </c>
      <c r="HW25" s="16">
        <v>0</v>
      </c>
      <c r="HX25" s="17">
        <v>0</v>
      </c>
      <c r="HY25" s="15">
        <v>0</v>
      </c>
      <c r="HZ25" s="16">
        <v>0</v>
      </c>
      <c r="IA25" s="16">
        <v>0</v>
      </c>
      <c r="IB25" s="16">
        <v>0</v>
      </c>
      <c r="IC25" s="16">
        <v>0</v>
      </c>
      <c r="ID25" s="20">
        <v>0</v>
      </c>
      <c r="IE25" s="18">
        <v>0</v>
      </c>
      <c r="IF25" s="19">
        <v>0</v>
      </c>
      <c r="IG25" s="16">
        <v>0</v>
      </c>
      <c r="IH25" s="16">
        <v>0</v>
      </c>
      <c r="II25" s="16">
        <v>0</v>
      </c>
      <c r="IJ25" s="20">
        <v>0</v>
      </c>
      <c r="IK25" s="16">
        <v>0</v>
      </c>
      <c r="IL25" s="16">
        <v>1720</v>
      </c>
      <c r="IM25" s="17">
        <v>3954</v>
      </c>
      <c r="IN25" s="15">
        <v>11433</v>
      </c>
      <c r="IO25" s="18">
        <v>0</v>
      </c>
      <c r="IP25" s="19">
        <v>0</v>
      </c>
      <c r="IQ25" s="17">
        <v>11433</v>
      </c>
      <c r="IR25" s="15">
        <v>457</v>
      </c>
      <c r="IS25" s="16">
        <v>457</v>
      </c>
      <c r="IT25" s="21">
        <f t="shared" si="6"/>
        <v>3.9972010845797254E-2</v>
      </c>
    </row>
    <row r="26" spans="1:254" ht="12.6" customHeight="1" x14ac:dyDescent="0.2">
      <c r="A26" s="63">
        <v>14</v>
      </c>
      <c r="B26" s="64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  <c r="HK26" s="12">
        <v>0</v>
      </c>
      <c r="HL26" s="9">
        <v>0</v>
      </c>
      <c r="HM26" s="9">
        <v>0</v>
      </c>
      <c r="HN26" s="10">
        <v>0</v>
      </c>
      <c r="HO26" s="8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11">
        <v>0</v>
      </c>
      <c r="HV26" s="12">
        <v>0</v>
      </c>
      <c r="HW26" s="9">
        <v>0</v>
      </c>
      <c r="HX26" s="10">
        <v>0</v>
      </c>
      <c r="HY26" s="8">
        <v>0</v>
      </c>
      <c r="HZ26" s="9">
        <v>0</v>
      </c>
      <c r="IA26" s="9">
        <v>0</v>
      </c>
      <c r="IB26" s="9">
        <v>0</v>
      </c>
      <c r="IC26" s="9">
        <v>0</v>
      </c>
      <c r="ID26" s="13">
        <v>0</v>
      </c>
      <c r="IE26" s="11">
        <v>0</v>
      </c>
      <c r="IF26" s="12">
        <v>0</v>
      </c>
      <c r="IG26" s="9">
        <v>0</v>
      </c>
      <c r="IH26" s="9">
        <v>0</v>
      </c>
      <c r="II26" s="9">
        <v>0</v>
      </c>
      <c r="IJ26" s="13">
        <v>0</v>
      </c>
      <c r="IK26" s="9">
        <v>0</v>
      </c>
      <c r="IL26" s="9">
        <v>0</v>
      </c>
      <c r="IM26" s="10">
        <v>0</v>
      </c>
      <c r="IN26" s="8">
        <v>0</v>
      </c>
      <c r="IO26" s="11">
        <v>0</v>
      </c>
      <c r="IP26" s="12">
        <v>0</v>
      </c>
      <c r="IQ26" s="10">
        <v>0</v>
      </c>
      <c r="IR26" s="8">
        <v>0</v>
      </c>
      <c r="IS26" s="9">
        <v>0</v>
      </c>
      <c r="IT26" s="14" t="e">
        <f t="shared" si="6"/>
        <v>#DIV/0!</v>
      </c>
    </row>
    <row r="27" spans="1:254" ht="12.6" customHeight="1" x14ac:dyDescent="0.2">
      <c r="A27" s="65">
        <v>15</v>
      </c>
      <c r="B27" s="66" t="s">
        <v>94</v>
      </c>
      <c r="C27" s="19">
        <v>3875</v>
      </c>
      <c r="D27" s="16">
        <v>0</v>
      </c>
      <c r="E27" s="16">
        <v>0</v>
      </c>
      <c r="F27" s="17">
        <v>3875</v>
      </c>
      <c r="G27" s="15">
        <v>0</v>
      </c>
      <c r="H27" s="16">
        <v>118</v>
      </c>
      <c r="I27" s="16">
        <v>0</v>
      </c>
      <c r="J27" s="16">
        <v>462</v>
      </c>
      <c r="K27" s="16">
        <v>0</v>
      </c>
      <c r="L27" s="16">
        <v>0</v>
      </c>
      <c r="M27" s="18">
        <v>25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380</v>
      </c>
      <c r="AA27" s="16">
        <v>0</v>
      </c>
      <c r="AB27" s="20">
        <v>380</v>
      </c>
      <c r="AC27" s="16">
        <v>0</v>
      </c>
      <c r="AD27" s="16">
        <v>430</v>
      </c>
      <c r="AE27" s="17">
        <v>1415</v>
      </c>
      <c r="AF27" s="15">
        <v>2460</v>
      </c>
      <c r="AG27" s="18">
        <v>0</v>
      </c>
      <c r="AH27" s="19">
        <v>0</v>
      </c>
      <c r="AI27" s="17">
        <v>2460</v>
      </c>
      <c r="AJ27" s="15">
        <v>98</v>
      </c>
      <c r="AK27" s="16">
        <v>98</v>
      </c>
      <c r="AL27" s="21">
        <f t="shared" si="0"/>
        <v>3.9837398373983743E-2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  <c r="HK27" s="19">
        <v>3875</v>
      </c>
      <c r="HL27" s="16">
        <v>0</v>
      </c>
      <c r="HM27" s="16">
        <v>0</v>
      </c>
      <c r="HN27" s="17">
        <v>3875</v>
      </c>
      <c r="HO27" s="15">
        <v>0</v>
      </c>
      <c r="HP27" s="16">
        <v>118</v>
      </c>
      <c r="HQ27" s="16">
        <v>0</v>
      </c>
      <c r="HR27" s="16">
        <v>462</v>
      </c>
      <c r="HS27" s="16">
        <v>0</v>
      </c>
      <c r="HT27" s="16">
        <v>0</v>
      </c>
      <c r="HU27" s="18">
        <v>25</v>
      </c>
      <c r="HV27" s="19">
        <v>0</v>
      </c>
      <c r="HW27" s="16">
        <v>0</v>
      </c>
      <c r="HX27" s="17">
        <v>0</v>
      </c>
      <c r="HY27" s="15">
        <v>0</v>
      </c>
      <c r="HZ27" s="16">
        <v>0</v>
      </c>
      <c r="IA27" s="16">
        <v>0</v>
      </c>
      <c r="IB27" s="16">
        <v>0</v>
      </c>
      <c r="IC27" s="16">
        <v>0</v>
      </c>
      <c r="ID27" s="20">
        <v>0</v>
      </c>
      <c r="IE27" s="18">
        <v>0</v>
      </c>
      <c r="IF27" s="19">
        <v>0</v>
      </c>
      <c r="IG27" s="16">
        <v>0</v>
      </c>
      <c r="IH27" s="16">
        <v>380</v>
      </c>
      <c r="II27" s="16">
        <v>0</v>
      </c>
      <c r="IJ27" s="20">
        <v>380</v>
      </c>
      <c r="IK27" s="16">
        <v>0</v>
      </c>
      <c r="IL27" s="16">
        <v>430</v>
      </c>
      <c r="IM27" s="17">
        <v>1415</v>
      </c>
      <c r="IN27" s="15">
        <v>2460</v>
      </c>
      <c r="IO27" s="18">
        <v>0</v>
      </c>
      <c r="IP27" s="19">
        <v>0</v>
      </c>
      <c r="IQ27" s="17">
        <v>2460</v>
      </c>
      <c r="IR27" s="15">
        <v>98</v>
      </c>
      <c r="IS27" s="16">
        <v>98</v>
      </c>
      <c r="IT27" s="21">
        <f t="shared" si="6"/>
        <v>3.9837398373983743E-2</v>
      </c>
    </row>
    <row r="28" spans="1:254" ht="12.6" customHeight="1" x14ac:dyDescent="0.2">
      <c r="A28" s="63">
        <v>16</v>
      </c>
      <c r="B28" s="64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  <c r="HK28" s="12">
        <v>0</v>
      </c>
      <c r="HL28" s="9">
        <v>0</v>
      </c>
      <c r="HM28" s="9">
        <v>0</v>
      </c>
      <c r="HN28" s="10">
        <v>0</v>
      </c>
      <c r="HO28" s="8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11">
        <v>0</v>
      </c>
      <c r="HV28" s="12">
        <v>0</v>
      </c>
      <c r="HW28" s="9">
        <v>0</v>
      </c>
      <c r="HX28" s="10">
        <v>0</v>
      </c>
      <c r="HY28" s="8">
        <v>0</v>
      </c>
      <c r="HZ28" s="9">
        <v>0</v>
      </c>
      <c r="IA28" s="9">
        <v>0</v>
      </c>
      <c r="IB28" s="9">
        <v>0</v>
      </c>
      <c r="IC28" s="9">
        <v>0</v>
      </c>
      <c r="ID28" s="13">
        <v>0</v>
      </c>
      <c r="IE28" s="11">
        <v>0</v>
      </c>
      <c r="IF28" s="12">
        <v>0</v>
      </c>
      <c r="IG28" s="9">
        <v>0</v>
      </c>
      <c r="IH28" s="9">
        <v>0</v>
      </c>
      <c r="II28" s="9">
        <v>0</v>
      </c>
      <c r="IJ28" s="13">
        <v>0</v>
      </c>
      <c r="IK28" s="9">
        <v>0</v>
      </c>
      <c r="IL28" s="9">
        <v>0</v>
      </c>
      <c r="IM28" s="10">
        <v>0</v>
      </c>
      <c r="IN28" s="8">
        <v>0</v>
      </c>
      <c r="IO28" s="11">
        <v>0</v>
      </c>
      <c r="IP28" s="12">
        <v>0</v>
      </c>
      <c r="IQ28" s="10">
        <v>0</v>
      </c>
      <c r="IR28" s="8">
        <v>0</v>
      </c>
      <c r="IS28" s="9">
        <v>0</v>
      </c>
      <c r="IT28" s="14" t="e">
        <f t="shared" si="6"/>
        <v>#DIV/0!</v>
      </c>
    </row>
    <row r="29" spans="1:254" ht="12.6" customHeight="1" x14ac:dyDescent="0.2">
      <c r="A29" s="65">
        <v>17</v>
      </c>
      <c r="B29" s="66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  <c r="HK29" s="19">
        <v>0</v>
      </c>
      <c r="HL29" s="16">
        <v>0</v>
      </c>
      <c r="HM29" s="16">
        <v>0</v>
      </c>
      <c r="HN29" s="17">
        <v>0</v>
      </c>
      <c r="HO29" s="15">
        <v>0</v>
      </c>
      <c r="HP29" s="16">
        <v>0</v>
      </c>
      <c r="HQ29" s="16">
        <v>0</v>
      </c>
      <c r="HR29" s="16">
        <v>0</v>
      </c>
      <c r="HS29" s="16">
        <v>0</v>
      </c>
      <c r="HT29" s="16">
        <v>0</v>
      </c>
      <c r="HU29" s="18">
        <v>0</v>
      </c>
      <c r="HV29" s="19">
        <v>0</v>
      </c>
      <c r="HW29" s="16">
        <v>0</v>
      </c>
      <c r="HX29" s="17">
        <v>0</v>
      </c>
      <c r="HY29" s="15">
        <v>0</v>
      </c>
      <c r="HZ29" s="16">
        <v>0</v>
      </c>
      <c r="IA29" s="16">
        <v>0</v>
      </c>
      <c r="IB29" s="16">
        <v>0</v>
      </c>
      <c r="IC29" s="16">
        <v>0</v>
      </c>
      <c r="ID29" s="20">
        <v>0</v>
      </c>
      <c r="IE29" s="18">
        <v>0</v>
      </c>
      <c r="IF29" s="19">
        <v>0</v>
      </c>
      <c r="IG29" s="16">
        <v>0</v>
      </c>
      <c r="IH29" s="16">
        <v>0</v>
      </c>
      <c r="II29" s="16">
        <v>0</v>
      </c>
      <c r="IJ29" s="20">
        <v>0</v>
      </c>
      <c r="IK29" s="16">
        <v>0</v>
      </c>
      <c r="IL29" s="16">
        <v>0</v>
      </c>
      <c r="IM29" s="17">
        <v>0</v>
      </c>
      <c r="IN29" s="15">
        <v>0</v>
      </c>
      <c r="IO29" s="18">
        <v>0</v>
      </c>
      <c r="IP29" s="19">
        <v>0</v>
      </c>
      <c r="IQ29" s="17">
        <v>0</v>
      </c>
      <c r="IR29" s="15">
        <v>0</v>
      </c>
      <c r="IS29" s="16">
        <v>0</v>
      </c>
      <c r="IT29" s="21" t="e">
        <f t="shared" si="6"/>
        <v>#DIV/0!</v>
      </c>
    </row>
    <row r="30" spans="1:254" ht="12.6" customHeight="1" x14ac:dyDescent="0.2">
      <c r="A30" s="63">
        <v>18</v>
      </c>
      <c r="B30" s="64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12">
        <v>18533</v>
      </c>
      <c r="BX30" s="9">
        <v>0</v>
      </c>
      <c r="BY30" s="9">
        <v>0</v>
      </c>
      <c r="BZ30" s="10">
        <v>18533</v>
      </c>
      <c r="CA30" s="8">
        <v>0</v>
      </c>
      <c r="CB30" s="9">
        <v>62</v>
      </c>
      <c r="CC30" s="9">
        <v>0</v>
      </c>
      <c r="CD30" s="9">
        <v>1483</v>
      </c>
      <c r="CE30" s="9">
        <v>0</v>
      </c>
      <c r="CF30" s="9">
        <v>28</v>
      </c>
      <c r="CG30" s="11">
        <v>14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430</v>
      </c>
      <c r="CY30" s="10">
        <v>2017</v>
      </c>
      <c r="CZ30" s="8">
        <v>16516</v>
      </c>
      <c r="DA30" s="11">
        <v>0</v>
      </c>
      <c r="DB30" s="12">
        <v>0</v>
      </c>
      <c r="DC30" s="10">
        <v>16516</v>
      </c>
      <c r="DD30" s="8">
        <v>660</v>
      </c>
      <c r="DE30" s="9">
        <v>660</v>
      </c>
      <c r="DF30" s="14">
        <f t="shared" si="2"/>
        <v>3.9961249697263258E-2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12">
        <v>18533</v>
      </c>
      <c r="HL30" s="9">
        <v>0</v>
      </c>
      <c r="HM30" s="9">
        <v>0</v>
      </c>
      <c r="HN30" s="10">
        <v>18533</v>
      </c>
      <c r="HO30" s="8">
        <v>0</v>
      </c>
      <c r="HP30" s="9">
        <v>62</v>
      </c>
      <c r="HQ30" s="9">
        <v>0</v>
      </c>
      <c r="HR30" s="9">
        <v>1483</v>
      </c>
      <c r="HS30" s="9">
        <v>0</v>
      </c>
      <c r="HT30" s="9">
        <v>28</v>
      </c>
      <c r="HU30" s="11">
        <v>14</v>
      </c>
      <c r="HV30" s="12">
        <v>0</v>
      </c>
      <c r="HW30" s="9">
        <v>0</v>
      </c>
      <c r="HX30" s="10">
        <v>0</v>
      </c>
      <c r="HY30" s="8">
        <v>0</v>
      </c>
      <c r="HZ30" s="9">
        <v>0</v>
      </c>
      <c r="IA30" s="9">
        <v>0</v>
      </c>
      <c r="IB30" s="9">
        <v>0</v>
      </c>
      <c r="IC30" s="9">
        <v>0</v>
      </c>
      <c r="ID30" s="13">
        <v>0</v>
      </c>
      <c r="IE30" s="11">
        <v>0</v>
      </c>
      <c r="IF30" s="12">
        <v>0</v>
      </c>
      <c r="IG30" s="9">
        <v>0</v>
      </c>
      <c r="IH30" s="9">
        <v>0</v>
      </c>
      <c r="II30" s="9">
        <v>0</v>
      </c>
      <c r="IJ30" s="13">
        <v>0</v>
      </c>
      <c r="IK30" s="9">
        <v>0</v>
      </c>
      <c r="IL30" s="9">
        <v>430</v>
      </c>
      <c r="IM30" s="10">
        <v>2017</v>
      </c>
      <c r="IN30" s="8">
        <v>16516</v>
      </c>
      <c r="IO30" s="11">
        <v>0</v>
      </c>
      <c r="IP30" s="12">
        <v>0</v>
      </c>
      <c r="IQ30" s="10">
        <v>16516</v>
      </c>
      <c r="IR30" s="8">
        <v>660</v>
      </c>
      <c r="IS30" s="9">
        <v>660</v>
      </c>
      <c r="IT30" s="14">
        <f t="shared" si="6"/>
        <v>3.9961249697263258E-2</v>
      </c>
    </row>
    <row r="31" spans="1:254" ht="12.6" customHeight="1" x14ac:dyDescent="0.2">
      <c r="A31" s="65">
        <v>19</v>
      </c>
      <c r="B31" s="66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  <c r="HK31" s="19">
        <v>0</v>
      </c>
      <c r="HL31" s="16">
        <v>0</v>
      </c>
      <c r="HM31" s="16">
        <v>0</v>
      </c>
      <c r="HN31" s="17">
        <v>0</v>
      </c>
      <c r="HO31" s="15">
        <v>0</v>
      </c>
      <c r="HP31" s="16">
        <v>0</v>
      </c>
      <c r="HQ31" s="16">
        <v>0</v>
      </c>
      <c r="HR31" s="16">
        <v>0</v>
      </c>
      <c r="HS31" s="16">
        <v>0</v>
      </c>
      <c r="HT31" s="16">
        <v>0</v>
      </c>
      <c r="HU31" s="18">
        <v>0</v>
      </c>
      <c r="HV31" s="19">
        <v>0</v>
      </c>
      <c r="HW31" s="16">
        <v>0</v>
      </c>
      <c r="HX31" s="17">
        <v>0</v>
      </c>
      <c r="HY31" s="15">
        <v>0</v>
      </c>
      <c r="HZ31" s="16">
        <v>0</v>
      </c>
      <c r="IA31" s="16">
        <v>0</v>
      </c>
      <c r="IB31" s="16">
        <v>0</v>
      </c>
      <c r="IC31" s="16">
        <v>0</v>
      </c>
      <c r="ID31" s="20">
        <v>0</v>
      </c>
      <c r="IE31" s="18">
        <v>0</v>
      </c>
      <c r="IF31" s="19">
        <v>0</v>
      </c>
      <c r="IG31" s="16">
        <v>0</v>
      </c>
      <c r="IH31" s="16">
        <v>0</v>
      </c>
      <c r="II31" s="16">
        <v>0</v>
      </c>
      <c r="IJ31" s="20">
        <v>0</v>
      </c>
      <c r="IK31" s="16">
        <v>0</v>
      </c>
      <c r="IL31" s="16">
        <v>0</v>
      </c>
      <c r="IM31" s="17">
        <v>0</v>
      </c>
      <c r="IN31" s="15">
        <v>0</v>
      </c>
      <c r="IO31" s="18">
        <v>0</v>
      </c>
      <c r="IP31" s="19">
        <v>0</v>
      </c>
      <c r="IQ31" s="17">
        <v>0</v>
      </c>
      <c r="IR31" s="15">
        <v>0</v>
      </c>
      <c r="IS31" s="16">
        <v>0</v>
      </c>
      <c r="IT31" s="21" t="e">
        <f t="shared" si="6"/>
        <v>#DIV/0!</v>
      </c>
    </row>
    <row r="32" spans="1:254" ht="12.6" customHeight="1" x14ac:dyDescent="0.2">
      <c r="A32" s="63">
        <v>20</v>
      </c>
      <c r="B32" s="64" t="s">
        <v>99</v>
      </c>
      <c r="C32" s="12">
        <v>43796</v>
      </c>
      <c r="D32" s="9">
        <v>0</v>
      </c>
      <c r="E32" s="9">
        <v>0</v>
      </c>
      <c r="F32" s="10">
        <v>43796</v>
      </c>
      <c r="G32" s="8">
        <v>0</v>
      </c>
      <c r="H32" s="9">
        <v>1519</v>
      </c>
      <c r="I32" s="9">
        <v>0</v>
      </c>
      <c r="J32" s="9">
        <v>7943</v>
      </c>
      <c r="K32" s="9">
        <v>604</v>
      </c>
      <c r="L32" s="9">
        <v>589</v>
      </c>
      <c r="M32" s="11">
        <v>89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6020</v>
      </c>
      <c r="AE32" s="10">
        <v>16764</v>
      </c>
      <c r="AF32" s="8">
        <v>27032</v>
      </c>
      <c r="AG32" s="11">
        <v>0</v>
      </c>
      <c r="AH32" s="12">
        <v>0</v>
      </c>
      <c r="AI32" s="10">
        <v>27032</v>
      </c>
      <c r="AJ32" s="8">
        <v>1081</v>
      </c>
      <c r="AK32" s="9">
        <v>1081</v>
      </c>
      <c r="AL32" s="14">
        <f t="shared" si="0"/>
        <v>3.9989641905889314E-2</v>
      </c>
      <c r="AM32" s="12">
        <v>0</v>
      </c>
      <c r="AN32" s="9">
        <v>0</v>
      </c>
      <c r="AO32" s="9">
        <v>0</v>
      </c>
      <c r="AP32" s="10">
        <v>0</v>
      </c>
      <c r="AQ32" s="8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0</v>
      </c>
      <c r="BO32" s="10">
        <v>0</v>
      </c>
      <c r="BP32" s="8">
        <v>0</v>
      </c>
      <c r="BQ32" s="11">
        <v>0</v>
      </c>
      <c r="BR32" s="12">
        <v>0</v>
      </c>
      <c r="BS32" s="10">
        <v>0</v>
      </c>
      <c r="BT32" s="8">
        <v>0</v>
      </c>
      <c r="BU32" s="9">
        <v>0</v>
      </c>
      <c r="BV32" s="14" t="e">
        <f t="shared" si="1"/>
        <v>#DIV/0!</v>
      </c>
      <c r="BW32" s="12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  <c r="EQ32" s="12">
        <v>0</v>
      </c>
      <c r="ER32" s="9">
        <v>0</v>
      </c>
      <c r="ES32" s="9">
        <v>0</v>
      </c>
      <c r="ET32" s="10">
        <v>0</v>
      </c>
      <c r="EU32" s="8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0</v>
      </c>
      <c r="FS32" s="10">
        <v>0</v>
      </c>
      <c r="FT32" s="8">
        <v>0</v>
      </c>
      <c r="FU32" s="11">
        <v>0</v>
      </c>
      <c r="FV32" s="12">
        <v>0</v>
      </c>
      <c r="FW32" s="10">
        <v>0</v>
      </c>
      <c r="FX32" s="8">
        <v>0</v>
      </c>
      <c r="FY32" s="9">
        <v>0</v>
      </c>
      <c r="FZ32" s="14" t="e">
        <f t="shared" si="4"/>
        <v>#DIV/0!</v>
      </c>
      <c r="GA32" s="12">
        <v>0</v>
      </c>
      <c r="GB32" s="9">
        <v>0</v>
      </c>
      <c r="GC32" s="9">
        <v>0</v>
      </c>
      <c r="GD32" s="10">
        <v>0</v>
      </c>
      <c r="GE32" s="8">
        <v>0</v>
      </c>
      <c r="GF32" s="9">
        <v>0</v>
      </c>
      <c r="GG32" s="9">
        <v>0</v>
      </c>
      <c r="GH32" s="9">
        <v>0</v>
      </c>
      <c r="GI32" s="9">
        <v>0</v>
      </c>
      <c r="GJ32" s="9">
        <v>0</v>
      </c>
      <c r="GK32" s="11">
        <v>0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0</v>
      </c>
      <c r="HC32" s="10">
        <v>0</v>
      </c>
      <c r="HD32" s="8">
        <v>0</v>
      </c>
      <c r="HE32" s="11">
        <v>0</v>
      </c>
      <c r="HF32" s="12">
        <v>0</v>
      </c>
      <c r="HG32" s="10">
        <v>0</v>
      </c>
      <c r="HH32" s="8">
        <v>0</v>
      </c>
      <c r="HI32" s="9">
        <v>0</v>
      </c>
      <c r="HJ32" s="14" t="e">
        <f t="shared" si="5"/>
        <v>#DIV/0!</v>
      </c>
      <c r="HK32" s="12">
        <v>43796</v>
      </c>
      <c r="HL32" s="9">
        <v>0</v>
      </c>
      <c r="HM32" s="9">
        <v>0</v>
      </c>
      <c r="HN32" s="10">
        <v>43796</v>
      </c>
      <c r="HO32" s="8">
        <v>0</v>
      </c>
      <c r="HP32" s="9">
        <v>1519</v>
      </c>
      <c r="HQ32" s="9">
        <v>0</v>
      </c>
      <c r="HR32" s="9">
        <v>7943</v>
      </c>
      <c r="HS32" s="9">
        <v>604</v>
      </c>
      <c r="HT32" s="9">
        <v>589</v>
      </c>
      <c r="HU32" s="11">
        <v>89</v>
      </c>
      <c r="HV32" s="12">
        <v>0</v>
      </c>
      <c r="HW32" s="9">
        <v>0</v>
      </c>
      <c r="HX32" s="10">
        <v>0</v>
      </c>
      <c r="HY32" s="8">
        <v>0</v>
      </c>
      <c r="HZ32" s="9">
        <v>0</v>
      </c>
      <c r="IA32" s="9">
        <v>0</v>
      </c>
      <c r="IB32" s="9">
        <v>0</v>
      </c>
      <c r="IC32" s="9">
        <v>0</v>
      </c>
      <c r="ID32" s="13">
        <v>0</v>
      </c>
      <c r="IE32" s="11">
        <v>0</v>
      </c>
      <c r="IF32" s="12">
        <v>0</v>
      </c>
      <c r="IG32" s="9">
        <v>0</v>
      </c>
      <c r="IH32" s="9">
        <v>0</v>
      </c>
      <c r="II32" s="9">
        <v>0</v>
      </c>
      <c r="IJ32" s="13">
        <v>0</v>
      </c>
      <c r="IK32" s="9">
        <v>0</v>
      </c>
      <c r="IL32" s="9">
        <v>6020</v>
      </c>
      <c r="IM32" s="10">
        <v>16764</v>
      </c>
      <c r="IN32" s="8">
        <v>27032</v>
      </c>
      <c r="IO32" s="11">
        <v>0</v>
      </c>
      <c r="IP32" s="12">
        <v>0</v>
      </c>
      <c r="IQ32" s="10">
        <v>27032</v>
      </c>
      <c r="IR32" s="8">
        <v>1081</v>
      </c>
      <c r="IS32" s="9">
        <v>1081</v>
      </c>
      <c r="IT32" s="14">
        <f t="shared" si="6"/>
        <v>3.9989641905889314E-2</v>
      </c>
    </row>
    <row r="33" spans="1:254" ht="12.6" customHeight="1" x14ac:dyDescent="0.2">
      <c r="A33" s="65">
        <v>21</v>
      </c>
      <c r="B33" s="66" t="s">
        <v>100</v>
      </c>
      <c r="C33" s="19">
        <v>19819</v>
      </c>
      <c r="D33" s="16">
        <v>0</v>
      </c>
      <c r="E33" s="16">
        <v>0</v>
      </c>
      <c r="F33" s="17">
        <v>19819</v>
      </c>
      <c r="G33" s="15">
        <v>0</v>
      </c>
      <c r="H33" s="16">
        <v>1136</v>
      </c>
      <c r="I33" s="16">
        <v>0</v>
      </c>
      <c r="J33" s="16">
        <v>1930</v>
      </c>
      <c r="K33" s="16">
        <v>0</v>
      </c>
      <c r="L33" s="16">
        <v>156</v>
      </c>
      <c r="M33" s="18">
        <v>25</v>
      </c>
      <c r="N33" s="19">
        <v>0</v>
      </c>
      <c r="O33" s="16">
        <v>0</v>
      </c>
      <c r="P33" s="17">
        <v>0</v>
      </c>
      <c r="Q33" s="15">
        <v>260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330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1720</v>
      </c>
      <c r="AE33" s="17">
        <v>5557</v>
      </c>
      <c r="AF33" s="15">
        <v>14262</v>
      </c>
      <c r="AG33" s="18">
        <v>0</v>
      </c>
      <c r="AH33" s="19">
        <v>0</v>
      </c>
      <c r="AI33" s="17">
        <v>14262</v>
      </c>
      <c r="AJ33" s="15">
        <v>570</v>
      </c>
      <c r="AK33" s="16">
        <v>570</v>
      </c>
      <c r="AL33" s="21">
        <f t="shared" si="0"/>
        <v>3.9966344131257887E-2</v>
      </c>
      <c r="AM33" s="19">
        <v>9837</v>
      </c>
      <c r="AN33" s="16">
        <v>0</v>
      </c>
      <c r="AO33" s="16">
        <v>0</v>
      </c>
      <c r="AP33" s="17">
        <v>9837</v>
      </c>
      <c r="AQ33" s="15">
        <v>0</v>
      </c>
      <c r="AR33" s="16">
        <v>113</v>
      </c>
      <c r="AS33" s="16">
        <v>0</v>
      </c>
      <c r="AT33" s="16">
        <v>1476</v>
      </c>
      <c r="AU33" s="16">
        <v>0</v>
      </c>
      <c r="AV33" s="16">
        <v>70</v>
      </c>
      <c r="AW33" s="18">
        <v>25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430</v>
      </c>
      <c r="BO33" s="17">
        <v>2114</v>
      </c>
      <c r="BP33" s="15">
        <v>7723</v>
      </c>
      <c r="BQ33" s="18">
        <v>0</v>
      </c>
      <c r="BR33" s="19">
        <v>0</v>
      </c>
      <c r="BS33" s="17">
        <v>7723</v>
      </c>
      <c r="BT33" s="15">
        <v>309</v>
      </c>
      <c r="BU33" s="16">
        <v>309</v>
      </c>
      <c r="BV33" s="21">
        <f t="shared" si="1"/>
        <v>4.0010358668911047E-2</v>
      </c>
      <c r="BW33" s="19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0</v>
      </c>
      <c r="GB33" s="16">
        <v>0</v>
      </c>
      <c r="GC33" s="16">
        <v>0</v>
      </c>
      <c r="GD33" s="17">
        <v>0</v>
      </c>
      <c r="GE33" s="15">
        <v>0</v>
      </c>
      <c r="GF33" s="16">
        <v>0</v>
      </c>
      <c r="GG33" s="16">
        <v>0</v>
      </c>
      <c r="GH33" s="16">
        <v>0</v>
      </c>
      <c r="GI33" s="16">
        <v>0</v>
      </c>
      <c r="GJ33" s="16">
        <v>0</v>
      </c>
      <c r="GK33" s="18">
        <v>0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0</v>
      </c>
      <c r="HC33" s="17">
        <v>0</v>
      </c>
      <c r="HD33" s="15">
        <v>0</v>
      </c>
      <c r="HE33" s="18">
        <v>0</v>
      </c>
      <c r="HF33" s="19">
        <v>0</v>
      </c>
      <c r="HG33" s="17">
        <v>0</v>
      </c>
      <c r="HH33" s="15">
        <v>0</v>
      </c>
      <c r="HI33" s="16">
        <v>0</v>
      </c>
      <c r="HJ33" s="21" t="e">
        <f t="shared" si="5"/>
        <v>#DIV/0!</v>
      </c>
      <c r="HK33" s="19">
        <v>29656</v>
      </c>
      <c r="HL33" s="16">
        <v>0</v>
      </c>
      <c r="HM33" s="16">
        <v>0</v>
      </c>
      <c r="HN33" s="17">
        <v>29656</v>
      </c>
      <c r="HO33" s="15">
        <v>0</v>
      </c>
      <c r="HP33" s="16">
        <v>1249</v>
      </c>
      <c r="HQ33" s="16">
        <v>0</v>
      </c>
      <c r="HR33" s="16">
        <v>3406</v>
      </c>
      <c r="HS33" s="16">
        <v>0</v>
      </c>
      <c r="HT33" s="16">
        <v>226</v>
      </c>
      <c r="HU33" s="18">
        <v>50</v>
      </c>
      <c r="HV33" s="19">
        <v>0</v>
      </c>
      <c r="HW33" s="16">
        <v>0</v>
      </c>
      <c r="HX33" s="17">
        <v>0</v>
      </c>
      <c r="HY33" s="15">
        <v>260</v>
      </c>
      <c r="HZ33" s="16">
        <v>0</v>
      </c>
      <c r="IA33" s="16">
        <v>0</v>
      </c>
      <c r="IB33" s="16">
        <v>0</v>
      </c>
      <c r="IC33" s="16">
        <v>0</v>
      </c>
      <c r="ID33" s="20">
        <v>0</v>
      </c>
      <c r="IE33" s="18">
        <v>330</v>
      </c>
      <c r="IF33" s="19">
        <v>0</v>
      </c>
      <c r="IG33" s="16">
        <v>0</v>
      </c>
      <c r="IH33" s="16">
        <v>0</v>
      </c>
      <c r="II33" s="16">
        <v>0</v>
      </c>
      <c r="IJ33" s="20">
        <v>0</v>
      </c>
      <c r="IK33" s="16">
        <v>0</v>
      </c>
      <c r="IL33" s="16">
        <v>2150</v>
      </c>
      <c r="IM33" s="17">
        <v>7671</v>
      </c>
      <c r="IN33" s="15">
        <v>21985</v>
      </c>
      <c r="IO33" s="18">
        <v>0</v>
      </c>
      <c r="IP33" s="19">
        <v>0</v>
      </c>
      <c r="IQ33" s="17">
        <v>21985</v>
      </c>
      <c r="IR33" s="15">
        <v>879</v>
      </c>
      <c r="IS33" s="16">
        <v>879</v>
      </c>
      <c r="IT33" s="21">
        <f t="shared" si="6"/>
        <v>3.9981805776665907E-2</v>
      </c>
    </row>
    <row r="34" spans="1:254" ht="12.6" customHeight="1" x14ac:dyDescent="0.2">
      <c r="A34" s="63">
        <v>22</v>
      </c>
      <c r="B34" s="64" t="s">
        <v>101</v>
      </c>
      <c r="C34" s="12">
        <v>15138</v>
      </c>
      <c r="D34" s="9">
        <v>0</v>
      </c>
      <c r="E34" s="9">
        <v>0</v>
      </c>
      <c r="F34" s="10">
        <v>15138</v>
      </c>
      <c r="G34" s="8">
        <v>0</v>
      </c>
      <c r="H34" s="9">
        <v>349</v>
      </c>
      <c r="I34" s="9">
        <v>0</v>
      </c>
      <c r="J34" s="9">
        <v>3136</v>
      </c>
      <c r="K34" s="9">
        <v>0</v>
      </c>
      <c r="L34" s="9">
        <v>203</v>
      </c>
      <c r="M34" s="11">
        <v>44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330</v>
      </c>
      <c r="U34" s="9">
        <v>380</v>
      </c>
      <c r="V34" s="13">
        <v>710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2150</v>
      </c>
      <c r="AE34" s="10">
        <v>6592</v>
      </c>
      <c r="AF34" s="8">
        <v>8546</v>
      </c>
      <c r="AG34" s="11">
        <v>0</v>
      </c>
      <c r="AH34" s="12">
        <v>0</v>
      </c>
      <c r="AI34" s="10">
        <v>8546</v>
      </c>
      <c r="AJ34" s="8">
        <v>342</v>
      </c>
      <c r="AK34" s="9">
        <v>342</v>
      </c>
      <c r="AL34" s="14">
        <f t="shared" si="0"/>
        <v>4.0018722209220689E-2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0</v>
      </c>
      <c r="GB34" s="9">
        <v>0</v>
      </c>
      <c r="GC34" s="9">
        <v>0</v>
      </c>
      <c r="GD34" s="10">
        <v>0</v>
      </c>
      <c r="GE34" s="8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0</v>
      </c>
      <c r="HD34" s="8">
        <v>0</v>
      </c>
      <c r="HE34" s="11">
        <v>0</v>
      </c>
      <c r="HF34" s="12">
        <v>0</v>
      </c>
      <c r="HG34" s="10">
        <v>0</v>
      </c>
      <c r="HH34" s="8">
        <v>0</v>
      </c>
      <c r="HI34" s="9">
        <v>0</v>
      </c>
      <c r="HJ34" s="14" t="e">
        <f t="shared" si="5"/>
        <v>#DIV/0!</v>
      </c>
      <c r="HK34" s="12">
        <v>15138</v>
      </c>
      <c r="HL34" s="9">
        <v>0</v>
      </c>
      <c r="HM34" s="9">
        <v>0</v>
      </c>
      <c r="HN34" s="10">
        <v>15138</v>
      </c>
      <c r="HO34" s="8">
        <v>0</v>
      </c>
      <c r="HP34" s="9">
        <v>349</v>
      </c>
      <c r="HQ34" s="9">
        <v>0</v>
      </c>
      <c r="HR34" s="9">
        <v>3136</v>
      </c>
      <c r="HS34" s="9">
        <v>0</v>
      </c>
      <c r="HT34" s="9">
        <v>203</v>
      </c>
      <c r="HU34" s="11">
        <v>44</v>
      </c>
      <c r="HV34" s="12">
        <v>0</v>
      </c>
      <c r="HW34" s="9">
        <v>0</v>
      </c>
      <c r="HX34" s="10">
        <v>0</v>
      </c>
      <c r="HY34" s="8">
        <v>0</v>
      </c>
      <c r="HZ34" s="9">
        <v>0</v>
      </c>
      <c r="IA34" s="9">
        <v>0</v>
      </c>
      <c r="IB34" s="9">
        <v>330</v>
      </c>
      <c r="IC34" s="9">
        <v>380</v>
      </c>
      <c r="ID34" s="13">
        <v>710</v>
      </c>
      <c r="IE34" s="11">
        <v>0</v>
      </c>
      <c r="IF34" s="12">
        <v>0</v>
      </c>
      <c r="IG34" s="9">
        <v>0</v>
      </c>
      <c r="IH34" s="9">
        <v>0</v>
      </c>
      <c r="II34" s="9">
        <v>0</v>
      </c>
      <c r="IJ34" s="13">
        <v>0</v>
      </c>
      <c r="IK34" s="9">
        <v>0</v>
      </c>
      <c r="IL34" s="9">
        <v>2150</v>
      </c>
      <c r="IM34" s="10">
        <v>6592</v>
      </c>
      <c r="IN34" s="8">
        <v>8546</v>
      </c>
      <c r="IO34" s="11">
        <v>0</v>
      </c>
      <c r="IP34" s="12">
        <v>0</v>
      </c>
      <c r="IQ34" s="10">
        <v>8546</v>
      </c>
      <c r="IR34" s="8">
        <v>342</v>
      </c>
      <c r="IS34" s="9">
        <v>342</v>
      </c>
      <c r="IT34" s="14">
        <f t="shared" si="6"/>
        <v>4.0018722209220689E-2</v>
      </c>
    </row>
    <row r="35" spans="1:254" ht="12.6" customHeight="1" x14ac:dyDescent="0.2">
      <c r="A35" s="65">
        <v>23</v>
      </c>
      <c r="B35" s="66" t="s">
        <v>102</v>
      </c>
      <c r="C35" s="19">
        <v>23418</v>
      </c>
      <c r="D35" s="16">
        <v>0</v>
      </c>
      <c r="E35" s="16">
        <v>0</v>
      </c>
      <c r="F35" s="17">
        <v>23418</v>
      </c>
      <c r="G35" s="15">
        <v>0</v>
      </c>
      <c r="H35" s="16">
        <v>1615</v>
      </c>
      <c r="I35" s="16">
        <v>0</v>
      </c>
      <c r="J35" s="16">
        <v>3641</v>
      </c>
      <c r="K35" s="16">
        <v>12</v>
      </c>
      <c r="L35" s="16">
        <v>126</v>
      </c>
      <c r="M35" s="18">
        <v>19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330</v>
      </c>
      <c r="U35" s="16">
        <v>0</v>
      </c>
      <c r="V35" s="20">
        <v>330</v>
      </c>
      <c r="W35" s="18">
        <v>330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1720</v>
      </c>
      <c r="AE35" s="17">
        <v>7793</v>
      </c>
      <c r="AF35" s="15">
        <v>15625</v>
      </c>
      <c r="AG35" s="18">
        <v>0</v>
      </c>
      <c r="AH35" s="19">
        <v>0</v>
      </c>
      <c r="AI35" s="17">
        <v>15625</v>
      </c>
      <c r="AJ35" s="15">
        <v>624</v>
      </c>
      <c r="AK35" s="16">
        <v>624</v>
      </c>
      <c r="AL35" s="21">
        <f t="shared" si="0"/>
        <v>3.9935999999999999E-2</v>
      </c>
      <c r="AM35" s="19">
        <v>22864</v>
      </c>
      <c r="AN35" s="16">
        <v>0</v>
      </c>
      <c r="AO35" s="16">
        <v>0</v>
      </c>
      <c r="AP35" s="17">
        <v>22864</v>
      </c>
      <c r="AQ35" s="15">
        <v>0</v>
      </c>
      <c r="AR35" s="16">
        <v>0</v>
      </c>
      <c r="AS35" s="16">
        <v>0</v>
      </c>
      <c r="AT35" s="16">
        <v>1543</v>
      </c>
      <c r="AU35" s="16">
        <v>840</v>
      </c>
      <c r="AV35" s="16">
        <v>122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660</v>
      </c>
      <c r="BI35" s="16">
        <v>0</v>
      </c>
      <c r="BJ35" s="16">
        <v>0</v>
      </c>
      <c r="BK35" s="16">
        <v>0</v>
      </c>
      <c r="BL35" s="20">
        <v>660</v>
      </c>
      <c r="BM35" s="16">
        <v>0</v>
      </c>
      <c r="BN35" s="16">
        <v>860</v>
      </c>
      <c r="BO35" s="17">
        <v>4025</v>
      </c>
      <c r="BP35" s="15">
        <v>18839</v>
      </c>
      <c r="BQ35" s="18">
        <v>0</v>
      </c>
      <c r="BR35" s="19">
        <v>0</v>
      </c>
      <c r="BS35" s="17">
        <v>18839</v>
      </c>
      <c r="BT35" s="15">
        <v>754</v>
      </c>
      <c r="BU35" s="16">
        <v>754</v>
      </c>
      <c r="BV35" s="21">
        <f t="shared" si="1"/>
        <v>4.002335580444822E-2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2"/>
        <v>#DIV/0!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0</v>
      </c>
      <c r="GB35" s="16">
        <v>0</v>
      </c>
      <c r="GC35" s="16">
        <v>0</v>
      </c>
      <c r="GD35" s="17">
        <v>0</v>
      </c>
      <c r="GE35" s="15">
        <v>0</v>
      </c>
      <c r="GF35" s="16">
        <v>0</v>
      </c>
      <c r="GG35" s="16">
        <v>0</v>
      </c>
      <c r="GH35" s="16">
        <v>0</v>
      </c>
      <c r="GI35" s="16">
        <v>0</v>
      </c>
      <c r="GJ35" s="16">
        <v>0</v>
      </c>
      <c r="GK35" s="18">
        <v>0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0</v>
      </c>
      <c r="GW35" s="16">
        <v>0</v>
      </c>
      <c r="GX35" s="16">
        <v>0</v>
      </c>
      <c r="GY35" s="16">
        <v>0</v>
      </c>
      <c r="GZ35" s="20">
        <v>0</v>
      </c>
      <c r="HA35" s="16">
        <v>0</v>
      </c>
      <c r="HB35" s="16">
        <v>0</v>
      </c>
      <c r="HC35" s="17">
        <v>0</v>
      </c>
      <c r="HD35" s="15">
        <v>0</v>
      </c>
      <c r="HE35" s="18">
        <v>0</v>
      </c>
      <c r="HF35" s="19">
        <v>0</v>
      </c>
      <c r="HG35" s="17">
        <v>0</v>
      </c>
      <c r="HH35" s="15">
        <v>0</v>
      </c>
      <c r="HI35" s="16">
        <v>0</v>
      </c>
      <c r="HJ35" s="21" t="e">
        <f t="shared" si="5"/>
        <v>#DIV/0!</v>
      </c>
      <c r="HK35" s="19">
        <v>46282</v>
      </c>
      <c r="HL35" s="16">
        <v>0</v>
      </c>
      <c r="HM35" s="16">
        <v>0</v>
      </c>
      <c r="HN35" s="17">
        <v>46282</v>
      </c>
      <c r="HO35" s="15">
        <v>0</v>
      </c>
      <c r="HP35" s="16">
        <v>1615</v>
      </c>
      <c r="HQ35" s="16">
        <v>0</v>
      </c>
      <c r="HR35" s="16">
        <v>5184</v>
      </c>
      <c r="HS35" s="16">
        <v>852</v>
      </c>
      <c r="HT35" s="16">
        <v>248</v>
      </c>
      <c r="HU35" s="18">
        <v>19</v>
      </c>
      <c r="HV35" s="19">
        <v>0</v>
      </c>
      <c r="HW35" s="16">
        <v>0</v>
      </c>
      <c r="HX35" s="17">
        <v>0</v>
      </c>
      <c r="HY35" s="15">
        <v>0</v>
      </c>
      <c r="HZ35" s="16">
        <v>0</v>
      </c>
      <c r="IA35" s="16">
        <v>0</v>
      </c>
      <c r="IB35" s="16">
        <v>330</v>
      </c>
      <c r="IC35" s="16">
        <v>0</v>
      </c>
      <c r="ID35" s="20">
        <v>330</v>
      </c>
      <c r="IE35" s="18">
        <v>330</v>
      </c>
      <c r="IF35" s="19">
        <v>660</v>
      </c>
      <c r="IG35" s="16">
        <v>0</v>
      </c>
      <c r="IH35" s="16">
        <v>0</v>
      </c>
      <c r="II35" s="16">
        <v>0</v>
      </c>
      <c r="IJ35" s="20">
        <v>660</v>
      </c>
      <c r="IK35" s="16">
        <v>0</v>
      </c>
      <c r="IL35" s="16">
        <v>2580</v>
      </c>
      <c r="IM35" s="17">
        <v>11818</v>
      </c>
      <c r="IN35" s="15">
        <v>34464</v>
      </c>
      <c r="IO35" s="18">
        <v>0</v>
      </c>
      <c r="IP35" s="19">
        <v>0</v>
      </c>
      <c r="IQ35" s="17">
        <v>34464</v>
      </c>
      <c r="IR35" s="15">
        <v>1378</v>
      </c>
      <c r="IS35" s="16">
        <v>1378</v>
      </c>
      <c r="IT35" s="21">
        <f t="shared" si="6"/>
        <v>3.9983751160631381E-2</v>
      </c>
    </row>
    <row r="36" spans="1:254" ht="12.6" customHeight="1" x14ac:dyDescent="0.2">
      <c r="A36" s="63">
        <v>24</v>
      </c>
      <c r="B36" s="64" t="s">
        <v>103</v>
      </c>
      <c r="C36" s="12">
        <f>SUM(C13:C35)</f>
        <v>143351</v>
      </c>
      <c r="D36" s="9">
        <f t="shared" ref="D36:AK36" si="7">SUM(D13:D35)</f>
        <v>0</v>
      </c>
      <c r="E36" s="9">
        <f t="shared" si="7"/>
        <v>0</v>
      </c>
      <c r="F36" s="10">
        <f t="shared" si="7"/>
        <v>143351</v>
      </c>
      <c r="G36" s="8">
        <f t="shared" si="7"/>
        <v>0</v>
      </c>
      <c r="H36" s="9">
        <f t="shared" si="7"/>
        <v>5515</v>
      </c>
      <c r="I36" s="9">
        <f t="shared" si="7"/>
        <v>0</v>
      </c>
      <c r="J36" s="9">
        <f t="shared" si="7"/>
        <v>20810</v>
      </c>
      <c r="K36" s="9">
        <f t="shared" si="7"/>
        <v>616</v>
      </c>
      <c r="L36" s="9">
        <f t="shared" si="7"/>
        <v>1305</v>
      </c>
      <c r="M36" s="11">
        <f t="shared" si="7"/>
        <v>239</v>
      </c>
      <c r="N36" s="12">
        <f t="shared" si="7"/>
        <v>0</v>
      </c>
      <c r="O36" s="9">
        <f t="shared" si="7"/>
        <v>0</v>
      </c>
      <c r="P36" s="10">
        <f t="shared" si="7"/>
        <v>0</v>
      </c>
      <c r="Q36" s="8">
        <f t="shared" si="7"/>
        <v>260</v>
      </c>
      <c r="R36" s="9">
        <f t="shared" si="7"/>
        <v>0</v>
      </c>
      <c r="S36" s="9">
        <f t="shared" si="7"/>
        <v>0</v>
      </c>
      <c r="T36" s="9">
        <f t="shared" si="7"/>
        <v>990</v>
      </c>
      <c r="U36" s="9">
        <f t="shared" si="7"/>
        <v>380</v>
      </c>
      <c r="V36" s="13">
        <f t="shared" si="7"/>
        <v>1370</v>
      </c>
      <c r="W36" s="11">
        <f t="shared" si="7"/>
        <v>660</v>
      </c>
      <c r="X36" s="12">
        <f t="shared" si="7"/>
        <v>0</v>
      </c>
      <c r="Y36" s="9">
        <f t="shared" si="7"/>
        <v>0</v>
      </c>
      <c r="Z36" s="9">
        <f t="shared" si="7"/>
        <v>380</v>
      </c>
      <c r="AA36" s="9">
        <f t="shared" si="7"/>
        <v>0</v>
      </c>
      <c r="AB36" s="13">
        <f t="shared" si="7"/>
        <v>380</v>
      </c>
      <c r="AC36" s="9">
        <f t="shared" si="7"/>
        <v>0</v>
      </c>
      <c r="AD36" s="9">
        <f t="shared" si="7"/>
        <v>17630</v>
      </c>
      <c r="AE36" s="10">
        <f t="shared" si="7"/>
        <v>48785</v>
      </c>
      <c r="AF36" s="8">
        <f t="shared" si="7"/>
        <v>94566</v>
      </c>
      <c r="AG36" s="11">
        <f t="shared" si="7"/>
        <v>0</v>
      </c>
      <c r="AH36" s="12">
        <f t="shared" si="7"/>
        <v>0</v>
      </c>
      <c r="AI36" s="10">
        <f t="shared" si="7"/>
        <v>94566</v>
      </c>
      <c r="AJ36" s="8">
        <f t="shared" si="7"/>
        <v>3780</v>
      </c>
      <c r="AK36" s="9">
        <f t="shared" si="7"/>
        <v>3780</v>
      </c>
      <c r="AL36" s="14">
        <f>AJ36/AI36</f>
        <v>3.9972082989658014E-2</v>
      </c>
      <c r="AM36" s="12">
        <f>SUM(AM13:AM35)</f>
        <v>32701</v>
      </c>
      <c r="AN36" s="9">
        <f t="shared" ref="AN36:BU36" si="8">SUM(AN13:AN35)</f>
        <v>0</v>
      </c>
      <c r="AO36" s="9">
        <f t="shared" si="8"/>
        <v>0</v>
      </c>
      <c r="AP36" s="10">
        <f t="shared" si="8"/>
        <v>32701</v>
      </c>
      <c r="AQ36" s="8">
        <f t="shared" si="8"/>
        <v>0</v>
      </c>
      <c r="AR36" s="9">
        <f t="shared" si="8"/>
        <v>113</v>
      </c>
      <c r="AS36" s="9">
        <f t="shared" si="8"/>
        <v>0</v>
      </c>
      <c r="AT36" s="9">
        <f t="shared" si="8"/>
        <v>3019</v>
      </c>
      <c r="AU36" s="9">
        <f t="shared" si="8"/>
        <v>840</v>
      </c>
      <c r="AV36" s="9">
        <f t="shared" si="8"/>
        <v>192</v>
      </c>
      <c r="AW36" s="11">
        <f t="shared" si="8"/>
        <v>25</v>
      </c>
      <c r="AX36" s="12">
        <f t="shared" si="8"/>
        <v>0</v>
      </c>
      <c r="AY36" s="9">
        <f t="shared" si="8"/>
        <v>0</v>
      </c>
      <c r="AZ36" s="10">
        <f t="shared" si="8"/>
        <v>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0</v>
      </c>
      <c r="BE36" s="9">
        <f t="shared" si="8"/>
        <v>0</v>
      </c>
      <c r="BF36" s="13">
        <f t="shared" si="8"/>
        <v>0</v>
      </c>
      <c r="BG36" s="11">
        <f t="shared" si="8"/>
        <v>0</v>
      </c>
      <c r="BH36" s="12">
        <f t="shared" si="8"/>
        <v>660</v>
      </c>
      <c r="BI36" s="9">
        <f t="shared" si="8"/>
        <v>0</v>
      </c>
      <c r="BJ36" s="9">
        <f t="shared" si="8"/>
        <v>0</v>
      </c>
      <c r="BK36" s="9">
        <f t="shared" si="8"/>
        <v>0</v>
      </c>
      <c r="BL36" s="13">
        <f t="shared" si="8"/>
        <v>660</v>
      </c>
      <c r="BM36" s="9">
        <f t="shared" si="8"/>
        <v>0</v>
      </c>
      <c r="BN36" s="9">
        <f t="shared" si="8"/>
        <v>1290</v>
      </c>
      <c r="BO36" s="10">
        <f t="shared" si="8"/>
        <v>6139</v>
      </c>
      <c r="BP36" s="8">
        <f t="shared" si="8"/>
        <v>26562</v>
      </c>
      <c r="BQ36" s="11">
        <f t="shared" si="8"/>
        <v>0</v>
      </c>
      <c r="BR36" s="12">
        <f t="shared" si="8"/>
        <v>0</v>
      </c>
      <c r="BS36" s="10">
        <f t="shared" si="8"/>
        <v>26562</v>
      </c>
      <c r="BT36" s="8">
        <f t="shared" si="8"/>
        <v>1063</v>
      </c>
      <c r="BU36" s="9">
        <f t="shared" si="8"/>
        <v>1063</v>
      </c>
      <c r="BV36" s="14">
        <f>BT36/BS36</f>
        <v>4.0019576839093442E-2</v>
      </c>
      <c r="BW36" s="12">
        <f>SUM(BW13:BW35)</f>
        <v>18533</v>
      </c>
      <c r="BX36" s="9">
        <f t="shared" ref="BX36:DE36" si="9">SUM(BX13:BX35)</f>
        <v>0</v>
      </c>
      <c r="BY36" s="9">
        <f t="shared" si="9"/>
        <v>0</v>
      </c>
      <c r="BZ36" s="10">
        <f t="shared" si="9"/>
        <v>18533</v>
      </c>
      <c r="CA36" s="8">
        <f t="shared" si="9"/>
        <v>0</v>
      </c>
      <c r="CB36" s="9">
        <f t="shared" si="9"/>
        <v>62</v>
      </c>
      <c r="CC36" s="9">
        <f t="shared" si="9"/>
        <v>0</v>
      </c>
      <c r="CD36" s="9">
        <f t="shared" si="9"/>
        <v>1483</v>
      </c>
      <c r="CE36" s="9">
        <f t="shared" si="9"/>
        <v>0</v>
      </c>
      <c r="CF36" s="9">
        <f t="shared" si="9"/>
        <v>28</v>
      </c>
      <c r="CG36" s="11">
        <f t="shared" si="9"/>
        <v>14</v>
      </c>
      <c r="CH36" s="12">
        <f t="shared" si="9"/>
        <v>0</v>
      </c>
      <c r="CI36" s="9">
        <f t="shared" si="9"/>
        <v>0</v>
      </c>
      <c r="CJ36" s="10">
        <f t="shared" si="9"/>
        <v>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0</v>
      </c>
      <c r="CS36" s="9">
        <f t="shared" si="9"/>
        <v>0</v>
      </c>
      <c r="CT36" s="9">
        <f t="shared" si="9"/>
        <v>0</v>
      </c>
      <c r="CU36" s="9">
        <f t="shared" si="9"/>
        <v>0</v>
      </c>
      <c r="CV36" s="13">
        <f t="shared" si="9"/>
        <v>0</v>
      </c>
      <c r="CW36" s="9">
        <f t="shared" si="9"/>
        <v>0</v>
      </c>
      <c r="CX36" s="9">
        <f t="shared" si="9"/>
        <v>430</v>
      </c>
      <c r="CY36" s="10">
        <f t="shared" si="9"/>
        <v>2017</v>
      </c>
      <c r="CZ36" s="8">
        <f t="shared" si="9"/>
        <v>16516</v>
      </c>
      <c r="DA36" s="11">
        <f t="shared" si="9"/>
        <v>0</v>
      </c>
      <c r="DB36" s="12">
        <f t="shared" si="9"/>
        <v>0</v>
      </c>
      <c r="DC36" s="10">
        <f t="shared" si="9"/>
        <v>16516</v>
      </c>
      <c r="DD36" s="8">
        <f t="shared" si="9"/>
        <v>660</v>
      </c>
      <c r="DE36" s="9">
        <f t="shared" si="9"/>
        <v>660</v>
      </c>
      <c r="DF36" s="14">
        <f>DD36/DC36</f>
        <v>3.9961249697263258E-2</v>
      </c>
      <c r="DG36" s="12">
        <f>SUM(DG13:DG35)</f>
        <v>0</v>
      </c>
      <c r="DH36" s="9">
        <f t="shared" ref="DH36:EO36" si="10">SUM(DH13:DH35)</f>
        <v>0</v>
      </c>
      <c r="DI36" s="9">
        <f t="shared" si="10"/>
        <v>0</v>
      </c>
      <c r="DJ36" s="10">
        <f t="shared" si="10"/>
        <v>0</v>
      </c>
      <c r="DK36" s="8">
        <f t="shared" si="10"/>
        <v>0</v>
      </c>
      <c r="DL36" s="9">
        <f t="shared" si="10"/>
        <v>0</v>
      </c>
      <c r="DM36" s="9">
        <f t="shared" si="10"/>
        <v>0</v>
      </c>
      <c r="DN36" s="9">
        <f t="shared" si="10"/>
        <v>0</v>
      </c>
      <c r="DO36" s="9">
        <f t="shared" si="10"/>
        <v>0</v>
      </c>
      <c r="DP36" s="9">
        <f t="shared" si="10"/>
        <v>0</v>
      </c>
      <c r="DQ36" s="11">
        <f t="shared" si="10"/>
        <v>0</v>
      </c>
      <c r="DR36" s="12">
        <f t="shared" si="10"/>
        <v>0</v>
      </c>
      <c r="DS36" s="9">
        <f t="shared" si="10"/>
        <v>0</v>
      </c>
      <c r="DT36" s="10">
        <f t="shared" si="10"/>
        <v>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0</v>
      </c>
      <c r="EC36" s="9">
        <f t="shared" si="10"/>
        <v>0</v>
      </c>
      <c r="ED36" s="9">
        <f t="shared" si="10"/>
        <v>0</v>
      </c>
      <c r="EE36" s="9">
        <f t="shared" si="10"/>
        <v>0</v>
      </c>
      <c r="EF36" s="13">
        <f t="shared" si="10"/>
        <v>0</v>
      </c>
      <c r="EG36" s="9">
        <f t="shared" si="10"/>
        <v>0</v>
      </c>
      <c r="EH36" s="9">
        <f t="shared" si="10"/>
        <v>0</v>
      </c>
      <c r="EI36" s="10">
        <f t="shared" si="10"/>
        <v>0</v>
      </c>
      <c r="EJ36" s="8">
        <f t="shared" si="10"/>
        <v>0</v>
      </c>
      <c r="EK36" s="11">
        <f t="shared" si="10"/>
        <v>0</v>
      </c>
      <c r="EL36" s="12">
        <f t="shared" si="10"/>
        <v>0</v>
      </c>
      <c r="EM36" s="10">
        <f t="shared" si="10"/>
        <v>0</v>
      </c>
      <c r="EN36" s="8">
        <f t="shared" si="10"/>
        <v>0</v>
      </c>
      <c r="EO36" s="9">
        <f t="shared" si="10"/>
        <v>0</v>
      </c>
      <c r="EP36" s="14" t="e">
        <f>EN36/EM36</f>
        <v>#DIV/0!</v>
      </c>
      <c r="EQ36" s="12">
        <f>SUM(EQ13:EQ35)</f>
        <v>0</v>
      </c>
      <c r="ER36" s="9">
        <f t="shared" ref="ER36:FY36" si="11">SUM(ER13:ER35)</f>
        <v>0</v>
      </c>
      <c r="ES36" s="9">
        <f t="shared" si="11"/>
        <v>0</v>
      </c>
      <c r="ET36" s="10">
        <f t="shared" si="11"/>
        <v>0</v>
      </c>
      <c r="EU36" s="8">
        <f t="shared" si="11"/>
        <v>0</v>
      </c>
      <c r="EV36" s="9">
        <f t="shared" si="11"/>
        <v>0</v>
      </c>
      <c r="EW36" s="9">
        <f t="shared" si="11"/>
        <v>0</v>
      </c>
      <c r="EX36" s="9">
        <f t="shared" si="11"/>
        <v>0</v>
      </c>
      <c r="EY36" s="9">
        <f t="shared" si="11"/>
        <v>0</v>
      </c>
      <c r="EZ36" s="9">
        <f t="shared" si="11"/>
        <v>0</v>
      </c>
      <c r="FA36" s="11">
        <f t="shared" si="11"/>
        <v>0</v>
      </c>
      <c r="FB36" s="12">
        <f t="shared" si="11"/>
        <v>0</v>
      </c>
      <c r="FC36" s="9">
        <f t="shared" si="11"/>
        <v>0</v>
      </c>
      <c r="FD36" s="10">
        <f t="shared" si="11"/>
        <v>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0</v>
      </c>
      <c r="FM36" s="9">
        <f t="shared" si="11"/>
        <v>0</v>
      </c>
      <c r="FN36" s="9">
        <f t="shared" si="11"/>
        <v>0</v>
      </c>
      <c r="FO36" s="9">
        <f t="shared" si="11"/>
        <v>0</v>
      </c>
      <c r="FP36" s="13">
        <f t="shared" si="11"/>
        <v>0</v>
      </c>
      <c r="FQ36" s="9">
        <f t="shared" si="11"/>
        <v>0</v>
      </c>
      <c r="FR36" s="9">
        <f t="shared" si="11"/>
        <v>0</v>
      </c>
      <c r="FS36" s="10">
        <f t="shared" si="11"/>
        <v>0</v>
      </c>
      <c r="FT36" s="8">
        <f t="shared" si="11"/>
        <v>0</v>
      </c>
      <c r="FU36" s="11">
        <f t="shared" si="11"/>
        <v>0</v>
      </c>
      <c r="FV36" s="12">
        <f t="shared" si="11"/>
        <v>0</v>
      </c>
      <c r="FW36" s="10">
        <f t="shared" si="11"/>
        <v>0</v>
      </c>
      <c r="FX36" s="8">
        <f t="shared" si="11"/>
        <v>0</v>
      </c>
      <c r="FY36" s="9">
        <f t="shared" si="11"/>
        <v>0</v>
      </c>
      <c r="FZ36" s="14" t="e">
        <f>FX36/FW36</f>
        <v>#DIV/0!</v>
      </c>
      <c r="GA36" s="12">
        <f>SUM(GA13:GA35)</f>
        <v>0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0</v>
      </c>
      <c r="GE36" s="8">
        <f t="shared" si="12"/>
        <v>0</v>
      </c>
      <c r="GF36" s="9">
        <f t="shared" si="12"/>
        <v>0</v>
      </c>
      <c r="GG36" s="13">
        <f t="shared" si="12"/>
        <v>0</v>
      </c>
      <c r="GH36" s="9">
        <f t="shared" si="12"/>
        <v>0</v>
      </c>
      <c r="GI36" s="9">
        <f t="shared" si="12"/>
        <v>0</v>
      </c>
      <c r="GJ36" s="9">
        <f t="shared" si="12"/>
        <v>0</v>
      </c>
      <c r="GK36" s="11">
        <f t="shared" si="12"/>
        <v>0</v>
      </c>
      <c r="GL36" s="12">
        <f t="shared" si="12"/>
        <v>0</v>
      </c>
      <c r="GM36" s="9">
        <f t="shared" si="12"/>
        <v>0</v>
      </c>
      <c r="GN36" s="10">
        <f t="shared" si="12"/>
        <v>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0</v>
      </c>
      <c r="GW36" s="9">
        <f t="shared" si="12"/>
        <v>0</v>
      </c>
      <c r="GX36" s="9">
        <f t="shared" si="12"/>
        <v>0</v>
      </c>
      <c r="GY36" s="9">
        <f t="shared" si="12"/>
        <v>0</v>
      </c>
      <c r="GZ36" s="13">
        <f t="shared" si="12"/>
        <v>0</v>
      </c>
      <c r="HA36" s="9">
        <f t="shared" si="12"/>
        <v>0</v>
      </c>
      <c r="HB36" s="9">
        <f t="shared" si="12"/>
        <v>0</v>
      </c>
      <c r="HC36" s="10">
        <f t="shared" si="12"/>
        <v>0</v>
      </c>
      <c r="HD36" s="8">
        <f t="shared" si="12"/>
        <v>0</v>
      </c>
      <c r="HE36" s="11">
        <f t="shared" si="12"/>
        <v>0</v>
      </c>
      <c r="HF36" s="12">
        <f t="shared" si="12"/>
        <v>0</v>
      </c>
      <c r="HG36" s="10">
        <f t="shared" si="12"/>
        <v>0</v>
      </c>
      <c r="HH36" s="8">
        <f t="shared" si="12"/>
        <v>0</v>
      </c>
      <c r="HI36" s="9">
        <f t="shared" si="12"/>
        <v>0</v>
      </c>
      <c r="HJ36" s="14" t="e">
        <f>HH36/HG36</f>
        <v>#DIV/0!</v>
      </c>
      <c r="HK36" s="12">
        <f>SUM(HK13:HK35)</f>
        <v>194585</v>
      </c>
      <c r="HL36" s="9">
        <f t="shared" ref="HL36:IS36" si="13">SUM(HL13:HL35)</f>
        <v>0</v>
      </c>
      <c r="HM36" s="9">
        <f t="shared" si="13"/>
        <v>0</v>
      </c>
      <c r="HN36" s="10">
        <f t="shared" si="13"/>
        <v>194585</v>
      </c>
      <c r="HO36" s="8">
        <f t="shared" si="13"/>
        <v>0</v>
      </c>
      <c r="HP36" s="9">
        <f t="shared" si="13"/>
        <v>5690</v>
      </c>
      <c r="HQ36" s="9">
        <f t="shared" si="13"/>
        <v>0</v>
      </c>
      <c r="HR36" s="9">
        <f t="shared" si="13"/>
        <v>25312</v>
      </c>
      <c r="HS36" s="9">
        <f t="shared" si="13"/>
        <v>1456</v>
      </c>
      <c r="HT36" s="9">
        <f t="shared" si="13"/>
        <v>1525</v>
      </c>
      <c r="HU36" s="11">
        <f t="shared" si="13"/>
        <v>278</v>
      </c>
      <c r="HV36" s="12">
        <f t="shared" si="13"/>
        <v>0</v>
      </c>
      <c r="HW36" s="9">
        <f t="shared" si="13"/>
        <v>0</v>
      </c>
      <c r="HX36" s="10">
        <f t="shared" si="13"/>
        <v>0</v>
      </c>
      <c r="HY36" s="8">
        <f t="shared" si="13"/>
        <v>260</v>
      </c>
      <c r="HZ36" s="9">
        <f t="shared" si="13"/>
        <v>0</v>
      </c>
      <c r="IA36" s="9">
        <f t="shared" si="13"/>
        <v>0</v>
      </c>
      <c r="IB36" s="9">
        <f t="shared" si="13"/>
        <v>990</v>
      </c>
      <c r="IC36" s="9">
        <f t="shared" si="13"/>
        <v>380</v>
      </c>
      <c r="ID36" s="13">
        <f t="shared" si="13"/>
        <v>1370</v>
      </c>
      <c r="IE36" s="11">
        <f t="shared" si="13"/>
        <v>660</v>
      </c>
      <c r="IF36" s="12">
        <f t="shared" si="13"/>
        <v>660</v>
      </c>
      <c r="IG36" s="9">
        <f t="shared" si="13"/>
        <v>0</v>
      </c>
      <c r="IH36" s="9">
        <f t="shared" si="13"/>
        <v>380</v>
      </c>
      <c r="II36" s="9">
        <f t="shared" si="13"/>
        <v>0</v>
      </c>
      <c r="IJ36" s="13">
        <f t="shared" si="13"/>
        <v>1040</v>
      </c>
      <c r="IK36" s="9">
        <f t="shared" si="13"/>
        <v>0</v>
      </c>
      <c r="IL36" s="9">
        <f t="shared" si="13"/>
        <v>19350</v>
      </c>
      <c r="IM36" s="10">
        <f t="shared" si="13"/>
        <v>56941</v>
      </c>
      <c r="IN36" s="8">
        <f t="shared" si="13"/>
        <v>137644</v>
      </c>
      <c r="IO36" s="11">
        <f t="shared" si="13"/>
        <v>0</v>
      </c>
      <c r="IP36" s="12">
        <f t="shared" si="13"/>
        <v>0</v>
      </c>
      <c r="IQ36" s="10">
        <f t="shared" si="13"/>
        <v>137644</v>
      </c>
      <c r="IR36" s="8">
        <f t="shared" si="13"/>
        <v>5503</v>
      </c>
      <c r="IS36" s="9">
        <f t="shared" si="13"/>
        <v>5503</v>
      </c>
      <c r="IT36" s="14">
        <f>IR36/IQ36</f>
        <v>3.9979948272354772E-2</v>
      </c>
    </row>
    <row r="37" spans="1:254" ht="12.6" customHeight="1" x14ac:dyDescent="0.2">
      <c r="A37" s="65">
        <v>25</v>
      </c>
      <c r="B37" s="66" t="s">
        <v>104</v>
      </c>
      <c r="C37" s="19">
        <v>778954</v>
      </c>
      <c r="D37" s="16">
        <v>0</v>
      </c>
      <c r="E37" s="16">
        <v>0</v>
      </c>
      <c r="F37" s="17">
        <v>778954</v>
      </c>
      <c r="G37" s="15">
        <v>0</v>
      </c>
      <c r="H37" s="16">
        <v>17467</v>
      </c>
      <c r="I37" s="16">
        <v>0</v>
      </c>
      <c r="J37" s="16">
        <v>118359</v>
      </c>
      <c r="K37" s="16">
        <v>9531</v>
      </c>
      <c r="L37" s="16">
        <v>10244</v>
      </c>
      <c r="M37" s="18">
        <v>2292</v>
      </c>
      <c r="N37" s="19">
        <v>1560</v>
      </c>
      <c r="O37" s="16">
        <v>1800</v>
      </c>
      <c r="P37" s="17">
        <v>3360</v>
      </c>
      <c r="Q37" s="15">
        <v>3380</v>
      </c>
      <c r="R37" s="16">
        <v>300</v>
      </c>
      <c r="S37" s="16">
        <v>0</v>
      </c>
      <c r="T37" s="16">
        <v>5280</v>
      </c>
      <c r="U37" s="16">
        <v>4180</v>
      </c>
      <c r="V37" s="20">
        <v>9460</v>
      </c>
      <c r="W37" s="18">
        <v>2830</v>
      </c>
      <c r="X37" s="19">
        <v>7920</v>
      </c>
      <c r="Y37" s="16">
        <v>4500</v>
      </c>
      <c r="Z37" s="16">
        <v>380</v>
      </c>
      <c r="AA37" s="16">
        <v>5850</v>
      </c>
      <c r="AB37" s="20">
        <v>18650</v>
      </c>
      <c r="AC37" s="16">
        <v>920</v>
      </c>
      <c r="AD37" s="16">
        <v>116531</v>
      </c>
      <c r="AE37" s="17">
        <v>313324</v>
      </c>
      <c r="AF37" s="15">
        <v>465630</v>
      </c>
      <c r="AG37" s="18">
        <v>0</v>
      </c>
      <c r="AH37" s="19">
        <v>0</v>
      </c>
      <c r="AI37" s="17">
        <v>465630</v>
      </c>
      <c r="AJ37" s="15">
        <v>18619</v>
      </c>
      <c r="AK37" s="16">
        <v>18619</v>
      </c>
      <c r="AL37" s="22">
        <f>AJ37/AI37</f>
        <v>3.9986684706741403E-2</v>
      </c>
      <c r="AM37" s="19">
        <v>118349</v>
      </c>
      <c r="AN37" s="16">
        <v>0</v>
      </c>
      <c r="AO37" s="16">
        <v>0</v>
      </c>
      <c r="AP37" s="17">
        <v>118349</v>
      </c>
      <c r="AQ37" s="15">
        <v>0</v>
      </c>
      <c r="AR37" s="16">
        <v>3257</v>
      </c>
      <c r="AS37" s="16">
        <v>0</v>
      </c>
      <c r="AT37" s="16">
        <v>9887</v>
      </c>
      <c r="AU37" s="16">
        <v>840</v>
      </c>
      <c r="AV37" s="16">
        <v>523</v>
      </c>
      <c r="AW37" s="18">
        <v>199</v>
      </c>
      <c r="AX37" s="19">
        <v>0</v>
      </c>
      <c r="AY37" s="16">
        <v>0</v>
      </c>
      <c r="AZ37" s="17">
        <v>0</v>
      </c>
      <c r="BA37" s="15"/>
      <c r="BB37" s="16"/>
      <c r="BC37" s="16"/>
      <c r="BD37" s="16">
        <v>0</v>
      </c>
      <c r="BE37" s="16">
        <v>0</v>
      </c>
      <c r="BF37" s="20">
        <v>0</v>
      </c>
      <c r="BG37" s="18">
        <v>0</v>
      </c>
      <c r="BH37" s="19">
        <v>1650</v>
      </c>
      <c r="BI37" s="16">
        <v>1350</v>
      </c>
      <c r="BJ37" s="16">
        <v>0</v>
      </c>
      <c r="BK37" s="16">
        <v>0</v>
      </c>
      <c r="BL37" s="20">
        <v>3000</v>
      </c>
      <c r="BM37" s="16">
        <v>0</v>
      </c>
      <c r="BN37" s="16">
        <v>4730</v>
      </c>
      <c r="BO37" s="17">
        <v>22436</v>
      </c>
      <c r="BP37" s="15">
        <v>95913</v>
      </c>
      <c r="BQ37" s="18">
        <v>0</v>
      </c>
      <c r="BR37" s="19">
        <v>0</v>
      </c>
      <c r="BS37" s="17">
        <v>95913</v>
      </c>
      <c r="BT37" s="15">
        <v>3837</v>
      </c>
      <c r="BU37" s="16">
        <v>3837</v>
      </c>
      <c r="BV37" s="22">
        <f>BT37/BS37</f>
        <v>4.000500453536017E-2</v>
      </c>
      <c r="BW37" s="19">
        <v>108982</v>
      </c>
      <c r="BX37" s="16">
        <v>241</v>
      </c>
      <c r="BY37" s="16">
        <v>0</v>
      </c>
      <c r="BZ37" s="17">
        <v>109223</v>
      </c>
      <c r="CA37" s="15">
        <v>0</v>
      </c>
      <c r="CB37" s="16">
        <v>499</v>
      </c>
      <c r="CC37" s="16">
        <v>0</v>
      </c>
      <c r="CD37" s="16">
        <v>6945</v>
      </c>
      <c r="CE37" s="16">
        <v>0</v>
      </c>
      <c r="CF37" s="16">
        <v>260</v>
      </c>
      <c r="CG37" s="18">
        <v>123</v>
      </c>
      <c r="CH37" s="19">
        <v>0</v>
      </c>
      <c r="CI37" s="16">
        <v>0</v>
      </c>
      <c r="CJ37" s="17">
        <v>0</v>
      </c>
      <c r="CK37" s="15"/>
      <c r="CL37" s="16"/>
      <c r="CM37" s="16"/>
      <c r="CN37" s="16"/>
      <c r="CO37" s="16"/>
      <c r="CP37" s="20"/>
      <c r="CQ37" s="18"/>
      <c r="CR37" s="19">
        <v>330</v>
      </c>
      <c r="CS37" s="16">
        <v>0</v>
      </c>
      <c r="CT37" s="16">
        <v>0</v>
      </c>
      <c r="CU37" s="16">
        <v>0</v>
      </c>
      <c r="CV37" s="20">
        <v>330</v>
      </c>
      <c r="CW37" s="16">
        <v>0</v>
      </c>
      <c r="CX37" s="16">
        <v>3010</v>
      </c>
      <c r="CY37" s="17">
        <v>11167</v>
      </c>
      <c r="CZ37" s="15">
        <v>97815</v>
      </c>
      <c r="DA37" s="18">
        <v>241</v>
      </c>
      <c r="DB37" s="19">
        <v>0</v>
      </c>
      <c r="DC37" s="17">
        <v>98056</v>
      </c>
      <c r="DD37" s="15">
        <v>3922</v>
      </c>
      <c r="DE37" s="16">
        <v>3922</v>
      </c>
      <c r="DF37" s="22">
        <f>DD37/DC37</f>
        <v>3.9997552419025861E-2</v>
      </c>
      <c r="DG37" s="19">
        <v>80996</v>
      </c>
      <c r="DH37" s="16">
        <v>0</v>
      </c>
      <c r="DI37" s="16">
        <v>0</v>
      </c>
      <c r="DJ37" s="17">
        <v>80996</v>
      </c>
      <c r="DK37" s="15">
        <v>0</v>
      </c>
      <c r="DL37" s="16">
        <v>624</v>
      </c>
      <c r="DM37" s="16">
        <v>0</v>
      </c>
      <c r="DN37" s="16">
        <v>2976</v>
      </c>
      <c r="DO37" s="16">
        <v>0</v>
      </c>
      <c r="DP37" s="16">
        <v>180</v>
      </c>
      <c r="DQ37" s="18">
        <v>60</v>
      </c>
      <c r="DR37" s="19">
        <v>260</v>
      </c>
      <c r="DS37" s="16">
        <v>0</v>
      </c>
      <c r="DT37" s="17">
        <v>260</v>
      </c>
      <c r="DU37" s="15"/>
      <c r="DV37" s="16"/>
      <c r="DW37" s="16"/>
      <c r="DX37" s="16"/>
      <c r="DY37" s="16"/>
      <c r="DZ37" s="20"/>
      <c r="EA37" s="18"/>
      <c r="EB37" s="19">
        <v>0</v>
      </c>
      <c r="EC37" s="16">
        <v>0</v>
      </c>
      <c r="ED37" s="16">
        <v>0</v>
      </c>
      <c r="EE37" s="16">
        <v>450</v>
      </c>
      <c r="EF37" s="20">
        <v>450</v>
      </c>
      <c r="EG37" s="16">
        <v>0</v>
      </c>
      <c r="EH37" s="16">
        <v>430</v>
      </c>
      <c r="EI37" s="17">
        <v>4980</v>
      </c>
      <c r="EJ37" s="15">
        <v>76016</v>
      </c>
      <c r="EK37" s="18">
        <v>0</v>
      </c>
      <c r="EL37" s="19">
        <v>0</v>
      </c>
      <c r="EM37" s="17">
        <v>76016</v>
      </c>
      <c r="EN37" s="15">
        <v>3040</v>
      </c>
      <c r="EO37" s="16">
        <v>3040</v>
      </c>
      <c r="EP37" s="22">
        <f>EN37/EM37</f>
        <v>3.999158071984845E-2</v>
      </c>
      <c r="EQ37" s="19">
        <v>0</v>
      </c>
      <c r="ER37" s="16">
        <v>0</v>
      </c>
      <c r="ES37" s="16">
        <v>0</v>
      </c>
      <c r="ET37" s="17">
        <v>0</v>
      </c>
      <c r="EU37" s="15">
        <v>0</v>
      </c>
      <c r="EV37" s="16">
        <v>0</v>
      </c>
      <c r="EW37" s="16">
        <v>0</v>
      </c>
      <c r="EX37" s="16">
        <v>0</v>
      </c>
      <c r="EY37" s="16">
        <v>0</v>
      </c>
      <c r="EZ37" s="16">
        <v>0</v>
      </c>
      <c r="FA37" s="18">
        <v>0</v>
      </c>
      <c r="FB37" s="19">
        <v>0</v>
      </c>
      <c r="FC37" s="16">
        <v>0</v>
      </c>
      <c r="FD37" s="17">
        <v>0</v>
      </c>
      <c r="FE37" s="15"/>
      <c r="FF37" s="16"/>
      <c r="FG37" s="16"/>
      <c r="FH37" s="16"/>
      <c r="FI37" s="16"/>
      <c r="FJ37" s="20"/>
      <c r="FK37" s="18"/>
      <c r="FL37" s="19">
        <v>0</v>
      </c>
      <c r="FM37" s="16">
        <v>0</v>
      </c>
      <c r="FN37" s="16">
        <v>0</v>
      </c>
      <c r="FO37" s="16">
        <v>0</v>
      </c>
      <c r="FP37" s="20">
        <v>0</v>
      </c>
      <c r="FQ37" s="16">
        <v>0</v>
      </c>
      <c r="FR37" s="16">
        <v>0</v>
      </c>
      <c r="FS37" s="17">
        <v>0</v>
      </c>
      <c r="FT37" s="15">
        <v>0</v>
      </c>
      <c r="FU37" s="18">
        <v>0</v>
      </c>
      <c r="FV37" s="19">
        <v>0</v>
      </c>
      <c r="FW37" s="17">
        <v>0</v>
      </c>
      <c r="FX37" s="15">
        <v>0</v>
      </c>
      <c r="FY37" s="16">
        <v>0</v>
      </c>
      <c r="FZ37" s="22" t="e">
        <f>FX37/FW37</f>
        <v>#DIV/0!</v>
      </c>
      <c r="GA37" s="19">
        <v>0</v>
      </c>
      <c r="GB37" s="16">
        <v>0</v>
      </c>
      <c r="GC37" s="16">
        <v>0</v>
      </c>
      <c r="GD37" s="17">
        <v>0</v>
      </c>
      <c r="GE37" s="15">
        <v>0</v>
      </c>
      <c r="GF37" s="16">
        <v>0</v>
      </c>
      <c r="GG37" s="16">
        <v>0</v>
      </c>
      <c r="GH37" s="16">
        <v>0</v>
      </c>
      <c r="GI37" s="16">
        <v>0</v>
      </c>
      <c r="GJ37" s="16">
        <v>0</v>
      </c>
      <c r="GK37" s="18">
        <v>0</v>
      </c>
      <c r="GL37" s="19">
        <v>0</v>
      </c>
      <c r="GM37" s="16">
        <v>0</v>
      </c>
      <c r="GN37" s="17">
        <v>0</v>
      </c>
      <c r="GO37" s="15"/>
      <c r="GP37" s="16"/>
      <c r="GQ37" s="16"/>
      <c r="GR37" s="16"/>
      <c r="GS37" s="16"/>
      <c r="GT37" s="20"/>
      <c r="GU37" s="18"/>
      <c r="GV37" s="19">
        <v>0</v>
      </c>
      <c r="GW37" s="16">
        <v>0</v>
      </c>
      <c r="GX37" s="16">
        <v>0</v>
      </c>
      <c r="GY37" s="16">
        <v>0</v>
      </c>
      <c r="GZ37" s="20">
        <v>0</v>
      </c>
      <c r="HA37" s="16">
        <v>0</v>
      </c>
      <c r="HB37" s="16">
        <v>0</v>
      </c>
      <c r="HC37" s="17">
        <v>0</v>
      </c>
      <c r="HD37" s="15">
        <v>0</v>
      </c>
      <c r="HE37" s="18">
        <v>0</v>
      </c>
      <c r="HF37" s="19">
        <v>0</v>
      </c>
      <c r="HG37" s="17">
        <v>0</v>
      </c>
      <c r="HH37" s="15">
        <v>0</v>
      </c>
      <c r="HI37" s="16">
        <v>0</v>
      </c>
      <c r="HJ37" s="22" t="e">
        <f>HH37/HG37</f>
        <v>#DIV/0!</v>
      </c>
      <c r="HK37" s="19">
        <v>1087281</v>
      </c>
      <c r="HL37" s="16">
        <v>241</v>
      </c>
      <c r="HM37" s="16">
        <v>0</v>
      </c>
      <c r="HN37" s="17">
        <v>1087522</v>
      </c>
      <c r="HO37" s="15">
        <v>0</v>
      </c>
      <c r="HP37" s="16">
        <v>21847</v>
      </c>
      <c r="HQ37" s="16">
        <v>0</v>
      </c>
      <c r="HR37" s="16">
        <v>138167</v>
      </c>
      <c r="HS37" s="16">
        <v>10371</v>
      </c>
      <c r="HT37" s="16">
        <v>11207</v>
      </c>
      <c r="HU37" s="18">
        <v>2674</v>
      </c>
      <c r="HV37" s="19">
        <v>1820</v>
      </c>
      <c r="HW37" s="16">
        <v>1800</v>
      </c>
      <c r="HX37" s="17">
        <v>3620</v>
      </c>
      <c r="HY37" s="15">
        <v>3380</v>
      </c>
      <c r="HZ37" s="16">
        <v>300</v>
      </c>
      <c r="IA37" s="16">
        <v>0</v>
      </c>
      <c r="IB37" s="16">
        <v>5280</v>
      </c>
      <c r="IC37" s="16">
        <v>4180</v>
      </c>
      <c r="ID37" s="20">
        <v>9460</v>
      </c>
      <c r="IE37" s="18">
        <v>2830</v>
      </c>
      <c r="IF37" s="19">
        <v>9900</v>
      </c>
      <c r="IG37" s="16">
        <v>5850</v>
      </c>
      <c r="IH37" s="16">
        <v>380</v>
      </c>
      <c r="II37" s="16">
        <v>6300</v>
      </c>
      <c r="IJ37" s="20">
        <v>22430</v>
      </c>
      <c r="IK37" s="16">
        <v>920</v>
      </c>
      <c r="IL37" s="16">
        <v>124701</v>
      </c>
      <c r="IM37" s="17">
        <v>351907</v>
      </c>
      <c r="IN37" s="15">
        <v>735374</v>
      </c>
      <c r="IO37" s="18">
        <v>241</v>
      </c>
      <c r="IP37" s="19">
        <v>0</v>
      </c>
      <c r="IQ37" s="17">
        <v>735615</v>
      </c>
      <c r="IR37" s="15">
        <v>29418</v>
      </c>
      <c r="IS37" s="16">
        <v>29418</v>
      </c>
      <c r="IT37" s="22">
        <f>IR37/IQ37</f>
        <v>3.9991027915417712E-2</v>
      </c>
    </row>
    <row r="38" spans="1:254" ht="12.6" customHeight="1" x14ac:dyDescent="0.2">
      <c r="A38" s="67">
        <v>26</v>
      </c>
      <c r="B38" s="68" t="s">
        <v>105</v>
      </c>
      <c r="C38" s="27">
        <f>C36+C37</f>
        <v>922305</v>
      </c>
      <c r="D38" s="24">
        <f t="shared" ref="D38:AK38" si="14">D36+D37</f>
        <v>0</v>
      </c>
      <c r="E38" s="24">
        <f t="shared" si="14"/>
        <v>0</v>
      </c>
      <c r="F38" s="25">
        <f t="shared" si="14"/>
        <v>922305</v>
      </c>
      <c r="G38" s="23">
        <f t="shared" si="14"/>
        <v>0</v>
      </c>
      <c r="H38" s="24">
        <f t="shared" si="14"/>
        <v>22982</v>
      </c>
      <c r="I38" s="24">
        <f t="shared" si="14"/>
        <v>0</v>
      </c>
      <c r="J38" s="24">
        <f t="shared" si="14"/>
        <v>139169</v>
      </c>
      <c r="K38" s="24">
        <f t="shared" si="14"/>
        <v>10147</v>
      </c>
      <c r="L38" s="24">
        <f t="shared" si="14"/>
        <v>11549</v>
      </c>
      <c r="M38" s="26">
        <f t="shared" si="14"/>
        <v>2531</v>
      </c>
      <c r="N38" s="27">
        <f t="shared" si="14"/>
        <v>1560</v>
      </c>
      <c r="O38" s="24">
        <f t="shared" si="14"/>
        <v>1800</v>
      </c>
      <c r="P38" s="25">
        <f t="shared" si="14"/>
        <v>3360</v>
      </c>
      <c r="Q38" s="23">
        <f t="shared" si="14"/>
        <v>3640</v>
      </c>
      <c r="R38" s="24">
        <f t="shared" si="14"/>
        <v>300</v>
      </c>
      <c r="S38" s="24">
        <f t="shared" si="14"/>
        <v>0</v>
      </c>
      <c r="T38" s="24">
        <f t="shared" si="14"/>
        <v>6270</v>
      </c>
      <c r="U38" s="24">
        <f t="shared" si="14"/>
        <v>4560</v>
      </c>
      <c r="V38" s="28">
        <f t="shared" si="14"/>
        <v>10830</v>
      </c>
      <c r="W38" s="26">
        <f t="shared" si="14"/>
        <v>3490</v>
      </c>
      <c r="X38" s="27">
        <f t="shared" si="14"/>
        <v>7920</v>
      </c>
      <c r="Y38" s="24">
        <f t="shared" si="14"/>
        <v>4500</v>
      </c>
      <c r="Z38" s="24">
        <f t="shared" si="14"/>
        <v>760</v>
      </c>
      <c r="AA38" s="24">
        <f t="shared" si="14"/>
        <v>5850</v>
      </c>
      <c r="AB38" s="28">
        <f t="shared" si="14"/>
        <v>19030</v>
      </c>
      <c r="AC38" s="24">
        <f t="shared" si="14"/>
        <v>920</v>
      </c>
      <c r="AD38" s="24">
        <f t="shared" si="14"/>
        <v>134161</v>
      </c>
      <c r="AE38" s="25">
        <f t="shared" si="14"/>
        <v>362109</v>
      </c>
      <c r="AF38" s="23">
        <f t="shared" si="14"/>
        <v>560196</v>
      </c>
      <c r="AG38" s="26">
        <f t="shared" si="14"/>
        <v>0</v>
      </c>
      <c r="AH38" s="27">
        <f t="shared" si="14"/>
        <v>0</v>
      </c>
      <c r="AI38" s="25">
        <f t="shared" si="14"/>
        <v>560196</v>
      </c>
      <c r="AJ38" s="23">
        <f t="shared" si="14"/>
        <v>22399</v>
      </c>
      <c r="AK38" s="24">
        <f t="shared" si="14"/>
        <v>22399</v>
      </c>
      <c r="AL38" s="29">
        <f>AJ38/AI38</f>
        <v>3.998421980878121E-2</v>
      </c>
      <c r="AM38" s="27">
        <f>AM36+AM37</f>
        <v>151050</v>
      </c>
      <c r="AN38" s="24">
        <f t="shared" ref="AN38:BU38" si="15">AN36+AN37</f>
        <v>0</v>
      </c>
      <c r="AO38" s="24">
        <f t="shared" si="15"/>
        <v>0</v>
      </c>
      <c r="AP38" s="25">
        <f t="shared" si="15"/>
        <v>151050</v>
      </c>
      <c r="AQ38" s="23">
        <f t="shared" si="15"/>
        <v>0</v>
      </c>
      <c r="AR38" s="24">
        <f t="shared" si="15"/>
        <v>3370</v>
      </c>
      <c r="AS38" s="24">
        <f t="shared" si="15"/>
        <v>0</v>
      </c>
      <c r="AT38" s="24">
        <f t="shared" si="15"/>
        <v>12906</v>
      </c>
      <c r="AU38" s="24">
        <f t="shared" si="15"/>
        <v>1680</v>
      </c>
      <c r="AV38" s="24">
        <f t="shared" si="15"/>
        <v>715</v>
      </c>
      <c r="AW38" s="26">
        <f t="shared" si="15"/>
        <v>224</v>
      </c>
      <c r="AX38" s="27">
        <f t="shared" si="15"/>
        <v>0</v>
      </c>
      <c r="AY38" s="24">
        <f t="shared" si="15"/>
        <v>0</v>
      </c>
      <c r="AZ38" s="25">
        <f t="shared" si="15"/>
        <v>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0</v>
      </c>
      <c r="BE38" s="24">
        <f t="shared" si="15"/>
        <v>0</v>
      </c>
      <c r="BF38" s="28">
        <f t="shared" si="15"/>
        <v>0</v>
      </c>
      <c r="BG38" s="26">
        <f t="shared" si="15"/>
        <v>0</v>
      </c>
      <c r="BH38" s="27">
        <f t="shared" si="15"/>
        <v>2310</v>
      </c>
      <c r="BI38" s="24">
        <f t="shared" si="15"/>
        <v>1350</v>
      </c>
      <c r="BJ38" s="24">
        <f t="shared" si="15"/>
        <v>0</v>
      </c>
      <c r="BK38" s="24">
        <f t="shared" si="15"/>
        <v>0</v>
      </c>
      <c r="BL38" s="28">
        <f t="shared" si="15"/>
        <v>3660</v>
      </c>
      <c r="BM38" s="24">
        <f t="shared" si="15"/>
        <v>0</v>
      </c>
      <c r="BN38" s="24">
        <f t="shared" si="15"/>
        <v>6020</v>
      </c>
      <c r="BO38" s="25">
        <f t="shared" si="15"/>
        <v>28575</v>
      </c>
      <c r="BP38" s="23">
        <f t="shared" si="15"/>
        <v>122475</v>
      </c>
      <c r="BQ38" s="26">
        <f t="shared" si="15"/>
        <v>0</v>
      </c>
      <c r="BR38" s="27">
        <f t="shared" si="15"/>
        <v>0</v>
      </c>
      <c r="BS38" s="25">
        <f t="shared" si="15"/>
        <v>122475</v>
      </c>
      <c r="BT38" s="23">
        <f t="shared" si="15"/>
        <v>4900</v>
      </c>
      <c r="BU38" s="24">
        <f t="shared" si="15"/>
        <v>4900</v>
      </c>
      <c r="BV38" s="29">
        <f>BT38/BS38</f>
        <v>4.0008164931618698E-2</v>
      </c>
      <c r="BW38" s="27">
        <f>BW36+BW37</f>
        <v>127515</v>
      </c>
      <c r="BX38" s="24">
        <f t="shared" ref="BX38:DE38" si="16">BX36+BX37</f>
        <v>241</v>
      </c>
      <c r="BY38" s="24">
        <f t="shared" si="16"/>
        <v>0</v>
      </c>
      <c r="BZ38" s="25">
        <f t="shared" si="16"/>
        <v>127756</v>
      </c>
      <c r="CA38" s="23">
        <f t="shared" si="16"/>
        <v>0</v>
      </c>
      <c r="CB38" s="24">
        <f t="shared" si="16"/>
        <v>561</v>
      </c>
      <c r="CC38" s="24">
        <f t="shared" si="16"/>
        <v>0</v>
      </c>
      <c r="CD38" s="24">
        <f t="shared" si="16"/>
        <v>8428</v>
      </c>
      <c r="CE38" s="24">
        <f t="shared" si="16"/>
        <v>0</v>
      </c>
      <c r="CF38" s="24">
        <f t="shared" si="16"/>
        <v>288</v>
      </c>
      <c r="CG38" s="26">
        <f t="shared" si="16"/>
        <v>137</v>
      </c>
      <c r="CH38" s="27">
        <f t="shared" si="16"/>
        <v>0</v>
      </c>
      <c r="CI38" s="24">
        <f t="shared" si="16"/>
        <v>0</v>
      </c>
      <c r="CJ38" s="25">
        <f t="shared" si="16"/>
        <v>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330</v>
      </c>
      <c r="CS38" s="24">
        <f t="shared" si="16"/>
        <v>0</v>
      </c>
      <c r="CT38" s="24">
        <f t="shared" si="16"/>
        <v>0</v>
      </c>
      <c r="CU38" s="24">
        <f t="shared" si="16"/>
        <v>0</v>
      </c>
      <c r="CV38" s="28">
        <f t="shared" si="16"/>
        <v>330</v>
      </c>
      <c r="CW38" s="24">
        <f t="shared" si="16"/>
        <v>0</v>
      </c>
      <c r="CX38" s="24">
        <f t="shared" si="16"/>
        <v>3440</v>
      </c>
      <c r="CY38" s="25">
        <f t="shared" si="16"/>
        <v>13184</v>
      </c>
      <c r="CZ38" s="23">
        <f t="shared" si="16"/>
        <v>114331</v>
      </c>
      <c r="DA38" s="26">
        <f t="shared" si="16"/>
        <v>241</v>
      </c>
      <c r="DB38" s="27">
        <f t="shared" si="16"/>
        <v>0</v>
      </c>
      <c r="DC38" s="25">
        <f t="shared" si="16"/>
        <v>114572</v>
      </c>
      <c r="DD38" s="23">
        <f t="shared" si="16"/>
        <v>4582</v>
      </c>
      <c r="DE38" s="24">
        <f t="shared" si="16"/>
        <v>4582</v>
      </c>
      <c r="DF38" s="29">
        <f>DD38/DC38</f>
        <v>3.999231924030304E-2</v>
      </c>
      <c r="DG38" s="27">
        <f>DG36+DG37</f>
        <v>80996</v>
      </c>
      <c r="DH38" s="24">
        <f t="shared" ref="DH38:EO38" si="17">DH36+DH37</f>
        <v>0</v>
      </c>
      <c r="DI38" s="24">
        <f t="shared" si="17"/>
        <v>0</v>
      </c>
      <c r="DJ38" s="25">
        <f t="shared" si="17"/>
        <v>80996</v>
      </c>
      <c r="DK38" s="23">
        <f t="shared" si="17"/>
        <v>0</v>
      </c>
      <c r="DL38" s="24">
        <f t="shared" si="17"/>
        <v>624</v>
      </c>
      <c r="DM38" s="24">
        <f t="shared" si="17"/>
        <v>0</v>
      </c>
      <c r="DN38" s="24">
        <f t="shared" si="17"/>
        <v>2976</v>
      </c>
      <c r="DO38" s="24">
        <f t="shared" si="17"/>
        <v>0</v>
      </c>
      <c r="DP38" s="24">
        <f t="shared" si="17"/>
        <v>180</v>
      </c>
      <c r="DQ38" s="26">
        <f t="shared" si="17"/>
        <v>60</v>
      </c>
      <c r="DR38" s="27">
        <f t="shared" si="17"/>
        <v>260</v>
      </c>
      <c r="DS38" s="24">
        <f t="shared" si="17"/>
        <v>0</v>
      </c>
      <c r="DT38" s="25">
        <f t="shared" si="17"/>
        <v>260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0</v>
      </c>
      <c r="EC38" s="24">
        <f t="shared" si="17"/>
        <v>0</v>
      </c>
      <c r="ED38" s="24">
        <f t="shared" si="17"/>
        <v>0</v>
      </c>
      <c r="EE38" s="24">
        <f t="shared" si="17"/>
        <v>450</v>
      </c>
      <c r="EF38" s="28">
        <f t="shared" si="17"/>
        <v>450</v>
      </c>
      <c r="EG38" s="24">
        <f t="shared" si="17"/>
        <v>0</v>
      </c>
      <c r="EH38" s="24">
        <f t="shared" si="17"/>
        <v>430</v>
      </c>
      <c r="EI38" s="25">
        <f t="shared" si="17"/>
        <v>4980</v>
      </c>
      <c r="EJ38" s="23">
        <f t="shared" si="17"/>
        <v>76016</v>
      </c>
      <c r="EK38" s="26">
        <f t="shared" si="17"/>
        <v>0</v>
      </c>
      <c r="EL38" s="27">
        <f t="shared" si="17"/>
        <v>0</v>
      </c>
      <c r="EM38" s="25">
        <f t="shared" si="17"/>
        <v>76016</v>
      </c>
      <c r="EN38" s="23">
        <f t="shared" si="17"/>
        <v>3040</v>
      </c>
      <c r="EO38" s="24">
        <f t="shared" si="17"/>
        <v>3040</v>
      </c>
      <c r="EP38" s="29">
        <f>EN38/EM38</f>
        <v>3.999158071984845E-2</v>
      </c>
      <c r="EQ38" s="27">
        <f>EQ36+EQ37</f>
        <v>0</v>
      </c>
      <c r="ER38" s="24">
        <f t="shared" ref="ER38:FY38" si="18">ER36+ER37</f>
        <v>0</v>
      </c>
      <c r="ES38" s="24">
        <f t="shared" si="18"/>
        <v>0</v>
      </c>
      <c r="ET38" s="25">
        <f t="shared" si="18"/>
        <v>0</v>
      </c>
      <c r="EU38" s="23">
        <f t="shared" si="18"/>
        <v>0</v>
      </c>
      <c r="EV38" s="24">
        <f t="shared" si="18"/>
        <v>0</v>
      </c>
      <c r="EW38" s="24">
        <f t="shared" si="18"/>
        <v>0</v>
      </c>
      <c r="EX38" s="24">
        <f t="shared" si="18"/>
        <v>0</v>
      </c>
      <c r="EY38" s="24">
        <f t="shared" si="18"/>
        <v>0</v>
      </c>
      <c r="EZ38" s="24">
        <f t="shared" si="18"/>
        <v>0</v>
      </c>
      <c r="FA38" s="26">
        <f t="shared" si="18"/>
        <v>0</v>
      </c>
      <c r="FB38" s="27">
        <f t="shared" si="18"/>
        <v>0</v>
      </c>
      <c r="FC38" s="24">
        <f t="shared" si="18"/>
        <v>0</v>
      </c>
      <c r="FD38" s="25">
        <f t="shared" si="18"/>
        <v>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0</v>
      </c>
      <c r="FM38" s="24">
        <f t="shared" si="18"/>
        <v>0</v>
      </c>
      <c r="FN38" s="24">
        <f t="shared" si="18"/>
        <v>0</v>
      </c>
      <c r="FO38" s="24">
        <f t="shared" si="18"/>
        <v>0</v>
      </c>
      <c r="FP38" s="28">
        <f t="shared" si="18"/>
        <v>0</v>
      </c>
      <c r="FQ38" s="24">
        <f t="shared" si="18"/>
        <v>0</v>
      </c>
      <c r="FR38" s="24">
        <f t="shared" si="18"/>
        <v>0</v>
      </c>
      <c r="FS38" s="25">
        <f t="shared" si="18"/>
        <v>0</v>
      </c>
      <c r="FT38" s="23">
        <f t="shared" si="18"/>
        <v>0</v>
      </c>
      <c r="FU38" s="26">
        <f t="shared" si="18"/>
        <v>0</v>
      </c>
      <c r="FV38" s="27">
        <f t="shared" si="18"/>
        <v>0</v>
      </c>
      <c r="FW38" s="25">
        <f t="shared" si="18"/>
        <v>0</v>
      </c>
      <c r="FX38" s="23">
        <f t="shared" si="18"/>
        <v>0</v>
      </c>
      <c r="FY38" s="24">
        <f t="shared" si="18"/>
        <v>0</v>
      </c>
      <c r="FZ38" s="29" t="e">
        <f>FX38/FW38</f>
        <v>#DIV/0!</v>
      </c>
      <c r="GA38" s="27">
        <f>GA36+GA37</f>
        <v>0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0</v>
      </c>
      <c r="GE38" s="23">
        <f t="shared" si="19"/>
        <v>0</v>
      </c>
      <c r="GF38" s="24">
        <f t="shared" si="19"/>
        <v>0</v>
      </c>
      <c r="GG38" s="28">
        <f t="shared" si="19"/>
        <v>0</v>
      </c>
      <c r="GH38" s="24">
        <f t="shared" si="19"/>
        <v>0</v>
      </c>
      <c r="GI38" s="24">
        <f t="shared" si="19"/>
        <v>0</v>
      </c>
      <c r="GJ38" s="24">
        <f t="shared" si="19"/>
        <v>0</v>
      </c>
      <c r="GK38" s="26">
        <f t="shared" si="19"/>
        <v>0</v>
      </c>
      <c r="GL38" s="27">
        <f t="shared" si="19"/>
        <v>0</v>
      </c>
      <c r="GM38" s="24">
        <f t="shared" si="19"/>
        <v>0</v>
      </c>
      <c r="GN38" s="25">
        <f t="shared" si="19"/>
        <v>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0</v>
      </c>
      <c r="GW38" s="24">
        <f t="shared" si="19"/>
        <v>0</v>
      </c>
      <c r="GX38" s="24">
        <f t="shared" si="19"/>
        <v>0</v>
      </c>
      <c r="GY38" s="24">
        <f t="shared" si="19"/>
        <v>0</v>
      </c>
      <c r="GZ38" s="28">
        <f t="shared" si="19"/>
        <v>0</v>
      </c>
      <c r="HA38" s="24">
        <f t="shared" si="19"/>
        <v>0</v>
      </c>
      <c r="HB38" s="24">
        <f t="shared" si="19"/>
        <v>0</v>
      </c>
      <c r="HC38" s="25">
        <f t="shared" si="19"/>
        <v>0</v>
      </c>
      <c r="HD38" s="23">
        <f t="shared" si="19"/>
        <v>0</v>
      </c>
      <c r="HE38" s="26">
        <f t="shared" si="19"/>
        <v>0</v>
      </c>
      <c r="HF38" s="27">
        <f t="shared" si="19"/>
        <v>0</v>
      </c>
      <c r="HG38" s="25">
        <f t="shared" si="19"/>
        <v>0</v>
      </c>
      <c r="HH38" s="23">
        <f t="shared" si="19"/>
        <v>0</v>
      </c>
      <c r="HI38" s="24">
        <f t="shared" si="19"/>
        <v>0</v>
      </c>
      <c r="HJ38" s="29" t="e">
        <f>HH38/HG38</f>
        <v>#DIV/0!</v>
      </c>
      <c r="HK38" s="27">
        <f>HK36+HK37</f>
        <v>1281866</v>
      </c>
      <c r="HL38" s="24">
        <f t="shared" ref="HL38:IS38" si="20">HL36+HL37</f>
        <v>241</v>
      </c>
      <c r="HM38" s="24">
        <f t="shared" si="20"/>
        <v>0</v>
      </c>
      <c r="HN38" s="25">
        <f t="shared" si="20"/>
        <v>1282107</v>
      </c>
      <c r="HO38" s="23">
        <f t="shared" si="20"/>
        <v>0</v>
      </c>
      <c r="HP38" s="24">
        <f t="shared" si="20"/>
        <v>27537</v>
      </c>
      <c r="HQ38" s="28">
        <f t="shared" si="20"/>
        <v>0</v>
      </c>
      <c r="HR38" s="24">
        <f t="shared" si="20"/>
        <v>163479</v>
      </c>
      <c r="HS38" s="24">
        <f t="shared" si="20"/>
        <v>11827</v>
      </c>
      <c r="HT38" s="24">
        <f t="shared" si="20"/>
        <v>12732</v>
      </c>
      <c r="HU38" s="26">
        <f t="shared" si="20"/>
        <v>2952</v>
      </c>
      <c r="HV38" s="27">
        <f t="shared" si="20"/>
        <v>1820</v>
      </c>
      <c r="HW38" s="24">
        <f t="shared" si="20"/>
        <v>1800</v>
      </c>
      <c r="HX38" s="25">
        <f t="shared" si="20"/>
        <v>3620</v>
      </c>
      <c r="HY38" s="23">
        <f t="shared" si="20"/>
        <v>3640</v>
      </c>
      <c r="HZ38" s="24">
        <f t="shared" si="20"/>
        <v>300</v>
      </c>
      <c r="IA38" s="24">
        <f t="shared" si="20"/>
        <v>0</v>
      </c>
      <c r="IB38" s="24">
        <f t="shared" si="20"/>
        <v>6270</v>
      </c>
      <c r="IC38" s="24">
        <f t="shared" si="20"/>
        <v>4560</v>
      </c>
      <c r="ID38" s="28">
        <f t="shared" si="20"/>
        <v>10830</v>
      </c>
      <c r="IE38" s="26">
        <f t="shared" si="20"/>
        <v>3490</v>
      </c>
      <c r="IF38" s="27">
        <f t="shared" si="20"/>
        <v>10560</v>
      </c>
      <c r="IG38" s="24">
        <f t="shared" si="20"/>
        <v>5850</v>
      </c>
      <c r="IH38" s="24">
        <f t="shared" si="20"/>
        <v>760</v>
      </c>
      <c r="II38" s="24">
        <f t="shared" si="20"/>
        <v>6300</v>
      </c>
      <c r="IJ38" s="28">
        <f t="shared" si="20"/>
        <v>23470</v>
      </c>
      <c r="IK38" s="24">
        <f t="shared" si="20"/>
        <v>920</v>
      </c>
      <c r="IL38" s="24">
        <f t="shared" si="20"/>
        <v>144051</v>
      </c>
      <c r="IM38" s="25">
        <f t="shared" si="20"/>
        <v>408848</v>
      </c>
      <c r="IN38" s="23">
        <f t="shared" si="20"/>
        <v>873018</v>
      </c>
      <c r="IO38" s="26">
        <f t="shared" si="20"/>
        <v>241</v>
      </c>
      <c r="IP38" s="27">
        <f t="shared" si="20"/>
        <v>0</v>
      </c>
      <c r="IQ38" s="25">
        <f t="shared" si="20"/>
        <v>873259</v>
      </c>
      <c r="IR38" s="23">
        <f t="shared" si="20"/>
        <v>34921</v>
      </c>
      <c r="IS38" s="24">
        <f t="shared" si="20"/>
        <v>34921</v>
      </c>
      <c r="IT38" s="29">
        <f>IR38/IQ38</f>
        <v>3.9989281530450872E-2</v>
      </c>
    </row>
  </sheetData>
  <mergeCells count="466"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 xr:uid="{00000000-0002-0000-03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 xr:uid="{00000000-0002-0000-03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 xr:uid="{00000000-0002-0000-03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 xr:uid="{00000000-0002-0000-03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 xr:uid="{00000000-0002-0000-03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 xr:uid="{00000000-0002-0000-03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 xr:uid="{00000000-0002-0000-03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課税標準額段階別令和６年度分所得割額等に関する調
【農業所得者】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you70">
    <tabColor theme="8"/>
  </sheetPr>
  <dimension ref="A1:AL34"/>
  <sheetViews>
    <sheetView showGridLines="0" view="pageBreakPreview" zoomScaleNormal="90" zoomScaleSheetLayoutView="10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38" ht="13.5" customHeight="1" x14ac:dyDescent="0.2">
      <c r="B3" s="48" t="s">
        <v>115</v>
      </c>
      <c r="C3" s="49" t="s">
        <v>106</v>
      </c>
      <c r="D3" s="49" t="s">
        <v>107</v>
      </c>
      <c r="E3" s="49" t="s">
        <v>108</v>
      </c>
      <c r="F3" s="49" t="s">
        <v>109</v>
      </c>
      <c r="G3" s="49" t="s">
        <v>110</v>
      </c>
      <c r="H3" s="49" t="s">
        <v>111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140</v>
      </c>
      <c r="D4" s="170"/>
      <c r="E4" s="170"/>
      <c r="F4" s="170"/>
      <c r="G4" s="175" t="s">
        <v>141</v>
      </c>
      <c r="H4" s="175"/>
      <c r="I4" s="175"/>
      <c r="J4" s="175"/>
      <c r="K4" s="175"/>
      <c r="L4" s="175"/>
      <c r="M4" s="176"/>
      <c r="N4" s="175" t="str">
        <f>+G4</f>
        <v>ｘｘ1</v>
      </c>
      <c r="O4" s="175"/>
      <c r="P4" s="176"/>
      <c r="Q4" s="170" t="s">
        <v>142</v>
      </c>
      <c r="R4" s="170"/>
      <c r="S4" s="170"/>
      <c r="T4" s="170"/>
      <c r="U4" s="170"/>
      <c r="V4" s="170"/>
      <c r="W4" s="170"/>
      <c r="X4" s="170" t="s">
        <v>143</v>
      </c>
      <c r="Y4" s="170"/>
      <c r="Z4" s="170"/>
      <c r="AA4" s="170"/>
      <c r="AB4" s="170"/>
      <c r="AC4" s="170"/>
      <c r="AD4" s="170"/>
      <c r="AE4" s="170"/>
      <c r="AF4" s="175" t="s">
        <v>144</v>
      </c>
      <c r="AG4" s="176"/>
      <c r="AH4" s="175" t="str">
        <f>+AF4</f>
        <v>ｘｘ4</v>
      </c>
      <c r="AI4" s="176"/>
      <c r="AJ4" s="170" t="s">
        <v>145</v>
      </c>
      <c r="AK4" s="170"/>
      <c r="AL4" s="69"/>
    </row>
    <row r="5" spans="1:38" ht="15" customHeight="1" x14ac:dyDescent="0.2">
      <c r="A5" s="160" t="s">
        <v>147</v>
      </c>
      <c r="B5" s="161"/>
      <c r="C5" s="94" t="s">
        <v>49</v>
      </c>
      <c r="D5" s="85" t="s">
        <v>50</v>
      </c>
      <c r="E5" s="85" t="s">
        <v>51</v>
      </c>
      <c r="F5" s="83" t="s">
        <v>52</v>
      </c>
      <c r="G5" s="94" t="s">
        <v>53</v>
      </c>
      <c r="H5" s="102" t="s">
        <v>148</v>
      </c>
      <c r="I5" s="103"/>
      <c r="J5" s="85" t="s">
        <v>54</v>
      </c>
      <c r="K5" s="85" t="s">
        <v>55</v>
      </c>
      <c r="L5" s="85" t="s">
        <v>56</v>
      </c>
      <c r="M5" s="83" t="s">
        <v>57</v>
      </c>
      <c r="N5" s="94" t="s">
        <v>58</v>
      </c>
      <c r="O5" s="85"/>
      <c r="P5" s="83"/>
      <c r="Q5" s="171" t="s">
        <v>169</v>
      </c>
      <c r="R5" s="168" t="s">
        <v>167</v>
      </c>
      <c r="S5" s="113" t="s">
        <v>59</v>
      </c>
      <c r="T5" s="87" t="s">
        <v>146</v>
      </c>
      <c r="U5" s="87"/>
      <c r="V5" s="88"/>
      <c r="W5" s="89" t="s">
        <v>61</v>
      </c>
      <c r="X5" s="90" t="s">
        <v>62</v>
      </c>
      <c r="Y5" s="90"/>
      <c r="Z5" s="90"/>
      <c r="AA5" s="90"/>
      <c r="AB5" s="91"/>
      <c r="AC5" s="85" t="s">
        <v>63</v>
      </c>
      <c r="AD5" s="85" t="s">
        <v>64</v>
      </c>
      <c r="AE5" s="83" t="s">
        <v>52</v>
      </c>
      <c r="AF5" s="94" t="s">
        <v>65</v>
      </c>
      <c r="AG5" s="83" t="s">
        <v>66</v>
      </c>
      <c r="AH5" s="94" t="s">
        <v>67</v>
      </c>
      <c r="AI5" s="83" t="s">
        <v>52</v>
      </c>
      <c r="AJ5" s="117" t="s">
        <v>68</v>
      </c>
      <c r="AK5" s="122"/>
      <c r="AL5" s="116" t="s">
        <v>120</v>
      </c>
    </row>
    <row r="6" spans="1:38" ht="15" customHeight="1" x14ac:dyDescent="0.2">
      <c r="A6" s="160"/>
      <c r="B6" s="161"/>
      <c r="C6" s="94"/>
      <c r="D6" s="85"/>
      <c r="E6" s="85"/>
      <c r="F6" s="83"/>
      <c r="G6" s="94"/>
      <c r="H6" s="104"/>
      <c r="I6" s="105"/>
      <c r="J6" s="85"/>
      <c r="K6" s="85"/>
      <c r="L6" s="85"/>
      <c r="M6" s="83"/>
      <c r="N6" s="91" t="s">
        <v>69</v>
      </c>
      <c r="O6" s="99"/>
      <c r="P6" s="100"/>
      <c r="Q6" s="172"/>
      <c r="R6" s="169"/>
      <c r="S6" s="113"/>
      <c r="T6" s="84" t="s">
        <v>121</v>
      </c>
      <c r="U6" s="92" t="s">
        <v>122</v>
      </c>
      <c r="V6" s="84" t="s">
        <v>70</v>
      </c>
      <c r="W6" s="89"/>
      <c r="X6" s="111" t="s">
        <v>71</v>
      </c>
      <c r="Y6" s="119" t="s">
        <v>72</v>
      </c>
      <c r="Z6" s="121" t="s">
        <v>73</v>
      </c>
      <c r="AA6" s="121" t="s">
        <v>74</v>
      </c>
      <c r="AB6" s="84" t="s">
        <v>70</v>
      </c>
      <c r="AC6" s="85"/>
      <c r="AD6" s="85"/>
      <c r="AE6" s="83"/>
      <c r="AF6" s="94"/>
      <c r="AG6" s="83"/>
      <c r="AH6" s="94"/>
      <c r="AI6" s="83"/>
      <c r="AJ6" s="117"/>
      <c r="AK6" s="123"/>
      <c r="AL6" s="116"/>
    </row>
    <row r="7" spans="1:38" ht="15" customHeight="1" x14ac:dyDescent="0.2">
      <c r="A7" s="160"/>
      <c r="B7" s="161"/>
      <c r="C7" s="94"/>
      <c r="D7" s="85"/>
      <c r="E7" s="85"/>
      <c r="F7" s="83"/>
      <c r="G7" s="94"/>
      <c r="H7" s="74"/>
      <c r="I7" s="106" t="s">
        <v>149</v>
      </c>
      <c r="J7" s="85"/>
      <c r="K7" s="85"/>
      <c r="L7" s="85"/>
      <c r="M7" s="83"/>
      <c r="N7" s="101" t="s">
        <v>75</v>
      </c>
      <c r="O7" s="84" t="s">
        <v>76</v>
      </c>
      <c r="P7" s="86" t="s">
        <v>70</v>
      </c>
      <c r="Q7" s="172"/>
      <c r="R7" s="169"/>
      <c r="S7" s="113"/>
      <c r="T7" s="85"/>
      <c r="U7" s="93"/>
      <c r="V7" s="85"/>
      <c r="W7" s="89"/>
      <c r="X7" s="112"/>
      <c r="Y7" s="120"/>
      <c r="Z7" s="113"/>
      <c r="AA7" s="113"/>
      <c r="AB7" s="85"/>
      <c r="AC7" s="85"/>
      <c r="AD7" s="85"/>
      <c r="AE7" s="83"/>
      <c r="AF7" s="94"/>
      <c r="AG7" s="83"/>
      <c r="AH7" s="94"/>
      <c r="AI7" s="83"/>
      <c r="AJ7" s="118"/>
      <c r="AK7" s="114" t="s">
        <v>123</v>
      </c>
      <c r="AL7" s="116"/>
    </row>
    <row r="8" spans="1:38" ht="15" customHeight="1" x14ac:dyDescent="0.2">
      <c r="A8" s="160"/>
      <c r="B8" s="161"/>
      <c r="C8" s="94"/>
      <c r="D8" s="85"/>
      <c r="E8" s="85"/>
      <c r="F8" s="83"/>
      <c r="G8" s="94"/>
      <c r="H8" s="74"/>
      <c r="I8" s="107"/>
      <c r="J8" s="85"/>
      <c r="K8" s="85"/>
      <c r="L8" s="85"/>
      <c r="M8" s="83"/>
      <c r="N8" s="94"/>
      <c r="O8" s="85"/>
      <c r="P8" s="83"/>
      <c r="Q8" s="172"/>
      <c r="R8" s="169"/>
      <c r="S8" s="113"/>
      <c r="T8" s="85"/>
      <c r="U8" s="93"/>
      <c r="V8" s="85"/>
      <c r="W8" s="89"/>
      <c r="X8" s="112"/>
      <c r="Y8" s="120"/>
      <c r="Z8" s="113"/>
      <c r="AA8" s="113"/>
      <c r="AB8" s="85"/>
      <c r="AC8" s="85"/>
      <c r="AD8" s="85"/>
      <c r="AE8" s="83"/>
      <c r="AF8" s="94"/>
      <c r="AG8" s="83"/>
      <c r="AH8" s="94"/>
      <c r="AI8" s="83"/>
      <c r="AJ8" s="118"/>
      <c r="AK8" s="115"/>
      <c r="AL8" s="116"/>
    </row>
    <row r="9" spans="1:38" ht="15" customHeight="1" x14ac:dyDescent="0.2">
      <c r="A9" s="160"/>
      <c r="B9" s="161"/>
      <c r="C9" s="94"/>
      <c r="D9" s="85"/>
      <c r="E9" s="85"/>
      <c r="F9" s="83"/>
      <c r="G9" s="94"/>
      <c r="H9" s="74"/>
      <c r="I9" s="107"/>
      <c r="J9" s="85"/>
      <c r="K9" s="85"/>
      <c r="L9" s="85"/>
      <c r="M9" s="83"/>
      <c r="N9" s="94"/>
      <c r="O9" s="85"/>
      <c r="P9" s="83"/>
      <c r="Q9" s="172"/>
      <c r="R9" s="169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5"/>
      <c r="AL9" s="116"/>
    </row>
    <row r="10" spans="1:38" ht="15" customHeight="1" x14ac:dyDescent="0.2">
      <c r="A10" s="162"/>
      <c r="B10" s="163"/>
      <c r="C10" s="52" t="s">
        <v>124</v>
      </c>
      <c r="D10" s="53" t="s">
        <v>124</v>
      </c>
      <c r="E10" s="53" t="s">
        <v>124</v>
      </c>
      <c r="F10" s="54" t="s">
        <v>124</v>
      </c>
      <c r="G10" s="52" t="s">
        <v>124</v>
      </c>
      <c r="H10" s="53" t="s">
        <v>78</v>
      </c>
      <c r="I10" s="53" t="s">
        <v>78</v>
      </c>
      <c r="J10" s="53" t="s">
        <v>124</v>
      </c>
      <c r="K10" s="53" t="s">
        <v>124</v>
      </c>
      <c r="L10" s="53" t="s">
        <v>124</v>
      </c>
      <c r="M10" s="54" t="s">
        <v>124</v>
      </c>
      <c r="N10" s="52" t="s">
        <v>124</v>
      </c>
      <c r="O10" s="53" t="s">
        <v>124</v>
      </c>
      <c r="P10" s="54" t="s">
        <v>124</v>
      </c>
      <c r="Q10" s="75" t="s">
        <v>124</v>
      </c>
      <c r="R10" s="76" t="s">
        <v>124</v>
      </c>
      <c r="S10" s="53" t="s">
        <v>124</v>
      </c>
      <c r="T10" s="53" t="s">
        <v>124</v>
      </c>
      <c r="U10" s="53" t="s">
        <v>124</v>
      </c>
      <c r="V10" s="53" t="s">
        <v>124</v>
      </c>
      <c r="W10" s="54" t="s">
        <v>124</v>
      </c>
      <c r="X10" s="52" t="s">
        <v>124</v>
      </c>
      <c r="Y10" s="53" t="s">
        <v>124</v>
      </c>
      <c r="Z10" s="53" t="s">
        <v>124</v>
      </c>
      <c r="AA10" s="53" t="s">
        <v>124</v>
      </c>
      <c r="AB10" s="53" t="s">
        <v>124</v>
      </c>
      <c r="AC10" s="53" t="s">
        <v>124</v>
      </c>
      <c r="AD10" s="53" t="s">
        <v>124</v>
      </c>
      <c r="AE10" s="54" t="s">
        <v>124</v>
      </c>
      <c r="AF10" s="55" t="s">
        <v>124</v>
      </c>
      <c r="AG10" s="56" t="s">
        <v>124</v>
      </c>
      <c r="AH10" s="55" t="s">
        <v>124</v>
      </c>
      <c r="AI10" s="57" t="s">
        <v>125</v>
      </c>
      <c r="AJ10" s="58" t="s">
        <v>126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表53!C36</f>
        <v>0</v>
      </c>
      <c r="D11" s="31">
        <f>表53!D36</f>
        <v>0</v>
      </c>
      <c r="E11" s="31">
        <f>表53!E36</f>
        <v>0</v>
      </c>
      <c r="F11" s="32">
        <f>表53!F36</f>
        <v>0</v>
      </c>
      <c r="G11" s="30">
        <f>表53!G36</f>
        <v>0</v>
      </c>
      <c r="H11" s="31">
        <f>表53!H36</f>
        <v>0</v>
      </c>
      <c r="I11" s="31">
        <f>表53!I36</f>
        <v>0</v>
      </c>
      <c r="J11" s="31">
        <f>表53!J36</f>
        <v>0</v>
      </c>
      <c r="K11" s="31">
        <f>表53!K36</f>
        <v>0</v>
      </c>
      <c r="L11" s="31">
        <f>表53!L36</f>
        <v>0</v>
      </c>
      <c r="M11" s="32">
        <f>表53!M36</f>
        <v>0</v>
      </c>
      <c r="N11" s="30">
        <f>表53!N36</f>
        <v>0</v>
      </c>
      <c r="O11" s="31">
        <f>表53!O36</f>
        <v>0</v>
      </c>
      <c r="P11" s="32">
        <f>表53!P36</f>
        <v>0</v>
      </c>
      <c r="Q11" s="30">
        <f>表53!Q36</f>
        <v>0</v>
      </c>
      <c r="R11" s="31">
        <f>表53!R36</f>
        <v>0</v>
      </c>
      <c r="S11" s="31">
        <f>表53!S36</f>
        <v>0</v>
      </c>
      <c r="T11" s="31">
        <f>表53!T36</f>
        <v>0</v>
      </c>
      <c r="U11" s="31">
        <f>表53!U36</f>
        <v>0</v>
      </c>
      <c r="V11" s="31">
        <f>表53!V36</f>
        <v>0</v>
      </c>
      <c r="W11" s="32">
        <f>表53!W36</f>
        <v>0</v>
      </c>
      <c r="X11" s="30">
        <f>表53!X36</f>
        <v>0</v>
      </c>
      <c r="Y11" s="31">
        <f>表53!Y36</f>
        <v>0</v>
      </c>
      <c r="Z11" s="31">
        <f>表53!Z36</f>
        <v>0</v>
      </c>
      <c r="AA11" s="31">
        <f>表53!AA36</f>
        <v>0</v>
      </c>
      <c r="AB11" s="31">
        <f>表53!AB36</f>
        <v>0</v>
      </c>
      <c r="AC11" s="31">
        <f>表53!AC36</f>
        <v>0</v>
      </c>
      <c r="AD11" s="31">
        <f>表53!AD36</f>
        <v>0</v>
      </c>
      <c r="AE11" s="32">
        <f>表53!AE36</f>
        <v>0</v>
      </c>
      <c r="AF11" s="30">
        <f>表53!AF36</f>
        <v>0</v>
      </c>
      <c r="AG11" s="32">
        <f>表53!AG36</f>
        <v>0</v>
      </c>
      <c r="AH11" s="30">
        <f>表53!AH36</f>
        <v>0</v>
      </c>
      <c r="AI11" s="32">
        <f>表53!AI36</f>
        <v>0</v>
      </c>
      <c r="AJ11" s="30">
        <f>表53!AJ36</f>
        <v>0</v>
      </c>
      <c r="AK11" s="31">
        <f>表53!AK36</f>
        <v>0</v>
      </c>
      <c r="AL11" s="33" t="e">
        <f t="shared" ref="AL11:AL34" si="0">+AJ11/AI11</f>
        <v>#DIV/0!</v>
      </c>
    </row>
    <row r="12" spans="1:38" ht="19.2" x14ac:dyDescent="0.15">
      <c r="A12" s="78">
        <v>2</v>
      </c>
      <c r="B12" s="71" t="s">
        <v>135</v>
      </c>
      <c r="C12" s="34">
        <f>表53!AM36</f>
        <v>13783</v>
      </c>
      <c r="D12" s="35">
        <f>表53!AN36</f>
        <v>0</v>
      </c>
      <c r="E12" s="35">
        <f>表53!AO36</f>
        <v>0</v>
      </c>
      <c r="F12" s="36">
        <f>表53!AP36</f>
        <v>13783</v>
      </c>
      <c r="G12" s="34">
        <f>表53!AQ36</f>
        <v>0</v>
      </c>
      <c r="H12" s="35">
        <f>表53!AR36</f>
        <v>171</v>
      </c>
      <c r="I12" s="35">
        <f>表53!AS36</f>
        <v>0</v>
      </c>
      <c r="J12" s="35">
        <f>表53!AT36</f>
        <v>1844</v>
      </c>
      <c r="K12" s="35">
        <f>表53!AU36</f>
        <v>0</v>
      </c>
      <c r="L12" s="35">
        <f>表53!AV36</f>
        <v>324</v>
      </c>
      <c r="M12" s="36">
        <f>表53!AW36</f>
        <v>26</v>
      </c>
      <c r="N12" s="34">
        <f>表53!AX36</f>
        <v>0</v>
      </c>
      <c r="O12" s="35">
        <f>表53!AY36</f>
        <v>0</v>
      </c>
      <c r="P12" s="36">
        <f>表53!AZ36</f>
        <v>0</v>
      </c>
      <c r="Q12" s="34">
        <f>表53!BA36</f>
        <v>0</v>
      </c>
      <c r="R12" s="35">
        <f>表53!BB36</f>
        <v>0</v>
      </c>
      <c r="S12" s="35">
        <f>表53!BC36</f>
        <v>0</v>
      </c>
      <c r="T12" s="35">
        <f>表53!BD36</f>
        <v>0</v>
      </c>
      <c r="U12" s="35">
        <f>表53!BE36</f>
        <v>0</v>
      </c>
      <c r="V12" s="35">
        <f>表53!BF36</f>
        <v>0</v>
      </c>
      <c r="W12" s="36">
        <f>表53!BG36</f>
        <v>0</v>
      </c>
      <c r="X12" s="34">
        <f>表53!BH36</f>
        <v>0</v>
      </c>
      <c r="Y12" s="35">
        <f>表53!BI36</f>
        <v>0</v>
      </c>
      <c r="Z12" s="35">
        <f>表53!BJ36</f>
        <v>0</v>
      </c>
      <c r="AA12" s="35">
        <f>表53!BK36</f>
        <v>0</v>
      </c>
      <c r="AB12" s="35">
        <f>表53!BL36</f>
        <v>0</v>
      </c>
      <c r="AC12" s="35">
        <f>表53!BM36</f>
        <v>0</v>
      </c>
      <c r="AD12" s="35">
        <f>表53!BN36</f>
        <v>5160</v>
      </c>
      <c r="AE12" s="36">
        <f>表53!BO36</f>
        <v>7525</v>
      </c>
      <c r="AF12" s="34">
        <f>表53!BP36</f>
        <v>6258</v>
      </c>
      <c r="AG12" s="36">
        <f>表53!BQ36</f>
        <v>0</v>
      </c>
      <c r="AH12" s="34">
        <f>表53!BR36</f>
        <v>0</v>
      </c>
      <c r="AI12" s="36">
        <f>表53!BS36</f>
        <v>6258</v>
      </c>
      <c r="AJ12" s="34">
        <f>表53!BT36</f>
        <v>376</v>
      </c>
      <c r="AK12" s="35">
        <f>表53!BU36</f>
        <v>376</v>
      </c>
      <c r="AL12" s="37">
        <f t="shared" si="0"/>
        <v>6.0083093640140618E-2</v>
      </c>
    </row>
    <row r="13" spans="1:38" ht="19.2" x14ac:dyDescent="0.15">
      <c r="A13" s="79">
        <v>3</v>
      </c>
      <c r="B13" s="72" t="s">
        <v>136</v>
      </c>
      <c r="C13" s="38">
        <f>表53!BW36</f>
        <v>31697</v>
      </c>
      <c r="D13" s="39">
        <f>表53!BX36</f>
        <v>0</v>
      </c>
      <c r="E13" s="39">
        <f>表53!BY36</f>
        <v>0</v>
      </c>
      <c r="F13" s="40">
        <f>表53!BZ36</f>
        <v>31697</v>
      </c>
      <c r="G13" s="38">
        <f>表53!CA36</f>
        <v>0</v>
      </c>
      <c r="H13" s="39">
        <f>表53!CB36</f>
        <v>1947</v>
      </c>
      <c r="I13" s="39">
        <f>表53!CC36</f>
        <v>0</v>
      </c>
      <c r="J13" s="39">
        <f>表53!CD36</f>
        <v>5329</v>
      </c>
      <c r="K13" s="39">
        <f>表53!CE36</f>
        <v>604</v>
      </c>
      <c r="L13" s="39">
        <f>表53!CF36</f>
        <v>448</v>
      </c>
      <c r="M13" s="40">
        <f>表53!CG36</f>
        <v>120</v>
      </c>
      <c r="N13" s="38">
        <f>表53!CH36</f>
        <v>0</v>
      </c>
      <c r="O13" s="39">
        <f>表53!CI36</f>
        <v>0</v>
      </c>
      <c r="P13" s="40">
        <f>表53!CJ36</f>
        <v>0</v>
      </c>
      <c r="Q13" s="38">
        <f>表53!CK36</f>
        <v>260</v>
      </c>
      <c r="R13" s="39">
        <f>表53!CL36</f>
        <v>0</v>
      </c>
      <c r="S13" s="39">
        <f>表53!CM36</f>
        <v>0</v>
      </c>
      <c r="T13" s="39">
        <f>表53!CN36</f>
        <v>330</v>
      </c>
      <c r="U13" s="39">
        <f>表53!CO36</f>
        <v>380</v>
      </c>
      <c r="V13" s="39">
        <f>表53!CP36</f>
        <v>710</v>
      </c>
      <c r="W13" s="40">
        <f>表53!CQ36</f>
        <v>0</v>
      </c>
      <c r="X13" s="38">
        <f>表53!CR36</f>
        <v>0</v>
      </c>
      <c r="Y13" s="39">
        <f>表53!CS36</f>
        <v>0</v>
      </c>
      <c r="Z13" s="39">
        <f>表53!CT36</f>
        <v>0</v>
      </c>
      <c r="AA13" s="39">
        <f>表53!CU36</f>
        <v>0</v>
      </c>
      <c r="AB13" s="39">
        <f>表53!CV36</f>
        <v>0</v>
      </c>
      <c r="AC13" s="39">
        <f>表53!CW36</f>
        <v>0</v>
      </c>
      <c r="AD13" s="39">
        <f>表53!CX36</f>
        <v>4730</v>
      </c>
      <c r="AE13" s="40">
        <f>表53!CY36</f>
        <v>14148</v>
      </c>
      <c r="AF13" s="38">
        <f>表53!CZ36</f>
        <v>17549</v>
      </c>
      <c r="AG13" s="40">
        <f>表53!DA36</f>
        <v>0</v>
      </c>
      <c r="AH13" s="38">
        <f>表53!DB36</f>
        <v>0</v>
      </c>
      <c r="AI13" s="40">
        <f>表53!DC36</f>
        <v>17549</v>
      </c>
      <c r="AJ13" s="38">
        <f>表53!DD36</f>
        <v>1051</v>
      </c>
      <c r="AK13" s="39">
        <f>表53!DE36</f>
        <v>1051</v>
      </c>
      <c r="AL13" s="41">
        <f t="shared" si="0"/>
        <v>5.9889452390449599E-2</v>
      </c>
    </row>
    <row r="14" spans="1:38" ht="19.2" x14ac:dyDescent="0.15">
      <c r="A14" s="78">
        <v>4</v>
      </c>
      <c r="B14" s="71" t="s">
        <v>113</v>
      </c>
      <c r="C14" s="34">
        <f>表53!DG36</f>
        <v>23793</v>
      </c>
      <c r="D14" s="35">
        <f>表53!DH36</f>
        <v>0</v>
      </c>
      <c r="E14" s="35">
        <f>表53!DI36</f>
        <v>0</v>
      </c>
      <c r="F14" s="36">
        <f>表53!DJ36</f>
        <v>23793</v>
      </c>
      <c r="G14" s="34">
        <f>表53!DK36</f>
        <v>0</v>
      </c>
      <c r="H14" s="35">
        <f>表53!DL36</f>
        <v>943</v>
      </c>
      <c r="I14" s="35">
        <f>表53!DM36</f>
        <v>0</v>
      </c>
      <c r="J14" s="35">
        <f>表53!DN36</f>
        <v>4183</v>
      </c>
      <c r="K14" s="35">
        <f>表53!DO36</f>
        <v>0</v>
      </c>
      <c r="L14" s="35">
        <f>表53!DP36</f>
        <v>156</v>
      </c>
      <c r="M14" s="36">
        <f>表53!DQ36</f>
        <v>50</v>
      </c>
      <c r="N14" s="34">
        <f>表53!DR36</f>
        <v>0</v>
      </c>
      <c r="O14" s="35">
        <f>表53!DS36</f>
        <v>0</v>
      </c>
      <c r="P14" s="36">
        <f>表53!DT36</f>
        <v>0</v>
      </c>
      <c r="Q14" s="34">
        <f>表53!DU36</f>
        <v>0</v>
      </c>
      <c r="R14" s="35">
        <f>表53!DV36</f>
        <v>0</v>
      </c>
      <c r="S14" s="35">
        <f>表53!DW36</f>
        <v>0</v>
      </c>
      <c r="T14" s="35">
        <f>表53!DX36</f>
        <v>0</v>
      </c>
      <c r="U14" s="35">
        <f>表53!DY36</f>
        <v>0</v>
      </c>
      <c r="V14" s="35">
        <f>表53!DZ36</f>
        <v>0</v>
      </c>
      <c r="W14" s="36">
        <f>表53!EA36</f>
        <v>330</v>
      </c>
      <c r="X14" s="34">
        <f>表53!EB36</f>
        <v>0</v>
      </c>
      <c r="Y14" s="35">
        <f>表53!EC36</f>
        <v>0</v>
      </c>
      <c r="Z14" s="35">
        <f>表53!ED36</f>
        <v>380</v>
      </c>
      <c r="AA14" s="35">
        <f>表53!EE36</f>
        <v>0</v>
      </c>
      <c r="AB14" s="35">
        <f>表53!EF36</f>
        <v>380</v>
      </c>
      <c r="AC14" s="35">
        <f>表53!EG36</f>
        <v>0</v>
      </c>
      <c r="AD14" s="35">
        <f>表53!EH36</f>
        <v>2580</v>
      </c>
      <c r="AE14" s="36">
        <f>表53!EI36</f>
        <v>8622</v>
      </c>
      <c r="AF14" s="34">
        <f>表53!EJ36</f>
        <v>15171</v>
      </c>
      <c r="AG14" s="36">
        <f>表53!EK36</f>
        <v>0</v>
      </c>
      <c r="AH14" s="34">
        <f>表53!EL36</f>
        <v>0</v>
      </c>
      <c r="AI14" s="36">
        <f>表53!EM36</f>
        <v>15171</v>
      </c>
      <c r="AJ14" s="34">
        <f>表53!EN36</f>
        <v>910</v>
      </c>
      <c r="AK14" s="35">
        <f>表53!EO36</f>
        <v>910</v>
      </c>
      <c r="AL14" s="42">
        <f t="shared" si="0"/>
        <v>5.9982862039417308E-2</v>
      </c>
    </row>
    <row r="15" spans="1:38" ht="19.2" x14ac:dyDescent="0.15">
      <c r="A15" s="79">
        <v>5</v>
      </c>
      <c r="B15" s="72" t="s">
        <v>137</v>
      </c>
      <c r="C15" s="38">
        <f>表53!EQ36</f>
        <v>26355</v>
      </c>
      <c r="D15" s="39">
        <f>表53!ER36</f>
        <v>0</v>
      </c>
      <c r="E15" s="39">
        <f>表53!ES36</f>
        <v>0</v>
      </c>
      <c r="F15" s="40">
        <f>表53!ET36</f>
        <v>26355</v>
      </c>
      <c r="G15" s="38">
        <f>表53!EU36</f>
        <v>0</v>
      </c>
      <c r="H15" s="39">
        <f>表53!EV36</f>
        <v>635</v>
      </c>
      <c r="I15" s="39">
        <f>表53!EW36</f>
        <v>0</v>
      </c>
      <c r="J15" s="39">
        <f>表53!EX36</f>
        <v>4983</v>
      </c>
      <c r="K15" s="39">
        <f>表53!EY36</f>
        <v>0</v>
      </c>
      <c r="L15" s="39">
        <f>表53!EZ36</f>
        <v>128</v>
      </c>
      <c r="M15" s="40">
        <f>表53!FA36</f>
        <v>25</v>
      </c>
      <c r="N15" s="38">
        <f>表53!FB36</f>
        <v>0</v>
      </c>
      <c r="O15" s="39">
        <f>表53!FC36</f>
        <v>0</v>
      </c>
      <c r="P15" s="40">
        <f>表53!FD36</f>
        <v>0</v>
      </c>
      <c r="Q15" s="38">
        <f>表53!FE36</f>
        <v>0</v>
      </c>
      <c r="R15" s="39">
        <f>表53!FF36</f>
        <v>0</v>
      </c>
      <c r="S15" s="39">
        <f>表53!FG36</f>
        <v>0</v>
      </c>
      <c r="T15" s="39">
        <f>表53!FH36</f>
        <v>660</v>
      </c>
      <c r="U15" s="39">
        <f>表53!FI36</f>
        <v>0</v>
      </c>
      <c r="V15" s="39">
        <f>表53!FJ36</f>
        <v>660</v>
      </c>
      <c r="W15" s="40">
        <f>表53!FK36</f>
        <v>0</v>
      </c>
      <c r="X15" s="38">
        <f>表53!FL36</f>
        <v>0</v>
      </c>
      <c r="Y15" s="39">
        <f>表53!FM36</f>
        <v>0</v>
      </c>
      <c r="Z15" s="39">
        <f>表53!FN36</f>
        <v>0</v>
      </c>
      <c r="AA15" s="39">
        <f>表53!FO36</f>
        <v>0</v>
      </c>
      <c r="AB15" s="39">
        <f>表53!FP36</f>
        <v>0</v>
      </c>
      <c r="AC15" s="39">
        <f>表53!FQ36</f>
        <v>0</v>
      </c>
      <c r="AD15" s="39">
        <f>表53!FR36</f>
        <v>2150</v>
      </c>
      <c r="AE15" s="40">
        <f>表53!FS36</f>
        <v>8581</v>
      </c>
      <c r="AF15" s="38">
        <f>表53!FT36</f>
        <v>17774</v>
      </c>
      <c r="AG15" s="40">
        <f>表53!FU36</f>
        <v>0</v>
      </c>
      <c r="AH15" s="38">
        <f>表53!FV36</f>
        <v>0</v>
      </c>
      <c r="AI15" s="40">
        <f>表53!FW36</f>
        <v>17774</v>
      </c>
      <c r="AJ15" s="38">
        <f>表53!FX36</f>
        <v>1068</v>
      </c>
      <c r="AK15" s="39">
        <f>表53!FY36</f>
        <v>1068</v>
      </c>
      <c r="AL15" s="41">
        <f t="shared" si="0"/>
        <v>6.0087768650838307E-2</v>
      </c>
    </row>
    <row r="16" spans="1:38" ht="19.2" x14ac:dyDescent="0.15">
      <c r="A16" s="78">
        <v>6</v>
      </c>
      <c r="B16" s="71" t="s">
        <v>138</v>
      </c>
      <c r="C16" s="34">
        <f>表53!GA36</f>
        <v>26167</v>
      </c>
      <c r="D16" s="35">
        <f>表53!GB36</f>
        <v>0</v>
      </c>
      <c r="E16" s="35">
        <f>表53!GC36</f>
        <v>0</v>
      </c>
      <c r="F16" s="36">
        <f>表53!GD36</f>
        <v>26167</v>
      </c>
      <c r="G16" s="34">
        <f>表53!GE36</f>
        <v>0</v>
      </c>
      <c r="H16" s="35">
        <f>表53!GF36</f>
        <v>1615</v>
      </c>
      <c r="I16" s="35">
        <f>表53!GG36</f>
        <v>0</v>
      </c>
      <c r="J16" s="35">
        <f>表53!GH36</f>
        <v>3329</v>
      </c>
      <c r="K16" s="35">
        <f>表53!GI36</f>
        <v>12</v>
      </c>
      <c r="L16" s="35">
        <f>表53!GJ36</f>
        <v>186</v>
      </c>
      <c r="M16" s="36">
        <f>表53!GK36</f>
        <v>19</v>
      </c>
      <c r="N16" s="34">
        <f>表53!GL36</f>
        <v>0</v>
      </c>
      <c r="O16" s="35">
        <f>表53!GM36</f>
        <v>0</v>
      </c>
      <c r="P16" s="36">
        <f>表53!GN36</f>
        <v>0</v>
      </c>
      <c r="Q16" s="34">
        <f>表53!GO36</f>
        <v>0</v>
      </c>
      <c r="R16" s="35">
        <f>表53!GP36</f>
        <v>0</v>
      </c>
      <c r="S16" s="35">
        <f>表53!GQ36</f>
        <v>0</v>
      </c>
      <c r="T16" s="35">
        <f>表53!GR36</f>
        <v>0</v>
      </c>
      <c r="U16" s="35">
        <f>表53!GS36</f>
        <v>0</v>
      </c>
      <c r="V16" s="35">
        <f>表53!GT36</f>
        <v>0</v>
      </c>
      <c r="W16" s="36">
        <f>表53!GU36</f>
        <v>0</v>
      </c>
      <c r="X16" s="34">
        <f>表53!GV36</f>
        <v>0</v>
      </c>
      <c r="Y16" s="35">
        <f>表53!GW36</f>
        <v>0</v>
      </c>
      <c r="Z16" s="35">
        <f>表53!GX36</f>
        <v>0</v>
      </c>
      <c r="AA16" s="35">
        <f>表53!GY36</f>
        <v>0</v>
      </c>
      <c r="AB16" s="35">
        <f>表53!GZ36</f>
        <v>0</v>
      </c>
      <c r="AC16" s="35">
        <f>表53!HA36</f>
        <v>0</v>
      </c>
      <c r="AD16" s="35">
        <f>表53!HB36</f>
        <v>1720</v>
      </c>
      <c r="AE16" s="36">
        <f>表53!HC36</f>
        <v>6881</v>
      </c>
      <c r="AF16" s="34">
        <f>表53!HD36</f>
        <v>19286</v>
      </c>
      <c r="AG16" s="36">
        <f>表53!HE36</f>
        <v>0</v>
      </c>
      <c r="AH16" s="34">
        <f>表53!HF36</f>
        <v>0</v>
      </c>
      <c r="AI16" s="36">
        <f>表53!HG36</f>
        <v>19286</v>
      </c>
      <c r="AJ16" s="34">
        <f>表53!HH36</f>
        <v>1157</v>
      </c>
      <c r="AK16" s="35">
        <f>表53!HI36</f>
        <v>1157</v>
      </c>
      <c r="AL16" s="42">
        <f t="shared" si="0"/>
        <v>5.9991703826609975E-2</v>
      </c>
    </row>
    <row r="17" spans="1:38" ht="19.2" x14ac:dyDescent="0.15">
      <c r="A17" s="79">
        <v>7</v>
      </c>
      <c r="B17" s="72" t="s">
        <v>114</v>
      </c>
      <c r="C17" s="38">
        <f>表53!HK36</f>
        <v>21557</v>
      </c>
      <c r="D17" s="39">
        <f>表53!HL36</f>
        <v>0</v>
      </c>
      <c r="E17" s="39">
        <f>表53!HM36</f>
        <v>0</v>
      </c>
      <c r="F17" s="40">
        <f>表53!HN36</f>
        <v>21557</v>
      </c>
      <c r="G17" s="38">
        <f>表53!HO36</f>
        <v>0</v>
      </c>
      <c r="H17" s="39">
        <f>表53!HP36</f>
        <v>205</v>
      </c>
      <c r="I17" s="39">
        <f>表53!HQ36</f>
        <v>0</v>
      </c>
      <c r="J17" s="39">
        <f>表53!HR36</f>
        <v>1141</v>
      </c>
      <c r="K17" s="39">
        <f>表53!HS36</f>
        <v>0</v>
      </c>
      <c r="L17" s="39">
        <f>表53!HT36</f>
        <v>63</v>
      </c>
      <c r="M17" s="40">
        <f>表53!HU36</f>
        <v>0</v>
      </c>
      <c r="N17" s="38">
        <f>表53!HV36</f>
        <v>0</v>
      </c>
      <c r="O17" s="39">
        <f>表53!HW36</f>
        <v>0</v>
      </c>
      <c r="P17" s="40">
        <f>表53!HX36</f>
        <v>0</v>
      </c>
      <c r="Q17" s="38">
        <f>表53!HY36</f>
        <v>0</v>
      </c>
      <c r="R17" s="39">
        <f>表53!HZ36</f>
        <v>0</v>
      </c>
      <c r="S17" s="39">
        <f>表53!IA36</f>
        <v>0</v>
      </c>
      <c r="T17" s="39">
        <f>表53!IB36</f>
        <v>0</v>
      </c>
      <c r="U17" s="39">
        <f>表53!IC36</f>
        <v>0</v>
      </c>
      <c r="V17" s="39">
        <f>表53!ID36</f>
        <v>0</v>
      </c>
      <c r="W17" s="40">
        <f>表53!IE36</f>
        <v>330</v>
      </c>
      <c r="X17" s="38">
        <f>表53!IF36</f>
        <v>0</v>
      </c>
      <c r="Y17" s="39">
        <f>表53!IG36</f>
        <v>0</v>
      </c>
      <c r="Z17" s="39">
        <f>表53!IH36</f>
        <v>0</v>
      </c>
      <c r="AA17" s="39">
        <f>表53!II36</f>
        <v>0</v>
      </c>
      <c r="AB17" s="39">
        <f>表53!IJ36</f>
        <v>0</v>
      </c>
      <c r="AC17" s="39">
        <f>表53!IK36</f>
        <v>0</v>
      </c>
      <c r="AD17" s="39">
        <f>表53!IL36</f>
        <v>1290</v>
      </c>
      <c r="AE17" s="40">
        <f>表53!IM36</f>
        <v>3029</v>
      </c>
      <c r="AF17" s="38">
        <f>表53!IN36</f>
        <v>18528</v>
      </c>
      <c r="AG17" s="40">
        <f>表53!IO36</f>
        <v>0</v>
      </c>
      <c r="AH17" s="38">
        <f>表53!IP36</f>
        <v>0</v>
      </c>
      <c r="AI17" s="40">
        <f>表53!IQ36</f>
        <v>18528</v>
      </c>
      <c r="AJ17" s="38">
        <f>表53!IR36</f>
        <v>1111</v>
      </c>
      <c r="AK17" s="39">
        <f>表53!IS36</f>
        <v>1111</v>
      </c>
      <c r="AL17" s="41">
        <f t="shared" si="0"/>
        <v>5.9963298791018999E-2</v>
      </c>
    </row>
    <row r="18" spans="1:38" ht="19.2" x14ac:dyDescent="0.15">
      <c r="A18" s="78">
        <v>8</v>
      </c>
      <c r="B18" s="71" t="s">
        <v>139</v>
      </c>
      <c r="C18" s="34">
        <f>'表53 (2)'!C36</f>
        <v>32701</v>
      </c>
      <c r="D18" s="35">
        <f>'表53 (2)'!D36</f>
        <v>0</v>
      </c>
      <c r="E18" s="35">
        <f>'表53 (2)'!E36</f>
        <v>0</v>
      </c>
      <c r="F18" s="36">
        <f>'表53 (2)'!F36</f>
        <v>32701</v>
      </c>
      <c r="G18" s="34">
        <f>'表53 (2)'!G36</f>
        <v>0</v>
      </c>
      <c r="H18" s="35">
        <f>'表53 (2)'!H36</f>
        <v>113</v>
      </c>
      <c r="I18" s="35">
        <f>'表53 (2)'!I36</f>
        <v>0</v>
      </c>
      <c r="J18" s="35">
        <f>'表53 (2)'!J36</f>
        <v>3019</v>
      </c>
      <c r="K18" s="35">
        <f>'表53 (2)'!K36</f>
        <v>840</v>
      </c>
      <c r="L18" s="35">
        <f>'表53 (2)'!L36</f>
        <v>192</v>
      </c>
      <c r="M18" s="36">
        <f>'表53 (2)'!M36</f>
        <v>25</v>
      </c>
      <c r="N18" s="34">
        <f>'表53 (2)'!N36</f>
        <v>0</v>
      </c>
      <c r="O18" s="35">
        <f>'表53 (2)'!O36</f>
        <v>0</v>
      </c>
      <c r="P18" s="36">
        <f>'表53 (2)'!P36</f>
        <v>0</v>
      </c>
      <c r="Q18" s="34">
        <f>'表53 (2)'!Q36</f>
        <v>0</v>
      </c>
      <c r="R18" s="35">
        <f>'表53 (2)'!R36</f>
        <v>0</v>
      </c>
      <c r="S18" s="35">
        <f>'表53 (2)'!S36</f>
        <v>0</v>
      </c>
      <c r="T18" s="35">
        <f>'表53 (2)'!T36</f>
        <v>0</v>
      </c>
      <c r="U18" s="35">
        <f>'表53 (2)'!U36</f>
        <v>0</v>
      </c>
      <c r="V18" s="35">
        <f>'表53 (2)'!V36</f>
        <v>0</v>
      </c>
      <c r="W18" s="36">
        <f>'表53 (2)'!W36</f>
        <v>0</v>
      </c>
      <c r="X18" s="34">
        <f>'表53 (2)'!X36</f>
        <v>660</v>
      </c>
      <c r="Y18" s="35">
        <f>'表53 (2)'!Y36</f>
        <v>0</v>
      </c>
      <c r="Z18" s="35">
        <f>'表53 (2)'!Z36</f>
        <v>0</v>
      </c>
      <c r="AA18" s="35">
        <f>'表53 (2)'!AA36</f>
        <v>0</v>
      </c>
      <c r="AB18" s="35">
        <f>'表53 (2)'!AB36</f>
        <v>660</v>
      </c>
      <c r="AC18" s="35">
        <f>'表53 (2)'!AC36</f>
        <v>0</v>
      </c>
      <c r="AD18" s="35">
        <f>'表53 (2)'!AD36</f>
        <v>1290</v>
      </c>
      <c r="AE18" s="36">
        <f>'表53 (2)'!AE36</f>
        <v>6139</v>
      </c>
      <c r="AF18" s="34">
        <f>'表53 (2)'!AF36</f>
        <v>26562</v>
      </c>
      <c r="AG18" s="36">
        <f>'表53 (2)'!AG36</f>
        <v>0</v>
      </c>
      <c r="AH18" s="34">
        <f>'表53 (2)'!AH36</f>
        <v>0</v>
      </c>
      <c r="AI18" s="36">
        <f>'表53 (2)'!AI36</f>
        <v>26562</v>
      </c>
      <c r="AJ18" s="34">
        <f>'表53 (2)'!AJ36</f>
        <v>1594</v>
      </c>
      <c r="AK18" s="35">
        <f>'表53 (2)'!AK36</f>
        <v>1594</v>
      </c>
      <c r="AL18" s="42">
        <f t="shared" si="0"/>
        <v>6.0010541374896469E-2</v>
      </c>
    </row>
    <row r="19" spans="1:38" ht="19.2" x14ac:dyDescent="0.15">
      <c r="A19" s="79">
        <v>9</v>
      </c>
      <c r="B19" s="72" t="s">
        <v>190</v>
      </c>
      <c r="C19" s="38">
        <f>'表53 (2)'!AM36</f>
        <v>18533</v>
      </c>
      <c r="D19" s="39">
        <f>'表53 (2)'!AN36</f>
        <v>0</v>
      </c>
      <c r="E19" s="39">
        <f>'表53 (2)'!AO36</f>
        <v>0</v>
      </c>
      <c r="F19" s="40">
        <f>'表53 (2)'!AP36</f>
        <v>18533</v>
      </c>
      <c r="G19" s="38">
        <f>'表53 (2)'!AQ36</f>
        <v>0</v>
      </c>
      <c r="H19" s="39">
        <f>'表53 (2)'!AR36</f>
        <v>62</v>
      </c>
      <c r="I19" s="39">
        <f>'表53 (2)'!AS36</f>
        <v>0</v>
      </c>
      <c r="J19" s="39">
        <f>'表53 (2)'!AT36</f>
        <v>1483</v>
      </c>
      <c r="K19" s="39">
        <f>'表53 (2)'!AU36</f>
        <v>0</v>
      </c>
      <c r="L19" s="39">
        <f>'表53 (2)'!AV36</f>
        <v>28</v>
      </c>
      <c r="M19" s="40">
        <f>'表53 (2)'!AW36</f>
        <v>14</v>
      </c>
      <c r="N19" s="38">
        <f>'表53 (2)'!AX36</f>
        <v>0</v>
      </c>
      <c r="O19" s="39">
        <f>'表53 (2)'!AY36</f>
        <v>0</v>
      </c>
      <c r="P19" s="40">
        <f>'表53 (2)'!AZ36</f>
        <v>0</v>
      </c>
      <c r="Q19" s="38">
        <f>'表53 (2)'!BA36</f>
        <v>0</v>
      </c>
      <c r="R19" s="39">
        <f>'表53 (2)'!BB36</f>
        <v>0</v>
      </c>
      <c r="S19" s="39">
        <f>'表53 (2)'!BC36</f>
        <v>0</v>
      </c>
      <c r="T19" s="39">
        <f>'表53 (2)'!BD36</f>
        <v>0</v>
      </c>
      <c r="U19" s="39">
        <f>'表53 (2)'!BE36</f>
        <v>0</v>
      </c>
      <c r="V19" s="39">
        <f>'表53 (2)'!BF36</f>
        <v>0</v>
      </c>
      <c r="W19" s="40">
        <f>'表53 (2)'!BG36</f>
        <v>0</v>
      </c>
      <c r="X19" s="38">
        <f>'表53 (2)'!BH36</f>
        <v>0</v>
      </c>
      <c r="Y19" s="39">
        <f>'表53 (2)'!BI36</f>
        <v>0</v>
      </c>
      <c r="Z19" s="39">
        <f>'表53 (2)'!BJ36</f>
        <v>0</v>
      </c>
      <c r="AA19" s="39">
        <f>'表53 (2)'!BK36</f>
        <v>0</v>
      </c>
      <c r="AB19" s="39">
        <f>'表53 (2)'!BL36</f>
        <v>0</v>
      </c>
      <c r="AC19" s="39">
        <f>'表53 (2)'!BM36</f>
        <v>0</v>
      </c>
      <c r="AD19" s="39">
        <f>'表53 (2)'!BN36</f>
        <v>430</v>
      </c>
      <c r="AE19" s="40">
        <f>'表53 (2)'!BO36</f>
        <v>2017</v>
      </c>
      <c r="AF19" s="38">
        <f>'表53 (2)'!BP36</f>
        <v>16516</v>
      </c>
      <c r="AG19" s="40">
        <f>'表53 (2)'!BQ36</f>
        <v>0</v>
      </c>
      <c r="AH19" s="38">
        <f>'表53 (2)'!BR36</f>
        <v>0</v>
      </c>
      <c r="AI19" s="40">
        <f>'表53 (2)'!BS36</f>
        <v>16516</v>
      </c>
      <c r="AJ19" s="38">
        <f>'表53 (2)'!BT36</f>
        <v>992</v>
      </c>
      <c r="AK19" s="39">
        <f>'表53 (2)'!BU36</f>
        <v>992</v>
      </c>
      <c r="AL19" s="41">
        <f t="shared" si="0"/>
        <v>6.0062969241947206E-2</v>
      </c>
    </row>
    <row r="20" spans="1:38" ht="19.2" x14ac:dyDescent="0.15">
      <c r="A20" s="78">
        <v>10</v>
      </c>
      <c r="B20" s="71" t="s">
        <v>191</v>
      </c>
      <c r="C20" s="34">
        <f>'表53 (2)'!BW36</f>
        <v>0</v>
      </c>
      <c r="D20" s="35">
        <f>'表53 (2)'!BX36</f>
        <v>0</v>
      </c>
      <c r="E20" s="35">
        <f>'表53 (2)'!BY36</f>
        <v>0</v>
      </c>
      <c r="F20" s="36">
        <f>'表53 (2)'!BZ36</f>
        <v>0</v>
      </c>
      <c r="G20" s="34">
        <f>'表53 (2)'!CA36</f>
        <v>0</v>
      </c>
      <c r="H20" s="35">
        <f>'表53 (2)'!CB36</f>
        <v>0</v>
      </c>
      <c r="I20" s="35">
        <f>'表53 (2)'!CC36</f>
        <v>0</v>
      </c>
      <c r="J20" s="35">
        <f>'表53 (2)'!CD36</f>
        <v>0</v>
      </c>
      <c r="K20" s="35">
        <f>'表53 (2)'!CE36</f>
        <v>0</v>
      </c>
      <c r="L20" s="35">
        <f>'表53 (2)'!CF36</f>
        <v>0</v>
      </c>
      <c r="M20" s="36">
        <f>'表53 (2)'!CG36</f>
        <v>0</v>
      </c>
      <c r="N20" s="34">
        <f>'表53 (2)'!CH36</f>
        <v>0</v>
      </c>
      <c r="O20" s="35">
        <f>'表53 (2)'!CI36</f>
        <v>0</v>
      </c>
      <c r="P20" s="36">
        <f>'表53 (2)'!CJ36</f>
        <v>0</v>
      </c>
      <c r="Q20" s="34">
        <f>'表53 (2)'!CK36</f>
        <v>0</v>
      </c>
      <c r="R20" s="35">
        <f>'表53 (2)'!CL36</f>
        <v>0</v>
      </c>
      <c r="S20" s="35">
        <f>'表53 (2)'!CM36</f>
        <v>0</v>
      </c>
      <c r="T20" s="35">
        <f>'表53 (2)'!CN36</f>
        <v>0</v>
      </c>
      <c r="U20" s="35">
        <f>'表53 (2)'!CO36</f>
        <v>0</v>
      </c>
      <c r="V20" s="35">
        <f>'表53 (2)'!CP36</f>
        <v>0</v>
      </c>
      <c r="W20" s="36">
        <f>'表53 (2)'!CQ36</f>
        <v>0</v>
      </c>
      <c r="X20" s="34">
        <f>'表53 (2)'!CR36</f>
        <v>0</v>
      </c>
      <c r="Y20" s="35">
        <f>'表53 (2)'!CS36</f>
        <v>0</v>
      </c>
      <c r="Z20" s="35">
        <f>'表53 (2)'!CT36</f>
        <v>0</v>
      </c>
      <c r="AA20" s="35">
        <f>'表53 (2)'!CU36</f>
        <v>0</v>
      </c>
      <c r="AB20" s="35">
        <f>'表53 (2)'!CV36</f>
        <v>0</v>
      </c>
      <c r="AC20" s="35">
        <f>'表53 (2)'!CW36</f>
        <v>0</v>
      </c>
      <c r="AD20" s="35">
        <f>'表53 (2)'!CX36</f>
        <v>0</v>
      </c>
      <c r="AE20" s="36">
        <f>'表53 (2)'!CY36</f>
        <v>0</v>
      </c>
      <c r="AF20" s="34">
        <f>'表53 (2)'!CZ36</f>
        <v>0</v>
      </c>
      <c r="AG20" s="36">
        <f>'表53 (2)'!DA36</f>
        <v>0</v>
      </c>
      <c r="AH20" s="34">
        <f>'表53 (2)'!DB36</f>
        <v>0</v>
      </c>
      <c r="AI20" s="36">
        <f>'表53 (2)'!DC36</f>
        <v>0</v>
      </c>
      <c r="AJ20" s="34">
        <f>'表53 (2)'!DD36</f>
        <v>0</v>
      </c>
      <c r="AK20" s="35">
        <f>'表53 (2)'!DE36</f>
        <v>0</v>
      </c>
      <c r="AL20" s="42" t="e">
        <f t="shared" ref="AL20:AL22" si="1">+AJ20/AI20</f>
        <v>#DIV/0!</v>
      </c>
    </row>
    <row r="21" spans="1:38" ht="19.2" x14ac:dyDescent="0.15">
      <c r="A21" s="79">
        <v>11</v>
      </c>
      <c r="B21" s="72" t="s">
        <v>181</v>
      </c>
      <c r="C21" s="38">
        <f>'表53 (2)'!DG36</f>
        <v>0</v>
      </c>
      <c r="D21" s="39">
        <f>'表53 (2)'!DH36</f>
        <v>0</v>
      </c>
      <c r="E21" s="39">
        <f>'表53 (2)'!DI36</f>
        <v>0</v>
      </c>
      <c r="F21" s="40">
        <f>'表53 (2)'!DJ36</f>
        <v>0</v>
      </c>
      <c r="G21" s="38">
        <f>'表53 (2)'!DK36</f>
        <v>0</v>
      </c>
      <c r="H21" s="39">
        <f>'表53 (2)'!DL36</f>
        <v>0</v>
      </c>
      <c r="I21" s="39">
        <f>'表53 (2)'!DM36</f>
        <v>0</v>
      </c>
      <c r="J21" s="39">
        <f>'表53 (2)'!DN36</f>
        <v>0</v>
      </c>
      <c r="K21" s="39">
        <f>'表53 (2)'!DO36</f>
        <v>0</v>
      </c>
      <c r="L21" s="39">
        <f>'表53 (2)'!DP36</f>
        <v>0</v>
      </c>
      <c r="M21" s="40">
        <f>'表53 (2)'!DQ36</f>
        <v>0</v>
      </c>
      <c r="N21" s="38">
        <f>'表53 (2)'!DR36</f>
        <v>0</v>
      </c>
      <c r="O21" s="39">
        <f>'表53 (2)'!DS36</f>
        <v>0</v>
      </c>
      <c r="P21" s="40">
        <f>'表53 (2)'!DT36</f>
        <v>0</v>
      </c>
      <c r="Q21" s="38">
        <f>'表53 (2)'!DU36</f>
        <v>0</v>
      </c>
      <c r="R21" s="39">
        <f>'表53 (2)'!DV36</f>
        <v>0</v>
      </c>
      <c r="S21" s="39">
        <f>'表53 (2)'!DW36</f>
        <v>0</v>
      </c>
      <c r="T21" s="39">
        <f>'表53 (2)'!DX36</f>
        <v>0</v>
      </c>
      <c r="U21" s="39">
        <f>'表53 (2)'!DY36</f>
        <v>0</v>
      </c>
      <c r="V21" s="39">
        <f>'表53 (2)'!DZ36</f>
        <v>0</v>
      </c>
      <c r="W21" s="40">
        <f>'表53 (2)'!EA36</f>
        <v>0</v>
      </c>
      <c r="X21" s="38">
        <f>'表53 (2)'!EB36</f>
        <v>0</v>
      </c>
      <c r="Y21" s="39">
        <f>'表53 (2)'!EC36</f>
        <v>0</v>
      </c>
      <c r="Z21" s="39">
        <f>'表53 (2)'!ED36</f>
        <v>0</v>
      </c>
      <c r="AA21" s="39">
        <f>'表53 (2)'!EE36</f>
        <v>0</v>
      </c>
      <c r="AB21" s="39">
        <f>'表53 (2)'!EF36</f>
        <v>0</v>
      </c>
      <c r="AC21" s="39">
        <f>'表53 (2)'!EG36</f>
        <v>0</v>
      </c>
      <c r="AD21" s="39">
        <f>'表53 (2)'!EH36</f>
        <v>0</v>
      </c>
      <c r="AE21" s="40">
        <f>'表53 (2)'!EI36</f>
        <v>0</v>
      </c>
      <c r="AF21" s="38">
        <f>'表53 (2)'!EJ36</f>
        <v>0</v>
      </c>
      <c r="AG21" s="40">
        <f>'表53 (2)'!EK36</f>
        <v>0</v>
      </c>
      <c r="AH21" s="38">
        <f>'表53 (2)'!EL36</f>
        <v>0</v>
      </c>
      <c r="AI21" s="40">
        <f>'表53 (2)'!EM36</f>
        <v>0</v>
      </c>
      <c r="AJ21" s="38">
        <f>'表53 (2)'!EN36</f>
        <v>0</v>
      </c>
      <c r="AK21" s="39">
        <f>'表53 (2)'!EO36</f>
        <v>0</v>
      </c>
      <c r="AL21" s="41" t="e">
        <f t="shared" si="1"/>
        <v>#DIV/0!</v>
      </c>
    </row>
    <row r="22" spans="1:38" ht="19.2" x14ac:dyDescent="0.15">
      <c r="A22" s="78">
        <v>12</v>
      </c>
      <c r="B22" s="71" t="s">
        <v>182</v>
      </c>
      <c r="C22" s="34">
        <f>'表53 (2)'!EQ36</f>
        <v>0</v>
      </c>
      <c r="D22" s="35">
        <f>'表53 (2)'!ER36</f>
        <v>0</v>
      </c>
      <c r="E22" s="35">
        <f>'表53 (2)'!ES36</f>
        <v>0</v>
      </c>
      <c r="F22" s="36">
        <f>'表53 (2)'!ET36</f>
        <v>0</v>
      </c>
      <c r="G22" s="34">
        <f>'表53 (2)'!EU36</f>
        <v>0</v>
      </c>
      <c r="H22" s="35">
        <f>'表53 (2)'!EV36</f>
        <v>0</v>
      </c>
      <c r="I22" s="35">
        <f>'表53 (2)'!EW36</f>
        <v>0</v>
      </c>
      <c r="J22" s="35">
        <f>'表53 (2)'!EX36</f>
        <v>0</v>
      </c>
      <c r="K22" s="35">
        <f>'表53 (2)'!EY36</f>
        <v>0</v>
      </c>
      <c r="L22" s="35">
        <f>'表53 (2)'!EZ36</f>
        <v>0</v>
      </c>
      <c r="M22" s="36">
        <f>'表53 (2)'!FA36</f>
        <v>0</v>
      </c>
      <c r="N22" s="34">
        <f>'表53 (2)'!FB36</f>
        <v>0</v>
      </c>
      <c r="O22" s="35">
        <f>'表53 (2)'!FC36</f>
        <v>0</v>
      </c>
      <c r="P22" s="36">
        <f>'表53 (2)'!FD36</f>
        <v>0</v>
      </c>
      <c r="Q22" s="34">
        <f>'表53 (2)'!FE36</f>
        <v>0</v>
      </c>
      <c r="R22" s="35">
        <f>'表53 (2)'!FF36</f>
        <v>0</v>
      </c>
      <c r="S22" s="35">
        <f>'表53 (2)'!FG36</f>
        <v>0</v>
      </c>
      <c r="T22" s="35">
        <f>'表53 (2)'!FH36</f>
        <v>0</v>
      </c>
      <c r="U22" s="35">
        <f>'表53 (2)'!FI36</f>
        <v>0</v>
      </c>
      <c r="V22" s="35">
        <f>'表53 (2)'!FJ36</f>
        <v>0</v>
      </c>
      <c r="W22" s="36">
        <f>'表53 (2)'!FK36</f>
        <v>0</v>
      </c>
      <c r="X22" s="34">
        <f>'表53 (2)'!FL36</f>
        <v>0</v>
      </c>
      <c r="Y22" s="35">
        <f>'表53 (2)'!FM36</f>
        <v>0</v>
      </c>
      <c r="Z22" s="35">
        <f>'表53 (2)'!FN36</f>
        <v>0</v>
      </c>
      <c r="AA22" s="35">
        <f>'表53 (2)'!FO36</f>
        <v>0</v>
      </c>
      <c r="AB22" s="35">
        <f>'表53 (2)'!FP36</f>
        <v>0</v>
      </c>
      <c r="AC22" s="35">
        <f>'表53 (2)'!FQ36</f>
        <v>0</v>
      </c>
      <c r="AD22" s="35">
        <f>'表53 (2)'!FR36</f>
        <v>0</v>
      </c>
      <c r="AE22" s="36">
        <f>'表53 (2)'!FS36</f>
        <v>0</v>
      </c>
      <c r="AF22" s="34">
        <f>'表53 (2)'!FT36</f>
        <v>0</v>
      </c>
      <c r="AG22" s="36">
        <f>'表53 (2)'!FU36</f>
        <v>0</v>
      </c>
      <c r="AH22" s="34">
        <f>'表53 (2)'!FV36</f>
        <v>0</v>
      </c>
      <c r="AI22" s="36">
        <f>'表53 (2)'!FW36</f>
        <v>0</v>
      </c>
      <c r="AJ22" s="34">
        <f>'表53 (2)'!FX36</f>
        <v>0</v>
      </c>
      <c r="AK22" s="35">
        <f>'表53 (2)'!FY36</f>
        <v>0</v>
      </c>
      <c r="AL22" s="42" t="e">
        <f t="shared" si="1"/>
        <v>#DIV/0!</v>
      </c>
    </row>
    <row r="23" spans="1:38" ht="19.2" x14ac:dyDescent="0.15">
      <c r="A23" s="79">
        <v>13</v>
      </c>
      <c r="B23" s="72" t="s">
        <v>183</v>
      </c>
      <c r="C23" s="38">
        <f>'表53 (2)'!GA36</f>
        <v>194586</v>
      </c>
      <c r="D23" s="39">
        <f>'表53 (2)'!GB36</f>
        <v>0</v>
      </c>
      <c r="E23" s="39">
        <f>'表53 (2)'!GC36</f>
        <v>0</v>
      </c>
      <c r="F23" s="40">
        <f>'表53 (2)'!GD36</f>
        <v>194586</v>
      </c>
      <c r="G23" s="38">
        <f>'表53 (2)'!GE36</f>
        <v>0</v>
      </c>
      <c r="H23" s="39">
        <f>'表53 (2)'!GF36</f>
        <v>5691</v>
      </c>
      <c r="I23" s="39">
        <f>'表53 (2)'!GG36</f>
        <v>0</v>
      </c>
      <c r="J23" s="39">
        <f>'表53 (2)'!GH36</f>
        <v>25311</v>
      </c>
      <c r="K23" s="39">
        <f>'表53 (2)'!GI36</f>
        <v>1456</v>
      </c>
      <c r="L23" s="39">
        <f>'表53 (2)'!GJ36</f>
        <v>1525</v>
      </c>
      <c r="M23" s="40">
        <f>'表53 (2)'!GK36</f>
        <v>279</v>
      </c>
      <c r="N23" s="38">
        <f>'表53 (2)'!GL36</f>
        <v>0</v>
      </c>
      <c r="O23" s="39">
        <f>'表53 (2)'!GM36</f>
        <v>0</v>
      </c>
      <c r="P23" s="40">
        <f>'表53 (2)'!GN36</f>
        <v>0</v>
      </c>
      <c r="Q23" s="38">
        <f>'表53 (2)'!GO36</f>
        <v>260</v>
      </c>
      <c r="R23" s="39">
        <f>'表53 (2)'!GP36</f>
        <v>0</v>
      </c>
      <c r="S23" s="39">
        <f>'表53 (2)'!GQ36</f>
        <v>0</v>
      </c>
      <c r="T23" s="39">
        <f>'表53 (2)'!GR36</f>
        <v>990</v>
      </c>
      <c r="U23" s="39">
        <f>'表53 (2)'!GS36</f>
        <v>380</v>
      </c>
      <c r="V23" s="39">
        <f>'表53 (2)'!GT36</f>
        <v>1370</v>
      </c>
      <c r="W23" s="40">
        <f>'表53 (2)'!GU36</f>
        <v>660</v>
      </c>
      <c r="X23" s="38">
        <f>'表53 (2)'!GV36</f>
        <v>660</v>
      </c>
      <c r="Y23" s="39">
        <f>'表53 (2)'!GW36</f>
        <v>0</v>
      </c>
      <c r="Z23" s="39">
        <f>'表53 (2)'!GX36</f>
        <v>380</v>
      </c>
      <c r="AA23" s="39">
        <f>'表53 (2)'!GY36</f>
        <v>0</v>
      </c>
      <c r="AB23" s="39">
        <f>'表53 (2)'!GZ36</f>
        <v>1040</v>
      </c>
      <c r="AC23" s="39">
        <f>'表53 (2)'!HA36</f>
        <v>0</v>
      </c>
      <c r="AD23" s="39">
        <f>'表53 (2)'!HB36</f>
        <v>19350</v>
      </c>
      <c r="AE23" s="40">
        <f>'表53 (2)'!HC36</f>
        <v>56942</v>
      </c>
      <c r="AF23" s="38">
        <f>'表53 (2)'!HD36</f>
        <v>137644</v>
      </c>
      <c r="AG23" s="40">
        <f>'表53 (2)'!HE36</f>
        <v>0</v>
      </c>
      <c r="AH23" s="38">
        <f>'表53 (2)'!HF36</f>
        <v>0</v>
      </c>
      <c r="AI23" s="40">
        <f>'表53 (2)'!HG36</f>
        <v>137644</v>
      </c>
      <c r="AJ23" s="38">
        <f>'表53 (2)'!HH36</f>
        <v>8259</v>
      </c>
      <c r="AK23" s="39">
        <f>'表53 (2)'!HI36</f>
        <v>8259</v>
      </c>
      <c r="AL23" s="41">
        <f t="shared" si="0"/>
        <v>6.0002615442736336E-2</v>
      </c>
    </row>
    <row r="24" spans="1:38" ht="19.2" x14ac:dyDescent="0.15">
      <c r="A24" s="80">
        <v>14</v>
      </c>
      <c r="B24" s="71" t="s">
        <v>185</v>
      </c>
      <c r="C24" s="34">
        <f>'表53 (3)'!C36</f>
        <v>45480</v>
      </c>
      <c r="D24" s="35">
        <f>'表53 (3)'!D36</f>
        <v>0</v>
      </c>
      <c r="E24" s="35">
        <f>'表53 (3)'!E36</f>
        <v>0</v>
      </c>
      <c r="F24" s="36">
        <f>'表53 (3)'!F36</f>
        <v>45480</v>
      </c>
      <c r="G24" s="34">
        <f>'表53 (3)'!G36</f>
        <v>0</v>
      </c>
      <c r="H24" s="35">
        <f>'表53 (3)'!H36</f>
        <v>2118</v>
      </c>
      <c r="I24" s="35">
        <f>'表53 (3)'!I36</f>
        <v>0</v>
      </c>
      <c r="J24" s="35">
        <f>'表53 (3)'!J36</f>
        <v>7173</v>
      </c>
      <c r="K24" s="35">
        <f>'表53 (3)'!K36</f>
        <v>604</v>
      </c>
      <c r="L24" s="35">
        <f>'表53 (3)'!L36</f>
        <v>772</v>
      </c>
      <c r="M24" s="36">
        <f>'表53 (3)'!M36</f>
        <v>146</v>
      </c>
      <c r="N24" s="34">
        <f>'表53 (3)'!N36</f>
        <v>0</v>
      </c>
      <c r="O24" s="35">
        <f>'表53 (3)'!O36</f>
        <v>0</v>
      </c>
      <c r="P24" s="36">
        <f>'表53 (3)'!P36</f>
        <v>0</v>
      </c>
      <c r="Q24" s="34">
        <f>'表53 (3)'!Q36</f>
        <v>260</v>
      </c>
      <c r="R24" s="35">
        <f>'表53 (3)'!R36</f>
        <v>0</v>
      </c>
      <c r="S24" s="35">
        <f>'表53 (3)'!S36</f>
        <v>0</v>
      </c>
      <c r="T24" s="35">
        <f>'表53 (3)'!T36</f>
        <v>330</v>
      </c>
      <c r="U24" s="35">
        <f>'表53 (3)'!U36</f>
        <v>380</v>
      </c>
      <c r="V24" s="35">
        <f>'表53 (3)'!V36</f>
        <v>710</v>
      </c>
      <c r="W24" s="36">
        <f>'表53 (3)'!W36</f>
        <v>0</v>
      </c>
      <c r="X24" s="34">
        <f>'表53 (3)'!X36</f>
        <v>0</v>
      </c>
      <c r="Y24" s="35">
        <f>'表53 (3)'!Y36</f>
        <v>0</v>
      </c>
      <c r="Z24" s="35">
        <f>'表53 (3)'!Z36</f>
        <v>0</v>
      </c>
      <c r="AA24" s="35">
        <f>'表53 (3)'!AA36</f>
        <v>0</v>
      </c>
      <c r="AB24" s="35">
        <f>'表53 (3)'!AB36</f>
        <v>0</v>
      </c>
      <c r="AC24" s="35">
        <f>'表53 (3)'!AC36</f>
        <v>0</v>
      </c>
      <c r="AD24" s="35">
        <f>'表53 (3)'!AD36</f>
        <v>9890</v>
      </c>
      <c r="AE24" s="36">
        <f>'表53 (3)'!AE36</f>
        <v>21673</v>
      </c>
      <c r="AF24" s="34">
        <f>'表53 (3)'!AF36</f>
        <v>23807</v>
      </c>
      <c r="AG24" s="36">
        <f>'表53 (3)'!AG36</f>
        <v>0</v>
      </c>
      <c r="AH24" s="34">
        <f>'表53 (3)'!AH36</f>
        <v>0</v>
      </c>
      <c r="AI24" s="36">
        <f>'表53 (3)'!AI36</f>
        <v>23807</v>
      </c>
      <c r="AJ24" s="34">
        <f>'表53 (3)'!AJ36</f>
        <v>1427</v>
      </c>
      <c r="AK24" s="35">
        <f>'表53 (3)'!AK36</f>
        <v>1427</v>
      </c>
      <c r="AL24" s="42">
        <f t="shared" si="0"/>
        <v>5.9940353677489816E-2</v>
      </c>
    </row>
    <row r="25" spans="1:38" ht="19.2" x14ac:dyDescent="0.15">
      <c r="A25" s="81">
        <v>15</v>
      </c>
      <c r="B25" s="72" t="s">
        <v>186</v>
      </c>
      <c r="C25" s="38">
        <f>'表53 (3)'!AM36</f>
        <v>97872</v>
      </c>
      <c r="D25" s="39">
        <f>'表53 (3)'!AN36</f>
        <v>0</v>
      </c>
      <c r="E25" s="39">
        <f>'表53 (3)'!AO36</f>
        <v>0</v>
      </c>
      <c r="F25" s="40">
        <f>'表53 (3)'!AP36</f>
        <v>97872</v>
      </c>
      <c r="G25" s="38">
        <f>'表53 (3)'!AQ36</f>
        <v>0</v>
      </c>
      <c r="H25" s="39">
        <f>'表53 (3)'!AR36</f>
        <v>3398</v>
      </c>
      <c r="I25" s="39">
        <f>'表53 (3)'!AS36</f>
        <v>0</v>
      </c>
      <c r="J25" s="39">
        <f>'表53 (3)'!AT36</f>
        <v>13636</v>
      </c>
      <c r="K25" s="39">
        <f>'表53 (3)'!AU36</f>
        <v>12</v>
      </c>
      <c r="L25" s="39">
        <f>'表53 (3)'!AV36</f>
        <v>533</v>
      </c>
      <c r="M25" s="40">
        <f>'表53 (3)'!AW36</f>
        <v>94</v>
      </c>
      <c r="N25" s="38">
        <f>'表53 (3)'!AX36</f>
        <v>0</v>
      </c>
      <c r="O25" s="39">
        <f>'表53 (3)'!AY36</f>
        <v>0</v>
      </c>
      <c r="P25" s="40">
        <f>'表53 (3)'!AZ36</f>
        <v>0</v>
      </c>
      <c r="Q25" s="38">
        <f>'表53 (3)'!BA36</f>
        <v>0</v>
      </c>
      <c r="R25" s="39">
        <f>'表53 (3)'!BB36</f>
        <v>0</v>
      </c>
      <c r="S25" s="39">
        <f>'表53 (3)'!BC36</f>
        <v>0</v>
      </c>
      <c r="T25" s="39">
        <f>'表53 (3)'!BD36</f>
        <v>660</v>
      </c>
      <c r="U25" s="39">
        <f>'表53 (3)'!BE36</f>
        <v>0</v>
      </c>
      <c r="V25" s="39">
        <f>'表53 (3)'!BF36</f>
        <v>660</v>
      </c>
      <c r="W25" s="40">
        <f>'表53 (3)'!BG36</f>
        <v>660</v>
      </c>
      <c r="X25" s="38">
        <f>'表53 (3)'!BH36</f>
        <v>0</v>
      </c>
      <c r="Y25" s="39">
        <f>'表53 (3)'!BI36</f>
        <v>0</v>
      </c>
      <c r="Z25" s="39">
        <f>'表53 (3)'!BJ36</f>
        <v>380</v>
      </c>
      <c r="AA25" s="39">
        <f>'表53 (3)'!BK36</f>
        <v>0</v>
      </c>
      <c r="AB25" s="39">
        <f>'表53 (3)'!BL36</f>
        <v>380</v>
      </c>
      <c r="AC25" s="39">
        <f>'表53 (3)'!BM36</f>
        <v>0</v>
      </c>
      <c r="AD25" s="39">
        <f>'表53 (3)'!BN36</f>
        <v>7740</v>
      </c>
      <c r="AE25" s="40">
        <f>'表53 (3)'!BO36</f>
        <v>27113</v>
      </c>
      <c r="AF25" s="38">
        <f>'表53 (3)'!BP36</f>
        <v>70759</v>
      </c>
      <c r="AG25" s="40">
        <f>'表53 (3)'!BQ36</f>
        <v>0</v>
      </c>
      <c r="AH25" s="38">
        <f>'表53 (3)'!BR36</f>
        <v>0</v>
      </c>
      <c r="AI25" s="40">
        <f>'表53 (3)'!BS36</f>
        <v>70759</v>
      </c>
      <c r="AJ25" s="38">
        <f>'表53 (3)'!BT36</f>
        <v>4246</v>
      </c>
      <c r="AK25" s="39">
        <f>'表53 (3)'!BU36</f>
        <v>4246</v>
      </c>
      <c r="AL25" s="41">
        <f t="shared" si="0"/>
        <v>6.0006500939809776E-2</v>
      </c>
    </row>
    <row r="26" spans="1:38" ht="19.2" x14ac:dyDescent="0.15">
      <c r="A26" s="80">
        <v>16</v>
      </c>
      <c r="B26" s="71" t="s">
        <v>184</v>
      </c>
      <c r="C26" s="34">
        <f>'表53 (3)'!BW36</f>
        <v>32701</v>
      </c>
      <c r="D26" s="35">
        <f>'表53 (3)'!BX36</f>
        <v>0</v>
      </c>
      <c r="E26" s="35">
        <f>'表53 (3)'!BY36</f>
        <v>0</v>
      </c>
      <c r="F26" s="36">
        <f>'表53 (3)'!BZ36</f>
        <v>32701</v>
      </c>
      <c r="G26" s="34">
        <f>'表53 (3)'!CA36</f>
        <v>0</v>
      </c>
      <c r="H26" s="35">
        <f>'表53 (3)'!CB36</f>
        <v>113</v>
      </c>
      <c r="I26" s="35">
        <f>'表53 (3)'!CC36</f>
        <v>0</v>
      </c>
      <c r="J26" s="35">
        <f>'表53 (3)'!CD36</f>
        <v>3019</v>
      </c>
      <c r="K26" s="35">
        <f>'表53 (3)'!CE36</f>
        <v>840</v>
      </c>
      <c r="L26" s="35">
        <f>'表53 (3)'!CF36</f>
        <v>192</v>
      </c>
      <c r="M26" s="36">
        <f>'表53 (3)'!CG36</f>
        <v>25</v>
      </c>
      <c r="N26" s="34">
        <f>'表53 (3)'!CH36</f>
        <v>0</v>
      </c>
      <c r="O26" s="35">
        <f>'表53 (3)'!CI36</f>
        <v>0</v>
      </c>
      <c r="P26" s="36">
        <f>'表53 (3)'!CJ36</f>
        <v>0</v>
      </c>
      <c r="Q26" s="34">
        <f>'表53 (3)'!CK36</f>
        <v>0</v>
      </c>
      <c r="R26" s="35">
        <f>'表53 (3)'!CL36</f>
        <v>0</v>
      </c>
      <c r="S26" s="35">
        <f>'表53 (3)'!CM36</f>
        <v>0</v>
      </c>
      <c r="T26" s="35">
        <f>'表53 (3)'!CN36</f>
        <v>0</v>
      </c>
      <c r="U26" s="35">
        <f>'表53 (3)'!CO36</f>
        <v>0</v>
      </c>
      <c r="V26" s="35">
        <f>'表53 (3)'!CP36</f>
        <v>0</v>
      </c>
      <c r="W26" s="36">
        <f>'表53 (3)'!CQ36</f>
        <v>0</v>
      </c>
      <c r="X26" s="34">
        <f>'表53 (3)'!CR36</f>
        <v>660</v>
      </c>
      <c r="Y26" s="35">
        <f>'表53 (3)'!CS36</f>
        <v>0</v>
      </c>
      <c r="Z26" s="35">
        <f>'表53 (3)'!CT36</f>
        <v>0</v>
      </c>
      <c r="AA26" s="35">
        <f>'表53 (3)'!CU36</f>
        <v>0</v>
      </c>
      <c r="AB26" s="35">
        <f>'表53 (3)'!CV36</f>
        <v>660</v>
      </c>
      <c r="AC26" s="35">
        <f>'表53 (3)'!CW36</f>
        <v>0</v>
      </c>
      <c r="AD26" s="35">
        <f>'表53 (3)'!CX36</f>
        <v>1290</v>
      </c>
      <c r="AE26" s="36">
        <f>'表53 (3)'!CY36</f>
        <v>6139</v>
      </c>
      <c r="AF26" s="34">
        <f>'表53 (3)'!CZ36</f>
        <v>26562</v>
      </c>
      <c r="AG26" s="36">
        <f>'表53 (3)'!DA36</f>
        <v>0</v>
      </c>
      <c r="AH26" s="34">
        <f>'表53 (3)'!DB36</f>
        <v>0</v>
      </c>
      <c r="AI26" s="36">
        <f>'表53 (3)'!DC36</f>
        <v>26562</v>
      </c>
      <c r="AJ26" s="34">
        <f>'表53 (3)'!DD36</f>
        <v>1594</v>
      </c>
      <c r="AK26" s="35">
        <f>'表53 (3)'!DE36</f>
        <v>1594</v>
      </c>
      <c r="AL26" s="42">
        <f t="shared" si="0"/>
        <v>6.0010541374896469E-2</v>
      </c>
    </row>
    <row r="27" spans="1:38" ht="19.2" x14ac:dyDescent="0.15">
      <c r="A27" s="81">
        <v>17</v>
      </c>
      <c r="B27" s="72" t="s">
        <v>187</v>
      </c>
      <c r="C27" s="38">
        <f>'表53 (3)'!DG36</f>
        <v>18533</v>
      </c>
      <c r="D27" s="39">
        <f>'表53 (3)'!DH36</f>
        <v>0</v>
      </c>
      <c r="E27" s="39">
        <f>'表53 (3)'!DI36</f>
        <v>0</v>
      </c>
      <c r="F27" s="40">
        <f>'表53 (3)'!DJ36</f>
        <v>18533</v>
      </c>
      <c r="G27" s="38">
        <f>'表53 (3)'!DK36</f>
        <v>0</v>
      </c>
      <c r="H27" s="39">
        <f>'表53 (3)'!DL36</f>
        <v>62</v>
      </c>
      <c r="I27" s="39">
        <f>'表53 (3)'!DM36</f>
        <v>0</v>
      </c>
      <c r="J27" s="39">
        <f>'表53 (3)'!DN36</f>
        <v>1483</v>
      </c>
      <c r="K27" s="39">
        <f>'表53 (3)'!DO36</f>
        <v>0</v>
      </c>
      <c r="L27" s="39">
        <f>'表53 (3)'!DP36</f>
        <v>28</v>
      </c>
      <c r="M27" s="40">
        <f>'表53 (3)'!DQ36</f>
        <v>14</v>
      </c>
      <c r="N27" s="38">
        <f>'表53 (3)'!DR36</f>
        <v>0</v>
      </c>
      <c r="O27" s="39">
        <f>'表53 (3)'!DS36</f>
        <v>0</v>
      </c>
      <c r="P27" s="40">
        <f>'表53 (3)'!DT36</f>
        <v>0</v>
      </c>
      <c r="Q27" s="38">
        <f>'表53 (3)'!DU36</f>
        <v>0</v>
      </c>
      <c r="R27" s="39">
        <f>'表53 (3)'!DV36</f>
        <v>0</v>
      </c>
      <c r="S27" s="39">
        <f>'表53 (3)'!DW36</f>
        <v>0</v>
      </c>
      <c r="T27" s="39">
        <f>'表53 (3)'!DX36</f>
        <v>0</v>
      </c>
      <c r="U27" s="39">
        <f>'表53 (3)'!DY36</f>
        <v>0</v>
      </c>
      <c r="V27" s="39">
        <f>'表53 (3)'!DZ36</f>
        <v>0</v>
      </c>
      <c r="W27" s="40">
        <f>'表53 (3)'!EA36</f>
        <v>0</v>
      </c>
      <c r="X27" s="38">
        <f>'表53 (3)'!EB36</f>
        <v>0</v>
      </c>
      <c r="Y27" s="39">
        <f>'表53 (3)'!EC36</f>
        <v>0</v>
      </c>
      <c r="Z27" s="39">
        <f>'表53 (3)'!ED36</f>
        <v>0</v>
      </c>
      <c r="AA27" s="39">
        <f>'表53 (3)'!EE36</f>
        <v>0</v>
      </c>
      <c r="AB27" s="39">
        <f>'表53 (3)'!EF36</f>
        <v>0</v>
      </c>
      <c r="AC27" s="39">
        <f>'表53 (3)'!EG36</f>
        <v>0</v>
      </c>
      <c r="AD27" s="39">
        <f>'表53 (3)'!EH36</f>
        <v>430</v>
      </c>
      <c r="AE27" s="40">
        <f>'表53 (3)'!EI36</f>
        <v>2017</v>
      </c>
      <c r="AF27" s="38">
        <f>'表53 (3)'!EJ36</f>
        <v>16516</v>
      </c>
      <c r="AG27" s="40">
        <f>'表53 (3)'!EK36</f>
        <v>0</v>
      </c>
      <c r="AH27" s="38">
        <f>'表53 (3)'!EL36</f>
        <v>0</v>
      </c>
      <c r="AI27" s="40">
        <f>'表53 (3)'!EM36</f>
        <v>16516</v>
      </c>
      <c r="AJ27" s="38">
        <f>'表53 (3)'!EN36</f>
        <v>992</v>
      </c>
      <c r="AK27" s="39">
        <f>'表53 (3)'!EO36</f>
        <v>992</v>
      </c>
      <c r="AL27" s="41">
        <f t="shared" si="0"/>
        <v>6.0062969241947206E-2</v>
      </c>
    </row>
    <row r="28" spans="1:38" ht="19.2" x14ac:dyDescent="0.15">
      <c r="A28" s="80">
        <v>18</v>
      </c>
      <c r="B28" s="71" t="s">
        <v>188</v>
      </c>
      <c r="C28" s="34">
        <f>'表53 (4)'!C36</f>
        <v>143351</v>
      </c>
      <c r="D28" s="35">
        <f>'表53 (4)'!D36</f>
        <v>0</v>
      </c>
      <c r="E28" s="35">
        <f>'表53 (4)'!E36</f>
        <v>0</v>
      </c>
      <c r="F28" s="36">
        <f>'表53 (4)'!F36</f>
        <v>143351</v>
      </c>
      <c r="G28" s="34">
        <f>'表53 (4)'!G36</f>
        <v>0</v>
      </c>
      <c r="H28" s="35">
        <f>'表53 (4)'!H36</f>
        <v>5515</v>
      </c>
      <c r="I28" s="35">
        <f>'表53 (4)'!I36</f>
        <v>0</v>
      </c>
      <c r="J28" s="35">
        <f>'表53 (4)'!J36</f>
        <v>20810</v>
      </c>
      <c r="K28" s="35">
        <f>'表53 (4)'!K36</f>
        <v>616</v>
      </c>
      <c r="L28" s="35">
        <f>'表53 (4)'!L36</f>
        <v>1305</v>
      </c>
      <c r="M28" s="36">
        <f>'表53 (4)'!M36</f>
        <v>239</v>
      </c>
      <c r="N28" s="34">
        <f>'表53 (4)'!N36</f>
        <v>0</v>
      </c>
      <c r="O28" s="35">
        <f>'表53 (4)'!O36</f>
        <v>0</v>
      </c>
      <c r="P28" s="36">
        <f>'表53 (4)'!P36</f>
        <v>0</v>
      </c>
      <c r="Q28" s="34">
        <f>'表53 (4)'!Q36</f>
        <v>260</v>
      </c>
      <c r="R28" s="35">
        <f>'表53 (4)'!R36</f>
        <v>0</v>
      </c>
      <c r="S28" s="35">
        <f>'表53 (4)'!S36</f>
        <v>0</v>
      </c>
      <c r="T28" s="35">
        <f>'表53 (4)'!T36</f>
        <v>990</v>
      </c>
      <c r="U28" s="35">
        <f>'表53 (4)'!U36</f>
        <v>380</v>
      </c>
      <c r="V28" s="35">
        <f>'表53 (4)'!V36</f>
        <v>1370</v>
      </c>
      <c r="W28" s="36">
        <f>'表53 (4)'!W36</f>
        <v>660</v>
      </c>
      <c r="X28" s="34">
        <f>'表53 (4)'!X36</f>
        <v>0</v>
      </c>
      <c r="Y28" s="35">
        <f>'表53 (4)'!Y36</f>
        <v>0</v>
      </c>
      <c r="Z28" s="35">
        <f>'表53 (4)'!Z36</f>
        <v>380</v>
      </c>
      <c r="AA28" s="35">
        <f>'表53 (4)'!AA36</f>
        <v>0</v>
      </c>
      <c r="AB28" s="35">
        <f>'表53 (4)'!AB36</f>
        <v>380</v>
      </c>
      <c r="AC28" s="35">
        <f>'表53 (4)'!AC36</f>
        <v>0</v>
      </c>
      <c r="AD28" s="35">
        <f>'表53 (4)'!AD36</f>
        <v>17630</v>
      </c>
      <c r="AE28" s="36">
        <f>'表53 (4)'!AE36</f>
        <v>48785</v>
      </c>
      <c r="AF28" s="34">
        <f>'表53 (4)'!AF36</f>
        <v>94566</v>
      </c>
      <c r="AG28" s="36">
        <f>'表53 (4)'!AG36</f>
        <v>0</v>
      </c>
      <c r="AH28" s="34">
        <f>'表53 (4)'!AH36</f>
        <v>0</v>
      </c>
      <c r="AI28" s="36">
        <f>'表53 (4)'!AI36</f>
        <v>94566</v>
      </c>
      <c r="AJ28" s="34">
        <f>'表53 (4)'!AJ36</f>
        <v>3780</v>
      </c>
      <c r="AK28" s="35">
        <f>'表53 (4)'!AK36</f>
        <v>3780</v>
      </c>
      <c r="AL28" s="42">
        <f t="shared" si="0"/>
        <v>3.9972082989658014E-2</v>
      </c>
    </row>
    <row r="29" spans="1:38" ht="19.2" x14ac:dyDescent="0.15">
      <c r="A29" s="81">
        <v>19</v>
      </c>
      <c r="B29" s="72" t="s">
        <v>189</v>
      </c>
      <c r="C29" s="38">
        <f>'表53 (4)'!AM36</f>
        <v>32701</v>
      </c>
      <c r="D29" s="39">
        <f>'表53 (4)'!AN36</f>
        <v>0</v>
      </c>
      <c r="E29" s="39">
        <f>'表53 (4)'!AO36</f>
        <v>0</v>
      </c>
      <c r="F29" s="40">
        <f>'表53 (4)'!AP36</f>
        <v>32701</v>
      </c>
      <c r="G29" s="38">
        <f>'表53 (4)'!AQ36</f>
        <v>0</v>
      </c>
      <c r="H29" s="39">
        <f>'表53 (4)'!AR36</f>
        <v>113</v>
      </c>
      <c r="I29" s="39">
        <f>'表53 (4)'!AS36</f>
        <v>0</v>
      </c>
      <c r="J29" s="39">
        <f>'表53 (4)'!AT36</f>
        <v>3019</v>
      </c>
      <c r="K29" s="39">
        <f>'表53 (4)'!AU36</f>
        <v>840</v>
      </c>
      <c r="L29" s="39">
        <f>'表53 (4)'!AV36</f>
        <v>192</v>
      </c>
      <c r="M29" s="40">
        <f>'表53 (4)'!AW36</f>
        <v>25</v>
      </c>
      <c r="N29" s="38">
        <f>'表53 (4)'!AX36</f>
        <v>0</v>
      </c>
      <c r="O29" s="39">
        <f>'表53 (4)'!AY36</f>
        <v>0</v>
      </c>
      <c r="P29" s="40">
        <f>'表53 (4)'!AZ36</f>
        <v>0</v>
      </c>
      <c r="Q29" s="38">
        <f>'表53 (4)'!BA36</f>
        <v>0</v>
      </c>
      <c r="R29" s="39">
        <f>'表53 (4)'!BB36</f>
        <v>0</v>
      </c>
      <c r="S29" s="39">
        <f>'表53 (4)'!BC36</f>
        <v>0</v>
      </c>
      <c r="T29" s="39">
        <f>'表53 (4)'!BD36</f>
        <v>0</v>
      </c>
      <c r="U29" s="39">
        <f>'表53 (4)'!BE36</f>
        <v>0</v>
      </c>
      <c r="V29" s="39">
        <f>'表53 (4)'!BF36</f>
        <v>0</v>
      </c>
      <c r="W29" s="40">
        <f>'表53 (4)'!BG36</f>
        <v>0</v>
      </c>
      <c r="X29" s="38">
        <f>'表53 (4)'!BH36</f>
        <v>660</v>
      </c>
      <c r="Y29" s="39">
        <f>'表53 (4)'!BI36</f>
        <v>0</v>
      </c>
      <c r="Z29" s="39">
        <f>'表53 (4)'!BJ36</f>
        <v>0</v>
      </c>
      <c r="AA29" s="39">
        <f>'表53 (4)'!BK36</f>
        <v>0</v>
      </c>
      <c r="AB29" s="39">
        <f>'表53 (4)'!BL36</f>
        <v>660</v>
      </c>
      <c r="AC29" s="39">
        <f>'表53 (4)'!BM36</f>
        <v>0</v>
      </c>
      <c r="AD29" s="39">
        <f>'表53 (4)'!BN36</f>
        <v>1290</v>
      </c>
      <c r="AE29" s="40">
        <f>'表53 (4)'!BO36</f>
        <v>6139</v>
      </c>
      <c r="AF29" s="38">
        <f>'表53 (4)'!BP36</f>
        <v>26562</v>
      </c>
      <c r="AG29" s="40">
        <f>'表53 (4)'!BQ36</f>
        <v>0</v>
      </c>
      <c r="AH29" s="38">
        <f>'表53 (4)'!BR36</f>
        <v>0</v>
      </c>
      <c r="AI29" s="40">
        <f>'表53 (4)'!BS36</f>
        <v>26562</v>
      </c>
      <c r="AJ29" s="38">
        <f>'表53 (4)'!BT36</f>
        <v>1063</v>
      </c>
      <c r="AK29" s="39">
        <f>'表53 (4)'!BU36</f>
        <v>1063</v>
      </c>
      <c r="AL29" s="41">
        <f t="shared" si="0"/>
        <v>4.0019576839093442E-2</v>
      </c>
    </row>
    <row r="30" spans="1:38" ht="19.2" x14ac:dyDescent="0.15">
      <c r="A30" s="80">
        <v>20</v>
      </c>
      <c r="B30" s="71" t="s">
        <v>192</v>
      </c>
      <c r="C30" s="34">
        <f>'表53 (4)'!BW36</f>
        <v>18533</v>
      </c>
      <c r="D30" s="35">
        <f>'表53 (4)'!BX36</f>
        <v>0</v>
      </c>
      <c r="E30" s="35">
        <f>'表53 (4)'!BY36</f>
        <v>0</v>
      </c>
      <c r="F30" s="36">
        <f>'表53 (4)'!BZ36</f>
        <v>18533</v>
      </c>
      <c r="G30" s="34">
        <f>'表53 (4)'!CA36</f>
        <v>0</v>
      </c>
      <c r="H30" s="35">
        <f>'表53 (4)'!CB36</f>
        <v>62</v>
      </c>
      <c r="I30" s="35">
        <f>'表53 (4)'!CC36</f>
        <v>0</v>
      </c>
      <c r="J30" s="35">
        <f>'表53 (4)'!CD36</f>
        <v>1483</v>
      </c>
      <c r="K30" s="35">
        <f>'表53 (4)'!CE36</f>
        <v>0</v>
      </c>
      <c r="L30" s="35">
        <f>'表53 (4)'!CF36</f>
        <v>28</v>
      </c>
      <c r="M30" s="36">
        <f>'表53 (4)'!CG36</f>
        <v>14</v>
      </c>
      <c r="N30" s="34">
        <f>'表53 (4)'!CH36</f>
        <v>0</v>
      </c>
      <c r="O30" s="35">
        <f>'表53 (4)'!CI36</f>
        <v>0</v>
      </c>
      <c r="P30" s="36">
        <f>'表53 (4)'!CJ36</f>
        <v>0</v>
      </c>
      <c r="Q30" s="34">
        <f>'表53 (4)'!CK36</f>
        <v>0</v>
      </c>
      <c r="R30" s="35">
        <f>'表53 (4)'!CL36</f>
        <v>0</v>
      </c>
      <c r="S30" s="35">
        <f>'表53 (4)'!CM36</f>
        <v>0</v>
      </c>
      <c r="T30" s="35">
        <f>'表53 (4)'!CN36</f>
        <v>0</v>
      </c>
      <c r="U30" s="35">
        <f>'表53 (4)'!CO36</f>
        <v>0</v>
      </c>
      <c r="V30" s="35">
        <f>'表53 (4)'!CP36</f>
        <v>0</v>
      </c>
      <c r="W30" s="36">
        <f>'表53 (4)'!CQ36</f>
        <v>0</v>
      </c>
      <c r="X30" s="34">
        <f>'表53 (4)'!CR36</f>
        <v>0</v>
      </c>
      <c r="Y30" s="35">
        <f>'表53 (4)'!CS36</f>
        <v>0</v>
      </c>
      <c r="Z30" s="35">
        <f>'表53 (4)'!CT36</f>
        <v>0</v>
      </c>
      <c r="AA30" s="35">
        <f>'表53 (4)'!CU36</f>
        <v>0</v>
      </c>
      <c r="AB30" s="35">
        <f>'表53 (4)'!CV36</f>
        <v>0</v>
      </c>
      <c r="AC30" s="35">
        <f>'表53 (4)'!CW36</f>
        <v>0</v>
      </c>
      <c r="AD30" s="35">
        <f>'表53 (4)'!CX36</f>
        <v>430</v>
      </c>
      <c r="AE30" s="36">
        <f>'表53 (4)'!CY36</f>
        <v>2017</v>
      </c>
      <c r="AF30" s="34">
        <f>'表53 (4)'!CZ36</f>
        <v>16516</v>
      </c>
      <c r="AG30" s="36">
        <f>'表53 (4)'!DA36</f>
        <v>0</v>
      </c>
      <c r="AH30" s="34">
        <f>'表53 (4)'!DB36</f>
        <v>0</v>
      </c>
      <c r="AI30" s="36">
        <f>'表53 (4)'!DC36</f>
        <v>16516</v>
      </c>
      <c r="AJ30" s="34">
        <f>'表53 (4)'!DD36</f>
        <v>660</v>
      </c>
      <c r="AK30" s="35">
        <f>'表53 (4)'!DE36</f>
        <v>660</v>
      </c>
      <c r="AL30" s="42">
        <f t="shared" si="0"/>
        <v>3.9961249697263258E-2</v>
      </c>
    </row>
    <row r="31" spans="1:38" ht="19.2" x14ac:dyDescent="0.15">
      <c r="A31" s="81">
        <v>21</v>
      </c>
      <c r="B31" s="72" t="s">
        <v>193</v>
      </c>
      <c r="C31" s="38">
        <f>'表53 (4)'!DG36</f>
        <v>0</v>
      </c>
      <c r="D31" s="39">
        <f>'表53 (4)'!DH36</f>
        <v>0</v>
      </c>
      <c r="E31" s="39">
        <f>'表53 (4)'!DI36</f>
        <v>0</v>
      </c>
      <c r="F31" s="40">
        <f>'表53 (4)'!DJ36</f>
        <v>0</v>
      </c>
      <c r="G31" s="38">
        <f>'表53 (4)'!DK36</f>
        <v>0</v>
      </c>
      <c r="H31" s="39">
        <f>'表53 (4)'!DL36</f>
        <v>0</v>
      </c>
      <c r="I31" s="39">
        <f>'表53 (4)'!DM36</f>
        <v>0</v>
      </c>
      <c r="J31" s="39">
        <f>'表53 (4)'!DN36</f>
        <v>0</v>
      </c>
      <c r="K31" s="39">
        <f>'表53 (4)'!DO36</f>
        <v>0</v>
      </c>
      <c r="L31" s="39">
        <f>'表53 (4)'!DP36</f>
        <v>0</v>
      </c>
      <c r="M31" s="40">
        <f>'表53 (4)'!DQ36</f>
        <v>0</v>
      </c>
      <c r="N31" s="38">
        <f>'表53 (4)'!DR36</f>
        <v>0</v>
      </c>
      <c r="O31" s="39">
        <f>'表53 (4)'!DS36</f>
        <v>0</v>
      </c>
      <c r="P31" s="40">
        <f>'表53 (4)'!DT36</f>
        <v>0</v>
      </c>
      <c r="Q31" s="38">
        <f>'表53 (4)'!DU36</f>
        <v>0</v>
      </c>
      <c r="R31" s="39">
        <f>'表53 (4)'!DV36</f>
        <v>0</v>
      </c>
      <c r="S31" s="39">
        <f>'表53 (4)'!DW36</f>
        <v>0</v>
      </c>
      <c r="T31" s="39">
        <f>'表53 (4)'!DX36</f>
        <v>0</v>
      </c>
      <c r="U31" s="39">
        <f>'表53 (4)'!DY36</f>
        <v>0</v>
      </c>
      <c r="V31" s="39">
        <f>'表53 (4)'!DZ36</f>
        <v>0</v>
      </c>
      <c r="W31" s="40">
        <f>'表53 (4)'!EA36</f>
        <v>0</v>
      </c>
      <c r="X31" s="38">
        <f>'表53 (4)'!EB36</f>
        <v>0</v>
      </c>
      <c r="Y31" s="39">
        <f>'表53 (4)'!EC36</f>
        <v>0</v>
      </c>
      <c r="Z31" s="39">
        <f>'表53 (4)'!ED36</f>
        <v>0</v>
      </c>
      <c r="AA31" s="39">
        <f>'表53 (4)'!EE36</f>
        <v>0</v>
      </c>
      <c r="AB31" s="39">
        <f>'表53 (4)'!EF36</f>
        <v>0</v>
      </c>
      <c r="AC31" s="39">
        <f>'表53 (4)'!EG36</f>
        <v>0</v>
      </c>
      <c r="AD31" s="39">
        <f>'表53 (4)'!EH36</f>
        <v>0</v>
      </c>
      <c r="AE31" s="40">
        <f>'表53 (4)'!EI36</f>
        <v>0</v>
      </c>
      <c r="AF31" s="38">
        <f>'表53 (4)'!EJ36</f>
        <v>0</v>
      </c>
      <c r="AG31" s="40">
        <f>'表53 (4)'!EK36</f>
        <v>0</v>
      </c>
      <c r="AH31" s="38">
        <f>'表53 (4)'!EL36</f>
        <v>0</v>
      </c>
      <c r="AI31" s="40">
        <f>'表53 (4)'!EM36</f>
        <v>0</v>
      </c>
      <c r="AJ31" s="38">
        <f>'表53 (4)'!EN36</f>
        <v>0</v>
      </c>
      <c r="AK31" s="39">
        <f>'表53 (4)'!EO36</f>
        <v>0</v>
      </c>
      <c r="AL31" s="41" t="e">
        <f t="shared" si="0"/>
        <v>#DIV/0!</v>
      </c>
    </row>
    <row r="32" spans="1:38" ht="19.2" x14ac:dyDescent="0.15">
      <c r="A32" s="80">
        <v>22</v>
      </c>
      <c r="B32" s="71" t="s">
        <v>194</v>
      </c>
      <c r="C32" s="34">
        <f>'表53 (4)'!EQ36</f>
        <v>0</v>
      </c>
      <c r="D32" s="35">
        <f>'表53 (4)'!ER36</f>
        <v>0</v>
      </c>
      <c r="E32" s="35">
        <f>'表53 (4)'!ES36</f>
        <v>0</v>
      </c>
      <c r="F32" s="36">
        <f>'表53 (4)'!ET36</f>
        <v>0</v>
      </c>
      <c r="G32" s="34">
        <f>'表53 (4)'!EU36</f>
        <v>0</v>
      </c>
      <c r="H32" s="35">
        <f>'表53 (4)'!EV36</f>
        <v>0</v>
      </c>
      <c r="I32" s="35">
        <f>'表53 (4)'!EW36</f>
        <v>0</v>
      </c>
      <c r="J32" s="35">
        <f>'表53 (4)'!EX36</f>
        <v>0</v>
      </c>
      <c r="K32" s="35">
        <f>'表53 (4)'!EY36</f>
        <v>0</v>
      </c>
      <c r="L32" s="35">
        <f>'表53 (4)'!EZ36</f>
        <v>0</v>
      </c>
      <c r="M32" s="36">
        <f>'表53 (4)'!FA36</f>
        <v>0</v>
      </c>
      <c r="N32" s="34">
        <f>'表53 (4)'!FB36</f>
        <v>0</v>
      </c>
      <c r="O32" s="35">
        <f>'表53 (4)'!FC36</f>
        <v>0</v>
      </c>
      <c r="P32" s="36">
        <f>'表53 (4)'!FD36</f>
        <v>0</v>
      </c>
      <c r="Q32" s="34">
        <f>'表53 (4)'!FE36</f>
        <v>0</v>
      </c>
      <c r="R32" s="35">
        <f>'表53 (4)'!FF36</f>
        <v>0</v>
      </c>
      <c r="S32" s="35">
        <f>'表53 (4)'!FG36</f>
        <v>0</v>
      </c>
      <c r="T32" s="35">
        <f>'表53 (4)'!FH36</f>
        <v>0</v>
      </c>
      <c r="U32" s="35">
        <f>'表53 (4)'!FI36</f>
        <v>0</v>
      </c>
      <c r="V32" s="35">
        <f>'表53 (4)'!FJ36</f>
        <v>0</v>
      </c>
      <c r="W32" s="36">
        <f>'表53 (4)'!FK36</f>
        <v>0</v>
      </c>
      <c r="X32" s="34">
        <f>'表53 (4)'!FL36</f>
        <v>0</v>
      </c>
      <c r="Y32" s="35">
        <f>'表53 (4)'!FM36</f>
        <v>0</v>
      </c>
      <c r="Z32" s="35">
        <f>'表53 (4)'!FN36</f>
        <v>0</v>
      </c>
      <c r="AA32" s="35">
        <f>'表53 (4)'!FO36</f>
        <v>0</v>
      </c>
      <c r="AB32" s="35">
        <f>'表53 (4)'!FP36</f>
        <v>0</v>
      </c>
      <c r="AC32" s="35">
        <f>'表53 (4)'!FQ36</f>
        <v>0</v>
      </c>
      <c r="AD32" s="35">
        <f>'表53 (4)'!FR36</f>
        <v>0</v>
      </c>
      <c r="AE32" s="36">
        <f>'表53 (4)'!FS36</f>
        <v>0</v>
      </c>
      <c r="AF32" s="34">
        <f>'表53 (4)'!FT36</f>
        <v>0</v>
      </c>
      <c r="AG32" s="36">
        <f>'表53 (4)'!FU36</f>
        <v>0</v>
      </c>
      <c r="AH32" s="34">
        <f>'表53 (4)'!FV36</f>
        <v>0</v>
      </c>
      <c r="AI32" s="36">
        <f>'表53 (4)'!FW36</f>
        <v>0</v>
      </c>
      <c r="AJ32" s="34">
        <f>'表53 (4)'!FX36</f>
        <v>0</v>
      </c>
      <c r="AK32" s="35">
        <f>'表53 (4)'!FY36</f>
        <v>0</v>
      </c>
      <c r="AL32" s="42" t="e">
        <f t="shared" si="0"/>
        <v>#DIV/0!</v>
      </c>
    </row>
    <row r="33" spans="1:38" ht="19.2" x14ac:dyDescent="0.15">
      <c r="A33" s="81">
        <v>23</v>
      </c>
      <c r="B33" s="72" t="s">
        <v>195</v>
      </c>
      <c r="C33" s="38">
        <f>'表53 (4)'!GA36</f>
        <v>0</v>
      </c>
      <c r="D33" s="39">
        <f>'表53 (4)'!GB36</f>
        <v>0</v>
      </c>
      <c r="E33" s="39">
        <f>'表53 (4)'!GC36</f>
        <v>0</v>
      </c>
      <c r="F33" s="40">
        <f>'表53 (4)'!GD36</f>
        <v>0</v>
      </c>
      <c r="G33" s="38">
        <f>'表53 (4)'!GE36</f>
        <v>0</v>
      </c>
      <c r="H33" s="39">
        <f>'表53 (4)'!GF36</f>
        <v>0</v>
      </c>
      <c r="I33" s="39">
        <f>'表53 (4)'!GG36</f>
        <v>0</v>
      </c>
      <c r="J33" s="39">
        <f>'表53 (4)'!GH36</f>
        <v>0</v>
      </c>
      <c r="K33" s="39">
        <f>'表53 (4)'!GI36</f>
        <v>0</v>
      </c>
      <c r="L33" s="39">
        <f>'表53 (4)'!GJ36</f>
        <v>0</v>
      </c>
      <c r="M33" s="40">
        <f>'表53 (4)'!GK36</f>
        <v>0</v>
      </c>
      <c r="N33" s="38">
        <f>'表53 (4)'!GL36</f>
        <v>0</v>
      </c>
      <c r="O33" s="39">
        <f>'表53 (4)'!GM36</f>
        <v>0</v>
      </c>
      <c r="P33" s="40">
        <f>'表53 (4)'!GN36</f>
        <v>0</v>
      </c>
      <c r="Q33" s="38">
        <f>'表53 (4)'!GO36</f>
        <v>0</v>
      </c>
      <c r="R33" s="39">
        <f>'表53 (4)'!GP36</f>
        <v>0</v>
      </c>
      <c r="S33" s="39">
        <f>'表53 (4)'!GQ36</f>
        <v>0</v>
      </c>
      <c r="T33" s="39">
        <f>'表53 (4)'!GR36</f>
        <v>0</v>
      </c>
      <c r="U33" s="39">
        <f>'表53 (4)'!GS36</f>
        <v>0</v>
      </c>
      <c r="V33" s="39">
        <f>'表53 (4)'!GT36</f>
        <v>0</v>
      </c>
      <c r="W33" s="40">
        <f>'表53 (4)'!GU36</f>
        <v>0</v>
      </c>
      <c r="X33" s="38">
        <f>'表53 (4)'!GV36</f>
        <v>0</v>
      </c>
      <c r="Y33" s="39">
        <f>'表53 (4)'!GW36</f>
        <v>0</v>
      </c>
      <c r="Z33" s="39">
        <f>'表53 (4)'!GX36</f>
        <v>0</v>
      </c>
      <c r="AA33" s="39">
        <f>'表53 (4)'!GY36</f>
        <v>0</v>
      </c>
      <c r="AB33" s="39">
        <f>'表53 (4)'!GZ36</f>
        <v>0</v>
      </c>
      <c r="AC33" s="39">
        <f>'表53 (4)'!HA36</f>
        <v>0</v>
      </c>
      <c r="AD33" s="39">
        <f>'表53 (4)'!HB36</f>
        <v>0</v>
      </c>
      <c r="AE33" s="40">
        <f>'表53 (4)'!HC36</f>
        <v>0</v>
      </c>
      <c r="AF33" s="38">
        <f>'表53 (4)'!HD36</f>
        <v>0</v>
      </c>
      <c r="AG33" s="40">
        <f>'表53 (4)'!HE36</f>
        <v>0</v>
      </c>
      <c r="AH33" s="38">
        <f>'表53 (4)'!HF36</f>
        <v>0</v>
      </c>
      <c r="AI33" s="40">
        <f>'表53 (4)'!HG36</f>
        <v>0</v>
      </c>
      <c r="AJ33" s="38">
        <f>'表53 (4)'!HH36</f>
        <v>0</v>
      </c>
      <c r="AK33" s="39">
        <f>'表53 (4)'!HI36</f>
        <v>0</v>
      </c>
      <c r="AL33" s="41" t="e">
        <f t="shared" si="0"/>
        <v>#DIV/0!</v>
      </c>
    </row>
    <row r="34" spans="1:38" ht="21" customHeight="1" x14ac:dyDescent="0.15">
      <c r="A34" s="82">
        <v>24</v>
      </c>
      <c r="B34" s="73" t="s">
        <v>196</v>
      </c>
      <c r="C34" s="46">
        <f>'表53 (4)'!HK36</f>
        <v>194585</v>
      </c>
      <c r="D34" s="44">
        <f>'表53 (4)'!HL36</f>
        <v>0</v>
      </c>
      <c r="E34" s="44">
        <f>'表53 (4)'!HM36</f>
        <v>0</v>
      </c>
      <c r="F34" s="45">
        <f>'表53 (4)'!HN36</f>
        <v>194585</v>
      </c>
      <c r="G34" s="43">
        <f>'表53 (4)'!HO36</f>
        <v>0</v>
      </c>
      <c r="H34" s="44">
        <f>'表53 (4)'!HP36</f>
        <v>5690</v>
      </c>
      <c r="I34" s="44">
        <f>'表53 (4)'!HQ36</f>
        <v>0</v>
      </c>
      <c r="J34" s="44">
        <f>'表53 (4)'!HR36</f>
        <v>25312</v>
      </c>
      <c r="K34" s="44">
        <f>'表53 (4)'!HS36</f>
        <v>1456</v>
      </c>
      <c r="L34" s="44">
        <f>'表53 (4)'!HT36</f>
        <v>1525</v>
      </c>
      <c r="M34" s="45">
        <f>'表53 (4)'!HU36</f>
        <v>278</v>
      </c>
      <c r="N34" s="43">
        <f>'表53 (4)'!HV36</f>
        <v>0</v>
      </c>
      <c r="O34" s="44">
        <f>'表53 (4)'!HW36</f>
        <v>0</v>
      </c>
      <c r="P34" s="45">
        <f>'表53 (4)'!HX36</f>
        <v>0</v>
      </c>
      <c r="Q34" s="43">
        <f>'表53 (4)'!HY36</f>
        <v>260</v>
      </c>
      <c r="R34" s="44">
        <f>'表53 (4)'!HZ36</f>
        <v>0</v>
      </c>
      <c r="S34" s="44">
        <f>'表53 (4)'!IA36</f>
        <v>0</v>
      </c>
      <c r="T34" s="44">
        <f>'表53 (4)'!IB36</f>
        <v>990</v>
      </c>
      <c r="U34" s="44">
        <f>'表53 (4)'!IC36</f>
        <v>380</v>
      </c>
      <c r="V34" s="44">
        <f>'表53 (4)'!ID36</f>
        <v>1370</v>
      </c>
      <c r="W34" s="45">
        <f>'表53 (4)'!IE36</f>
        <v>660</v>
      </c>
      <c r="X34" s="43">
        <f>'表53 (4)'!IF36</f>
        <v>660</v>
      </c>
      <c r="Y34" s="44">
        <f>'表53 (4)'!IG36</f>
        <v>0</v>
      </c>
      <c r="Z34" s="44">
        <f>'表53 (4)'!IH36</f>
        <v>380</v>
      </c>
      <c r="AA34" s="44">
        <f>'表53 (4)'!II36</f>
        <v>0</v>
      </c>
      <c r="AB34" s="44">
        <f>'表53 (4)'!IJ36</f>
        <v>1040</v>
      </c>
      <c r="AC34" s="44">
        <f>'表53 (4)'!IK36</f>
        <v>0</v>
      </c>
      <c r="AD34" s="44">
        <f>'表53 (4)'!IL36</f>
        <v>19350</v>
      </c>
      <c r="AE34" s="45">
        <f>'表53 (4)'!IM36</f>
        <v>56941</v>
      </c>
      <c r="AF34" s="43">
        <f>'表53 (4)'!IN36</f>
        <v>137644</v>
      </c>
      <c r="AG34" s="45">
        <f>'表53 (4)'!IO36</f>
        <v>0</v>
      </c>
      <c r="AH34" s="43">
        <f>'表53 (4)'!IP36</f>
        <v>0</v>
      </c>
      <c r="AI34" s="45">
        <f>'表53 (4)'!IQ36</f>
        <v>137644</v>
      </c>
      <c r="AJ34" s="43">
        <f>'表53 (4)'!IR36</f>
        <v>5503</v>
      </c>
      <c r="AK34" s="44">
        <f>'表53 (4)'!IS36</f>
        <v>5503</v>
      </c>
      <c r="AL34" s="47">
        <f t="shared" si="0"/>
        <v>3.9979948272354772E-2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 xr:uid="{00000000-0002-0000-04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4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4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4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4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4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 xr:uid="{00000000-0002-0000-04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課税標準額段階別令和６年度分所得割額等に関する調
【農業所得者】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theme="8"/>
  </sheetPr>
  <dimension ref="A1:AL34"/>
  <sheetViews>
    <sheetView showGridLines="0" view="pageBreakPreview" topLeftCell="A8" zoomScaleNormal="90" zoomScaleSheetLayoutView="10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38" ht="13.5" customHeight="1" x14ac:dyDescent="0.2">
      <c r="B3" s="48" t="s">
        <v>197</v>
      </c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129</v>
      </c>
      <c r="D4" s="170"/>
      <c r="E4" s="170"/>
      <c r="F4" s="170"/>
      <c r="G4" s="175" t="s">
        <v>130</v>
      </c>
      <c r="H4" s="175"/>
      <c r="I4" s="175"/>
      <c r="J4" s="175"/>
      <c r="K4" s="175"/>
      <c r="L4" s="175"/>
      <c r="M4" s="176"/>
      <c r="N4" s="175" t="str">
        <f>+G4</f>
        <v>ｘｘ1</v>
      </c>
      <c r="O4" s="175"/>
      <c r="P4" s="176"/>
      <c r="Q4" s="170" t="s">
        <v>131</v>
      </c>
      <c r="R4" s="170"/>
      <c r="S4" s="170"/>
      <c r="T4" s="170"/>
      <c r="U4" s="170"/>
      <c r="V4" s="170"/>
      <c r="W4" s="170"/>
      <c r="X4" s="170" t="s">
        <v>132</v>
      </c>
      <c r="Y4" s="170"/>
      <c r="Z4" s="170"/>
      <c r="AA4" s="170"/>
      <c r="AB4" s="170"/>
      <c r="AC4" s="170"/>
      <c r="AD4" s="170"/>
      <c r="AE4" s="170"/>
      <c r="AF4" s="175" t="s">
        <v>133</v>
      </c>
      <c r="AG4" s="176"/>
      <c r="AH4" s="175" t="str">
        <f>+AF4</f>
        <v>ｘｘ4</v>
      </c>
      <c r="AI4" s="176"/>
      <c r="AJ4" s="170" t="s">
        <v>134</v>
      </c>
      <c r="AK4" s="170"/>
      <c r="AL4" s="69"/>
    </row>
    <row r="5" spans="1:38" ht="15" customHeight="1" x14ac:dyDescent="0.2">
      <c r="A5" s="160" t="s">
        <v>147</v>
      </c>
      <c r="B5" s="161"/>
      <c r="C5" s="94" t="s">
        <v>49</v>
      </c>
      <c r="D5" s="85" t="s">
        <v>50</v>
      </c>
      <c r="E5" s="85" t="s">
        <v>51</v>
      </c>
      <c r="F5" s="83" t="s">
        <v>52</v>
      </c>
      <c r="G5" s="94" t="s">
        <v>53</v>
      </c>
      <c r="H5" s="102" t="s">
        <v>148</v>
      </c>
      <c r="I5" s="103"/>
      <c r="J5" s="85" t="s">
        <v>54</v>
      </c>
      <c r="K5" s="85" t="s">
        <v>55</v>
      </c>
      <c r="L5" s="85" t="s">
        <v>56</v>
      </c>
      <c r="M5" s="83" t="s">
        <v>57</v>
      </c>
      <c r="N5" s="94" t="s">
        <v>58</v>
      </c>
      <c r="O5" s="85"/>
      <c r="P5" s="83"/>
      <c r="Q5" s="171" t="s">
        <v>169</v>
      </c>
      <c r="R5" s="168" t="s">
        <v>167</v>
      </c>
      <c r="S5" s="113" t="s">
        <v>59</v>
      </c>
      <c r="T5" s="87" t="s">
        <v>60</v>
      </c>
      <c r="U5" s="87"/>
      <c r="V5" s="88"/>
      <c r="W5" s="89" t="s">
        <v>61</v>
      </c>
      <c r="X5" s="90" t="s">
        <v>62</v>
      </c>
      <c r="Y5" s="90"/>
      <c r="Z5" s="90"/>
      <c r="AA5" s="90"/>
      <c r="AB5" s="91"/>
      <c r="AC5" s="85" t="s">
        <v>63</v>
      </c>
      <c r="AD5" s="85" t="s">
        <v>64</v>
      </c>
      <c r="AE5" s="83" t="s">
        <v>52</v>
      </c>
      <c r="AF5" s="94" t="s">
        <v>65</v>
      </c>
      <c r="AG5" s="83" t="s">
        <v>66</v>
      </c>
      <c r="AH5" s="94" t="s">
        <v>67</v>
      </c>
      <c r="AI5" s="83" t="s">
        <v>52</v>
      </c>
      <c r="AJ5" s="117" t="s">
        <v>68</v>
      </c>
      <c r="AK5" s="122"/>
      <c r="AL5" s="116" t="s">
        <v>120</v>
      </c>
    </row>
    <row r="6" spans="1:38" ht="15" customHeight="1" x14ac:dyDescent="0.2">
      <c r="A6" s="160"/>
      <c r="B6" s="161"/>
      <c r="C6" s="94"/>
      <c r="D6" s="85"/>
      <c r="E6" s="85"/>
      <c r="F6" s="83"/>
      <c r="G6" s="94"/>
      <c r="H6" s="104"/>
      <c r="I6" s="105"/>
      <c r="J6" s="85"/>
      <c r="K6" s="85"/>
      <c r="L6" s="85"/>
      <c r="M6" s="83"/>
      <c r="N6" s="91" t="s">
        <v>69</v>
      </c>
      <c r="O6" s="99"/>
      <c r="P6" s="100"/>
      <c r="Q6" s="172"/>
      <c r="R6" s="169"/>
      <c r="S6" s="113"/>
      <c r="T6" s="84" t="s">
        <v>121</v>
      </c>
      <c r="U6" s="92" t="s">
        <v>122</v>
      </c>
      <c r="V6" s="84" t="s">
        <v>70</v>
      </c>
      <c r="W6" s="89"/>
      <c r="X6" s="111" t="s">
        <v>71</v>
      </c>
      <c r="Y6" s="119" t="s">
        <v>72</v>
      </c>
      <c r="Z6" s="121" t="s">
        <v>73</v>
      </c>
      <c r="AA6" s="121" t="s">
        <v>74</v>
      </c>
      <c r="AB6" s="84" t="s">
        <v>70</v>
      </c>
      <c r="AC6" s="85"/>
      <c r="AD6" s="85"/>
      <c r="AE6" s="83"/>
      <c r="AF6" s="94"/>
      <c r="AG6" s="83"/>
      <c r="AH6" s="94"/>
      <c r="AI6" s="83"/>
      <c r="AJ6" s="117"/>
      <c r="AK6" s="123"/>
      <c r="AL6" s="116"/>
    </row>
    <row r="7" spans="1:38" ht="15" customHeight="1" x14ac:dyDescent="0.2">
      <c r="A7" s="160"/>
      <c r="B7" s="161"/>
      <c r="C7" s="94"/>
      <c r="D7" s="85"/>
      <c r="E7" s="85"/>
      <c r="F7" s="83"/>
      <c r="G7" s="94"/>
      <c r="H7" s="74"/>
      <c r="I7" s="106" t="s">
        <v>149</v>
      </c>
      <c r="J7" s="85"/>
      <c r="K7" s="85"/>
      <c r="L7" s="85"/>
      <c r="M7" s="83"/>
      <c r="N7" s="101" t="s">
        <v>75</v>
      </c>
      <c r="O7" s="84" t="s">
        <v>76</v>
      </c>
      <c r="P7" s="86" t="s">
        <v>70</v>
      </c>
      <c r="Q7" s="172"/>
      <c r="R7" s="169"/>
      <c r="S7" s="113"/>
      <c r="T7" s="85"/>
      <c r="U7" s="93"/>
      <c r="V7" s="85"/>
      <c r="W7" s="89"/>
      <c r="X7" s="112"/>
      <c r="Y7" s="120"/>
      <c r="Z7" s="113"/>
      <c r="AA7" s="113"/>
      <c r="AB7" s="85"/>
      <c r="AC7" s="85"/>
      <c r="AD7" s="85"/>
      <c r="AE7" s="83"/>
      <c r="AF7" s="94"/>
      <c r="AG7" s="83"/>
      <c r="AH7" s="94"/>
      <c r="AI7" s="83"/>
      <c r="AJ7" s="118"/>
      <c r="AK7" s="114" t="s">
        <v>77</v>
      </c>
      <c r="AL7" s="116"/>
    </row>
    <row r="8" spans="1:38" ht="15" customHeight="1" x14ac:dyDescent="0.2">
      <c r="A8" s="160"/>
      <c r="B8" s="161"/>
      <c r="C8" s="94"/>
      <c r="D8" s="85"/>
      <c r="E8" s="85"/>
      <c r="F8" s="83"/>
      <c r="G8" s="94"/>
      <c r="H8" s="74"/>
      <c r="I8" s="107"/>
      <c r="J8" s="85"/>
      <c r="K8" s="85"/>
      <c r="L8" s="85"/>
      <c r="M8" s="83"/>
      <c r="N8" s="94"/>
      <c r="O8" s="85"/>
      <c r="P8" s="83"/>
      <c r="Q8" s="172"/>
      <c r="R8" s="169"/>
      <c r="S8" s="113"/>
      <c r="T8" s="85"/>
      <c r="U8" s="93"/>
      <c r="V8" s="85"/>
      <c r="W8" s="89"/>
      <c r="X8" s="112"/>
      <c r="Y8" s="120"/>
      <c r="Z8" s="113"/>
      <c r="AA8" s="113"/>
      <c r="AB8" s="85"/>
      <c r="AC8" s="85"/>
      <c r="AD8" s="85"/>
      <c r="AE8" s="83"/>
      <c r="AF8" s="94"/>
      <c r="AG8" s="83"/>
      <c r="AH8" s="94"/>
      <c r="AI8" s="83"/>
      <c r="AJ8" s="118"/>
      <c r="AK8" s="115"/>
      <c r="AL8" s="116"/>
    </row>
    <row r="9" spans="1:38" ht="15" customHeight="1" x14ac:dyDescent="0.2">
      <c r="A9" s="160"/>
      <c r="B9" s="161"/>
      <c r="C9" s="94"/>
      <c r="D9" s="85"/>
      <c r="E9" s="85"/>
      <c r="F9" s="83"/>
      <c r="G9" s="94"/>
      <c r="H9" s="74"/>
      <c r="I9" s="107"/>
      <c r="J9" s="85"/>
      <c r="K9" s="85"/>
      <c r="L9" s="85"/>
      <c r="M9" s="83"/>
      <c r="N9" s="94"/>
      <c r="O9" s="85"/>
      <c r="P9" s="83"/>
      <c r="Q9" s="172"/>
      <c r="R9" s="169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5"/>
      <c r="AL9" s="116"/>
    </row>
    <row r="10" spans="1:38" ht="15" customHeight="1" x14ac:dyDescent="0.2">
      <c r="A10" s="162"/>
      <c r="B10" s="163"/>
      <c r="C10" s="52" t="s">
        <v>78</v>
      </c>
      <c r="D10" s="53" t="s">
        <v>78</v>
      </c>
      <c r="E10" s="53" t="s">
        <v>78</v>
      </c>
      <c r="F10" s="54" t="s">
        <v>78</v>
      </c>
      <c r="G10" s="52" t="s">
        <v>78</v>
      </c>
      <c r="H10" s="53" t="s">
        <v>78</v>
      </c>
      <c r="I10" s="53" t="s">
        <v>78</v>
      </c>
      <c r="J10" s="53" t="s">
        <v>78</v>
      </c>
      <c r="K10" s="53" t="s">
        <v>78</v>
      </c>
      <c r="L10" s="53" t="s">
        <v>78</v>
      </c>
      <c r="M10" s="54" t="s">
        <v>78</v>
      </c>
      <c r="N10" s="52" t="s">
        <v>78</v>
      </c>
      <c r="O10" s="53" t="s">
        <v>78</v>
      </c>
      <c r="P10" s="54" t="s">
        <v>78</v>
      </c>
      <c r="Q10" s="75" t="s">
        <v>78</v>
      </c>
      <c r="R10" s="76" t="s">
        <v>78</v>
      </c>
      <c r="S10" s="53" t="s">
        <v>78</v>
      </c>
      <c r="T10" s="53" t="s">
        <v>78</v>
      </c>
      <c r="U10" s="53" t="s">
        <v>78</v>
      </c>
      <c r="V10" s="53" t="s">
        <v>78</v>
      </c>
      <c r="W10" s="54" t="s">
        <v>78</v>
      </c>
      <c r="X10" s="52" t="s">
        <v>78</v>
      </c>
      <c r="Y10" s="53" t="s">
        <v>78</v>
      </c>
      <c r="Z10" s="53" t="s">
        <v>78</v>
      </c>
      <c r="AA10" s="53" t="s">
        <v>78</v>
      </c>
      <c r="AB10" s="53" t="s">
        <v>78</v>
      </c>
      <c r="AC10" s="53" t="s">
        <v>78</v>
      </c>
      <c r="AD10" s="53" t="s">
        <v>78</v>
      </c>
      <c r="AE10" s="54" t="s">
        <v>78</v>
      </c>
      <c r="AF10" s="55" t="s">
        <v>78</v>
      </c>
      <c r="AG10" s="56" t="s">
        <v>78</v>
      </c>
      <c r="AH10" s="55" t="s">
        <v>78</v>
      </c>
      <c r="AI10" s="57" t="s">
        <v>125</v>
      </c>
      <c r="AJ10" s="58" t="s">
        <v>79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表53!C38</f>
        <v>0</v>
      </c>
      <c r="D11" s="31">
        <f>表53!D38</f>
        <v>0</v>
      </c>
      <c r="E11" s="31">
        <f>表53!E38</f>
        <v>0</v>
      </c>
      <c r="F11" s="32">
        <f>表53!F38</f>
        <v>0</v>
      </c>
      <c r="G11" s="30">
        <f>表53!G38</f>
        <v>0</v>
      </c>
      <c r="H11" s="31">
        <f>表53!H38</f>
        <v>0</v>
      </c>
      <c r="I11" s="31">
        <f>表53!I38</f>
        <v>0</v>
      </c>
      <c r="J11" s="31">
        <f>表53!J38</f>
        <v>0</v>
      </c>
      <c r="K11" s="31">
        <f>表53!K38</f>
        <v>0</v>
      </c>
      <c r="L11" s="31">
        <f>表53!L38</f>
        <v>0</v>
      </c>
      <c r="M11" s="32">
        <f>表53!M38</f>
        <v>0</v>
      </c>
      <c r="N11" s="30">
        <f>表53!N38</f>
        <v>0</v>
      </c>
      <c r="O11" s="31">
        <f>表53!O38</f>
        <v>0</v>
      </c>
      <c r="P11" s="32">
        <f>表53!P38</f>
        <v>0</v>
      </c>
      <c r="Q11" s="30">
        <f>表53!Q38</f>
        <v>0</v>
      </c>
      <c r="R11" s="31">
        <f>表53!R38</f>
        <v>0</v>
      </c>
      <c r="S11" s="31">
        <f>表53!S38</f>
        <v>0</v>
      </c>
      <c r="T11" s="31">
        <f>表53!T38</f>
        <v>0</v>
      </c>
      <c r="U11" s="31">
        <f>表53!U38</f>
        <v>0</v>
      </c>
      <c r="V11" s="31">
        <f>表53!V38</f>
        <v>0</v>
      </c>
      <c r="W11" s="32">
        <f>表53!W38</f>
        <v>0</v>
      </c>
      <c r="X11" s="30">
        <f>表53!X38</f>
        <v>0</v>
      </c>
      <c r="Y11" s="31">
        <f>表53!Y38</f>
        <v>0</v>
      </c>
      <c r="Z11" s="31">
        <f>表53!Z38</f>
        <v>0</v>
      </c>
      <c r="AA11" s="31">
        <f>表53!AA38</f>
        <v>0</v>
      </c>
      <c r="AB11" s="31">
        <f>表53!AB38</f>
        <v>0</v>
      </c>
      <c r="AC11" s="31">
        <f>表53!AC38</f>
        <v>0</v>
      </c>
      <c r="AD11" s="31">
        <f>表53!AD38</f>
        <v>0</v>
      </c>
      <c r="AE11" s="32">
        <f>表53!AE38</f>
        <v>0</v>
      </c>
      <c r="AF11" s="30">
        <f>表53!AF38</f>
        <v>0</v>
      </c>
      <c r="AG11" s="32">
        <f>表53!AG38</f>
        <v>0</v>
      </c>
      <c r="AH11" s="30">
        <f>表53!AH38</f>
        <v>0</v>
      </c>
      <c r="AI11" s="32">
        <f>表53!AI38</f>
        <v>0</v>
      </c>
      <c r="AJ11" s="30">
        <f>表53!AJ38</f>
        <v>0</v>
      </c>
      <c r="AK11" s="31">
        <f>表53!AK38</f>
        <v>0</v>
      </c>
      <c r="AL11" s="33" t="e">
        <f t="shared" ref="AL11:AL34" si="0">+AJ11/AI11</f>
        <v>#DIV/0!</v>
      </c>
    </row>
    <row r="12" spans="1:38" ht="19.2" x14ac:dyDescent="0.15">
      <c r="A12" s="78">
        <v>2</v>
      </c>
      <c r="B12" s="71" t="s">
        <v>135</v>
      </c>
      <c r="C12" s="34">
        <f>表53!AM38</f>
        <v>193377</v>
      </c>
      <c r="D12" s="35">
        <f>表53!AN38</f>
        <v>0</v>
      </c>
      <c r="E12" s="35">
        <f>表53!AO38</f>
        <v>0</v>
      </c>
      <c r="F12" s="36">
        <f>表53!AP38</f>
        <v>193377</v>
      </c>
      <c r="G12" s="34">
        <f>表53!AQ38</f>
        <v>0</v>
      </c>
      <c r="H12" s="35">
        <f>表53!AR38</f>
        <v>4288</v>
      </c>
      <c r="I12" s="35">
        <f>表53!AS38</f>
        <v>0</v>
      </c>
      <c r="J12" s="35">
        <f>表53!AT38</f>
        <v>39837</v>
      </c>
      <c r="K12" s="35">
        <f>表53!AU38</f>
        <v>3651</v>
      </c>
      <c r="L12" s="35">
        <f>表53!AV38</f>
        <v>4196</v>
      </c>
      <c r="M12" s="36">
        <f>表53!AW38</f>
        <v>836</v>
      </c>
      <c r="N12" s="34">
        <f>表53!AX38</f>
        <v>520</v>
      </c>
      <c r="O12" s="35">
        <f>表53!AY38</f>
        <v>600</v>
      </c>
      <c r="P12" s="36">
        <f>表53!AZ38</f>
        <v>1120</v>
      </c>
      <c r="Q12" s="34">
        <f>表53!BA38</f>
        <v>2340</v>
      </c>
      <c r="R12" s="35">
        <f>表53!BB38</f>
        <v>0</v>
      </c>
      <c r="S12" s="35">
        <f>表53!BC38</f>
        <v>0</v>
      </c>
      <c r="T12" s="35">
        <f>表53!BD38</f>
        <v>990</v>
      </c>
      <c r="U12" s="35">
        <f>表53!BE38</f>
        <v>1520</v>
      </c>
      <c r="V12" s="35">
        <f>表53!BF38</f>
        <v>2510</v>
      </c>
      <c r="W12" s="36">
        <f>表53!BG38</f>
        <v>640</v>
      </c>
      <c r="X12" s="34">
        <f>表53!BH38</f>
        <v>2310</v>
      </c>
      <c r="Y12" s="35">
        <f>表53!BI38</f>
        <v>900</v>
      </c>
      <c r="Z12" s="35">
        <f>表53!BJ38</f>
        <v>0</v>
      </c>
      <c r="AA12" s="35">
        <f>表53!BK38</f>
        <v>2700</v>
      </c>
      <c r="AB12" s="35">
        <f>表53!BL38</f>
        <v>5910</v>
      </c>
      <c r="AC12" s="35">
        <f>表53!BM38</f>
        <v>460</v>
      </c>
      <c r="AD12" s="35">
        <f>表53!BN38</f>
        <v>55041</v>
      </c>
      <c r="AE12" s="36">
        <f>表53!BO38</f>
        <v>120829</v>
      </c>
      <c r="AF12" s="34">
        <f>表53!BP38</f>
        <v>72548</v>
      </c>
      <c r="AG12" s="36">
        <f>表53!BQ38</f>
        <v>0</v>
      </c>
      <c r="AH12" s="34">
        <f>表53!BR38</f>
        <v>0</v>
      </c>
      <c r="AI12" s="36">
        <f>表53!BS38</f>
        <v>72548</v>
      </c>
      <c r="AJ12" s="34">
        <f>表53!BT38</f>
        <v>4352</v>
      </c>
      <c r="AK12" s="35">
        <f>表53!BU38</f>
        <v>4352</v>
      </c>
      <c r="AL12" s="37">
        <f t="shared" si="0"/>
        <v>5.9987870099795997E-2</v>
      </c>
    </row>
    <row r="13" spans="1:38" ht="19.2" x14ac:dyDescent="0.15">
      <c r="A13" s="79">
        <v>3</v>
      </c>
      <c r="B13" s="72" t="s">
        <v>136</v>
      </c>
      <c r="C13" s="38">
        <f>表53!BW38</f>
        <v>214526</v>
      </c>
      <c r="D13" s="39">
        <f>表53!BX38</f>
        <v>0</v>
      </c>
      <c r="E13" s="39">
        <f>表53!BY38</f>
        <v>0</v>
      </c>
      <c r="F13" s="40">
        <f>表53!BZ38</f>
        <v>214526</v>
      </c>
      <c r="G13" s="38">
        <f>表53!CA38</f>
        <v>0</v>
      </c>
      <c r="H13" s="39">
        <f>表53!CB38</f>
        <v>5975</v>
      </c>
      <c r="I13" s="39">
        <f>表53!CC38</f>
        <v>0</v>
      </c>
      <c r="J13" s="39">
        <f>表53!CD38</f>
        <v>33668</v>
      </c>
      <c r="K13" s="39">
        <f>表53!CE38</f>
        <v>2884</v>
      </c>
      <c r="L13" s="39">
        <f>表53!CF38</f>
        <v>3003</v>
      </c>
      <c r="M13" s="40">
        <f>表53!CG38</f>
        <v>676</v>
      </c>
      <c r="N13" s="38">
        <f>表53!CH38</f>
        <v>520</v>
      </c>
      <c r="O13" s="39">
        <f>表53!CI38</f>
        <v>600</v>
      </c>
      <c r="P13" s="40">
        <f>表53!CJ38</f>
        <v>1120</v>
      </c>
      <c r="Q13" s="38">
        <f>表53!CK38</f>
        <v>1300</v>
      </c>
      <c r="R13" s="39">
        <f>表53!CL38</f>
        <v>300</v>
      </c>
      <c r="S13" s="39">
        <f>表53!CM38</f>
        <v>0</v>
      </c>
      <c r="T13" s="39">
        <f>表53!CN38</f>
        <v>2310</v>
      </c>
      <c r="U13" s="39">
        <f>表53!CO38</f>
        <v>2660</v>
      </c>
      <c r="V13" s="39">
        <f>表53!CP38</f>
        <v>4970</v>
      </c>
      <c r="W13" s="40">
        <f>表53!CQ38</f>
        <v>1530</v>
      </c>
      <c r="X13" s="38">
        <f>表53!CR38</f>
        <v>2310</v>
      </c>
      <c r="Y13" s="39">
        <f>表53!CS38</f>
        <v>1800</v>
      </c>
      <c r="Z13" s="39">
        <f>表53!CT38</f>
        <v>0</v>
      </c>
      <c r="AA13" s="39">
        <f>表53!CU38</f>
        <v>900</v>
      </c>
      <c r="AB13" s="39">
        <f>表53!CV38</f>
        <v>5010</v>
      </c>
      <c r="AC13" s="39">
        <f>表53!CW38</f>
        <v>230</v>
      </c>
      <c r="AD13" s="39">
        <f>表53!CX38</f>
        <v>33540</v>
      </c>
      <c r="AE13" s="40">
        <f>表53!CY38</f>
        <v>94206</v>
      </c>
      <c r="AF13" s="38">
        <f>表53!CZ38</f>
        <v>120320</v>
      </c>
      <c r="AG13" s="40">
        <f>表53!DA38</f>
        <v>0</v>
      </c>
      <c r="AH13" s="38">
        <f>表53!DB38</f>
        <v>0</v>
      </c>
      <c r="AI13" s="40">
        <f>表53!DC38</f>
        <v>120320</v>
      </c>
      <c r="AJ13" s="38">
        <f>表53!DD38</f>
        <v>7211</v>
      </c>
      <c r="AK13" s="39">
        <f>表53!DE38</f>
        <v>7211</v>
      </c>
      <c r="AL13" s="41">
        <f t="shared" si="0"/>
        <v>5.993184840425532E-2</v>
      </c>
    </row>
    <row r="14" spans="1:38" ht="19.2" x14ac:dyDescent="0.15">
      <c r="A14" s="78">
        <v>4</v>
      </c>
      <c r="B14" s="71" t="s">
        <v>113</v>
      </c>
      <c r="C14" s="34">
        <f>表53!DG38</f>
        <v>172058</v>
      </c>
      <c r="D14" s="35">
        <f>表53!DH38</f>
        <v>0</v>
      </c>
      <c r="E14" s="35">
        <f>表53!DI38</f>
        <v>0</v>
      </c>
      <c r="F14" s="36">
        <f>表53!DJ38</f>
        <v>172058</v>
      </c>
      <c r="G14" s="34">
        <f>表53!DK38</f>
        <v>0</v>
      </c>
      <c r="H14" s="35">
        <f>表53!DL38</f>
        <v>3049</v>
      </c>
      <c r="I14" s="35">
        <f>表53!DM38</f>
        <v>0</v>
      </c>
      <c r="J14" s="35">
        <f>表53!DN38</f>
        <v>23444</v>
      </c>
      <c r="K14" s="35">
        <f>表53!DO38</f>
        <v>1080</v>
      </c>
      <c r="L14" s="35">
        <f>表53!DP38</f>
        <v>1916</v>
      </c>
      <c r="M14" s="36">
        <f>表53!DQ38</f>
        <v>405</v>
      </c>
      <c r="N14" s="34">
        <f>表53!DR38</f>
        <v>260</v>
      </c>
      <c r="O14" s="35">
        <f>表53!DS38</f>
        <v>0</v>
      </c>
      <c r="P14" s="36">
        <f>表53!DT38</f>
        <v>260</v>
      </c>
      <c r="Q14" s="34">
        <f>表53!DU38</f>
        <v>0</v>
      </c>
      <c r="R14" s="35">
        <f>表53!DV38</f>
        <v>0</v>
      </c>
      <c r="S14" s="35">
        <f>表53!DW38</f>
        <v>0</v>
      </c>
      <c r="T14" s="35">
        <f>表53!DX38</f>
        <v>990</v>
      </c>
      <c r="U14" s="35">
        <f>表53!DY38</f>
        <v>0</v>
      </c>
      <c r="V14" s="35">
        <f>表53!DZ38</f>
        <v>990</v>
      </c>
      <c r="W14" s="36">
        <f>表53!EA38</f>
        <v>330</v>
      </c>
      <c r="X14" s="34">
        <f>表53!EB38</f>
        <v>990</v>
      </c>
      <c r="Y14" s="35">
        <f>表53!EC38</f>
        <v>900</v>
      </c>
      <c r="Z14" s="35">
        <f>表53!ED38</f>
        <v>380</v>
      </c>
      <c r="AA14" s="35">
        <f>表53!EE38</f>
        <v>1350</v>
      </c>
      <c r="AB14" s="35">
        <f>表53!EF38</f>
        <v>3620</v>
      </c>
      <c r="AC14" s="35">
        <f>表53!EG38</f>
        <v>0</v>
      </c>
      <c r="AD14" s="35">
        <f>表53!EH38</f>
        <v>20640</v>
      </c>
      <c r="AE14" s="36">
        <f>表53!EI38</f>
        <v>55734</v>
      </c>
      <c r="AF14" s="34">
        <f>表53!EJ38</f>
        <v>116324</v>
      </c>
      <c r="AG14" s="36">
        <f>表53!EK38</f>
        <v>0</v>
      </c>
      <c r="AH14" s="34">
        <f>表53!EL38</f>
        <v>0</v>
      </c>
      <c r="AI14" s="36">
        <f>表53!EM38</f>
        <v>116324</v>
      </c>
      <c r="AJ14" s="34">
        <f>表53!EN38</f>
        <v>6983</v>
      </c>
      <c r="AK14" s="35">
        <f>表53!EO38</f>
        <v>6983</v>
      </c>
      <c r="AL14" s="42">
        <f t="shared" si="0"/>
        <v>6.0030604174546955E-2</v>
      </c>
    </row>
    <row r="15" spans="1:38" ht="19.2" x14ac:dyDescent="0.15">
      <c r="A15" s="79">
        <v>5</v>
      </c>
      <c r="B15" s="72" t="s">
        <v>137</v>
      </c>
      <c r="C15" s="38">
        <f>表53!EQ38</f>
        <v>141444</v>
      </c>
      <c r="D15" s="39">
        <f>表53!ER38</f>
        <v>0</v>
      </c>
      <c r="E15" s="39">
        <f>表53!ES38</f>
        <v>0</v>
      </c>
      <c r="F15" s="40">
        <f>表53!ET38</f>
        <v>141444</v>
      </c>
      <c r="G15" s="38">
        <f>表53!EU38</f>
        <v>0</v>
      </c>
      <c r="H15" s="39">
        <f>表53!EV38</f>
        <v>4933</v>
      </c>
      <c r="I15" s="39">
        <f>表53!EW38</f>
        <v>0</v>
      </c>
      <c r="J15" s="39">
        <f>表53!EX38</f>
        <v>17656</v>
      </c>
      <c r="K15" s="39">
        <f>表53!EY38</f>
        <v>360</v>
      </c>
      <c r="L15" s="39">
        <f>表53!EZ38</f>
        <v>1162</v>
      </c>
      <c r="M15" s="40">
        <f>表53!FA38</f>
        <v>371</v>
      </c>
      <c r="N15" s="38">
        <f>表53!FB38</f>
        <v>0</v>
      </c>
      <c r="O15" s="39">
        <f>表53!FC38</f>
        <v>0</v>
      </c>
      <c r="P15" s="40">
        <f>表53!FD38</f>
        <v>0</v>
      </c>
      <c r="Q15" s="38">
        <f>表53!FE38</f>
        <v>0</v>
      </c>
      <c r="R15" s="39">
        <f>表53!FF38</f>
        <v>0</v>
      </c>
      <c r="S15" s="39">
        <f>表53!FG38</f>
        <v>0</v>
      </c>
      <c r="T15" s="39">
        <f>表53!FH38</f>
        <v>1980</v>
      </c>
      <c r="U15" s="39">
        <f>表53!FI38</f>
        <v>0</v>
      </c>
      <c r="V15" s="39">
        <f>表53!FJ38</f>
        <v>1980</v>
      </c>
      <c r="W15" s="40">
        <f>表53!FK38</f>
        <v>660</v>
      </c>
      <c r="X15" s="38">
        <f>表53!FL38</f>
        <v>330</v>
      </c>
      <c r="Y15" s="39">
        <f>表53!FM38</f>
        <v>450</v>
      </c>
      <c r="Z15" s="39">
        <f>表53!FN38</f>
        <v>380</v>
      </c>
      <c r="AA15" s="39">
        <f>表53!FO38</f>
        <v>0</v>
      </c>
      <c r="AB15" s="39">
        <f>表53!FP38</f>
        <v>1160</v>
      </c>
      <c r="AC15" s="39">
        <f>表53!FQ38</f>
        <v>0</v>
      </c>
      <c r="AD15" s="39">
        <f>表53!FR38</f>
        <v>12900</v>
      </c>
      <c r="AE15" s="40">
        <f>表53!FS38</f>
        <v>41182</v>
      </c>
      <c r="AF15" s="38">
        <f>表53!FT38</f>
        <v>100262</v>
      </c>
      <c r="AG15" s="40">
        <f>表53!FU38</f>
        <v>0</v>
      </c>
      <c r="AH15" s="38">
        <f>表53!FV38</f>
        <v>0</v>
      </c>
      <c r="AI15" s="40">
        <f>表53!FW38</f>
        <v>100262</v>
      </c>
      <c r="AJ15" s="38">
        <f>表53!FX38</f>
        <v>6019</v>
      </c>
      <c r="AK15" s="39">
        <f>表53!FY38</f>
        <v>6019</v>
      </c>
      <c r="AL15" s="41">
        <f t="shared" si="0"/>
        <v>6.0032714288563965E-2</v>
      </c>
    </row>
    <row r="16" spans="1:38" ht="19.2" x14ac:dyDescent="0.15">
      <c r="A16" s="78">
        <v>6</v>
      </c>
      <c r="B16" s="71" t="s">
        <v>138</v>
      </c>
      <c r="C16" s="34">
        <f>表53!GA38</f>
        <v>91367</v>
      </c>
      <c r="D16" s="35">
        <f>表53!GB38</f>
        <v>0</v>
      </c>
      <c r="E16" s="35">
        <f>表53!GC38</f>
        <v>0</v>
      </c>
      <c r="F16" s="36">
        <f>表53!GD38</f>
        <v>91367</v>
      </c>
      <c r="G16" s="34">
        <f>表53!GE38</f>
        <v>0</v>
      </c>
      <c r="H16" s="35">
        <f>表53!GF38</f>
        <v>2576</v>
      </c>
      <c r="I16" s="35">
        <f>表53!GG38</f>
        <v>0</v>
      </c>
      <c r="J16" s="35">
        <f>表53!GH38</f>
        <v>12136</v>
      </c>
      <c r="K16" s="35">
        <f>表53!GI38</f>
        <v>1332</v>
      </c>
      <c r="L16" s="35">
        <f>表53!GJ38</f>
        <v>599</v>
      </c>
      <c r="M16" s="36">
        <f>表53!GK38</f>
        <v>146</v>
      </c>
      <c r="N16" s="34">
        <f>表53!GL38</f>
        <v>260</v>
      </c>
      <c r="O16" s="35">
        <f>表53!GM38</f>
        <v>300</v>
      </c>
      <c r="P16" s="36">
        <f>表53!GN38</f>
        <v>560</v>
      </c>
      <c r="Q16" s="34">
        <f>表53!GO38</f>
        <v>0</v>
      </c>
      <c r="R16" s="35">
        <f>表53!GP38</f>
        <v>0</v>
      </c>
      <c r="S16" s="35">
        <f>表53!GQ38</f>
        <v>0</v>
      </c>
      <c r="T16" s="35">
        <f>表53!GR38</f>
        <v>0</v>
      </c>
      <c r="U16" s="35">
        <f>表53!GS38</f>
        <v>380</v>
      </c>
      <c r="V16" s="35">
        <f>表53!GT38</f>
        <v>380</v>
      </c>
      <c r="W16" s="36">
        <f>表53!GU38</f>
        <v>0</v>
      </c>
      <c r="X16" s="34">
        <f>表53!GV38</f>
        <v>990</v>
      </c>
      <c r="Y16" s="35">
        <f>表53!GW38</f>
        <v>450</v>
      </c>
      <c r="Z16" s="35">
        <f>表53!GX38</f>
        <v>0</v>
      </c>
      <c r="AA16" s="35">
        <f>表53!GY38</f>
        <v>450</v>
      </c>
      <c r="AB16" s="35">
        <f>表53!GZ38</f>
        <v>1890</v>
      </c>
      <c r="AC16" s="35">
        <f>表53!HA38</f>
        <v>230</v>
      </c>
      <c r="AD16" s="35">
        <f>表53!HB38</f>
        <v>6020</v>
      </c>
      <c r="AE16" s="36">
        <f>表53!HC38</f>
        <v>25869</v>
      </c>
      <c r="AF16" s="34">
        <f>表53!HD38</f>
        <v>65498</v>
      </c>
      <c r="AG16" s="36">
        <f>表53!HE38</f>
        <v>0</v>
      </c>
      <c r="AH16" s="34">
        <f>表53!HF38</f>
        <v>0</v>
      </c>
      <c r="AI16" s="36">
        <f>表53!HG38</f>
        <v>65498</v>
      </c>
      <c r="AJ16" s="34">
        <f>表53!HH38</f>
        <v>3930</v>
      </c>
      <c r="AK16" s="35">
        <f>表53!HI38</f>
        <v>3930</v>
      </c>
      <c r="AL16" s="42">
        <f t="shared" si="0"/>
        <v>6.0001832117011204E-2</v>
      </c>
    </row>
    <row r="17" spans="1:38" ht="19.2" x14ac:dyDescent="0.15">
      <c r="A17" s="79">
        <v>7</v>
      </c>
      <c r="B17" s="72" t="s">
        <v>114</v>
      </c>
      <c r="C17" s="38">
        <f>表53!HK38</f>
        <v>109533</v>
      </c>
      <c r="D17" s="39">
        <f>表53!HL38</f>
        <v>0</v>
      </c>
      <c r="E17" s="39">
        <f>表53!HM38</f>
        <v>0</v>
      </c>
      <c r="F17" s="40">
        <f>表53!HN38</f>
        <v>109533</v>
      </c>
      <c r="G17" s="38">
        <f>表53!HO38</f>
        <v>0</v>
      </c>
      <c r="H17" s="39">
        <f>表53!HP38</f>
        <v>2161</v>
      </c>
      <c r="I17" s="39">
        <f>表53!HQ38</f>
        <v>0</v>
      </c>
      <c r="J17" s="39">
        <f>表53!HR38</f>
        <v>12428</v>
      </c>
      <c r="K17" s="39">
        <f>表53!HS38</f>
        <v>840</v>
      </c>
      <c r="L17" s="39">
        <f>表53!HT38</f>
        <v>674</v>
      </c>
      <c r="M17" s="40">
        <f>表53!HU38</f>
        <v>96</v>
      </c>
      <c r="N17" s="38">
        <f>表53!HV38</f>
        <v>0</v>
      </c>
      <c r="O17" s="39">
        <f>表53!HW38</f>
        <v>300</v>
      </c>
      <c r="P17" s="40">
        <f>表53!HX38</f>
        <v>300</v>
      </c>
      <c r="Q17" s="38">
        <f>表53!HY38</f>
        <v>0</v>
      </c>
      <c r="R17" s="39">
        <f>表53!HZ38</f>
        <v>0</v>
      </c>
      <c r="S17" s="39">
        <f>表53!IA38</f>
        <v>0</v>
      </c>
      <c r="T17" s="39">
        <f>表53!IB38</f>
        <v>0</v>
      </c>
      <c r="U17" s="39">
        <f>表53!IC38</f>
        <v>0</v>
      </c>
      <c r="V17" s="39">
        <f>表53!ID38</f>
        <v>0</v>
      </c>
      <c r="W17" s="40">
        <f>表53!IE38</f>
        <v>330</v>
      </c>
      <c r="X17" s="38">
        <f>表53!IF38</f>
        <v>990</v>
      </c>
      <c r="Y17" s="39">
        <f>表53!IG38</f>
        <v>0</v>
      </c>
      <c r="Z17" s="39">
        <f>表53!IH38</f>
        <v>0</v>
      </c>
      <c r="AA17" s="39">
        <f>表53!II38</f>
        <v>450</v>
      </c>
      <c r="AB17" s="39">
        <f>表53!IJ38</f>
        <v>1440</v>
      </c>
      <c r="AC17" s="39">
        <f>表53!IK38</f>
        <v>0</v>
      </c>
      <c r="AD17" s="39">
        <f>表53!IL38</f>
        <v>6020</v>
      </c>
      <c r="AE17" s="40">
        <f>表53!IM38</f>
        <v>24289</v>
      </c>
      <c r="AF17" s="38">
        <f>表53!IN38</f>
        <v>85244</v>
      </c>
      <c r="AG17" s="40">
        <f>表53!IO38</f>
        <v>0</v>
      </c>
      <c r="AH17" s="38">
        <f>表53!IP38</f>
        <v>0</v>
      </c>
      <c r="AI17" s="40">
        <f>表53!IQ38</f>
        <v>85244</v>
      </c>
      <c r="AJ17" s="38">
        <f>表53!IR38</f>
        <v>5117</v>
      </c>
      <c r="AK17" s="39">
        <f>表53!IS38</f>
        <v>5117</v>
      </c>
      <c r="AL17" s="41">
        <f t="shared" si="0"/>
        <v>6.0027685232978273E-2</v>
      </c>
    </row>
    <row r="18" spans="1:38" ht="19.2" x14ac:dyDescent="0.15">
      <c r="A18" s="78">
        <v>8</v>
      </c>
      <c r="B18" s="71" t="s">
        <v>139</v>
      </c>
      <c r="C18" s="34">
        <f>'表53 (2)'!C38</f>
        <v>151050</v>
      </c>
      <c r="D18" s="35">
        <f>'表53 (2)'!D38</f>
        <v>0</v>
      </c>
      <c r="E18" s="35">
        <f>'表53 (2)'!E38</f>
        <v>0</v>
      </c>
      <c r="F18" s="36">
        <f>'表53 (2)'!F38</f>
        <v>151050</v>
      </c>
      <c r="G18" s="34">
        <f>'表53 (2)'!G38</f>
        <v>0</v>
      </c>
      <c r="H18" s="35">
        <f>'表53 (2)'!H38</f>
        <v>3370</v>
      </c>
      <c r="I18" s="35">
        <f>'表53 (2)'!I38</f>
        <v>0</v>
      </c>
      <c r="J18" s="35">
        <f>'表53 (2)'!J38</f>
        <v>12906</v>
      </c>
      <c r="K18" s="35">
        <f>'表53 (2)'!K38</f>
        <v>1680</v>
      </c>
      <c r="L18" s="35">
        <f>'表53 (2)'!L38</f>
        <v>715</v>
      </c>
      <c r="M18" s="36">
        <f>'表53 (2)'!M38</f>
        <v>224</v>
      </c>
      <c r="N18" s="34">
        <f>'表53 (2)'!N38</f>
        <v>0</v>
      </c>
      <c r="O18" s="35">
        <f>'表53 (2)'!O38</f>
        <v>0</v>
      </c>
      <c r="P18" s="36">
        <f>'表53 (2)'!P38</f>
        <v>0</v>
      </c>
      <c r="Q18" s="34">
        <f>'表53 (2)'!Q38</f>
        <v>0</v>
      </c>
      <c r="R18" s="35">
        <f>'表53 (2)'!R38</f>
        <v>0</v>
      </c>
      <c r="S18" s="35">
        <f>'表53 (2)'!S38</f>
        <v>0</v>
      </c>
      <c r="T18" s="35">
        <f>'表53 (2)'!T38</f>
        <v>0</v>
      </c>
      <c r="U18" s="35">
        <f>'表53 (2)'!U38</f>
        <v>0</v>
      </c>
      <c r="V18" s="35">
        <f>'表53 (2)'!V38</f>
        <v>0</v>
      </c>
      <c r="W18" s="36">
        <f>'表53 (2)'!W38</f>
        <v>0</v>
      </c>
      <c r="X18" s="34">
        <f>'表53 (2)'!X38</f>
        <v>2310</v>
      </c>
      <c r="Y18" s="35">
        <f>'表53 (2)'!Y38</f>
        <v>1350</v>
      </c>
      <c r="Z18" s="35">
        <f>'表53 (2)'!Z38</f>
        <v>0</v>
      </c>
      <c r="AA18" s="35">
        <f>'表53 (2)'!AA38</f>
        <v>0</v>
      </c>
      <c r="AB18" s="35">
        <f>'表53 (2)'!AB38</f>
        <v>3660</v>
      </c>
      <c r="AC18" s="35">
        <f>'表53 (2)'!AC38</f>
        <v>0</v>
      </c>
      <c r="AD18" s="35">
        <f>'表53 (2)'!AD38</f>
        <v>6020</v>
      </c>
      <c r="AE18" s="36">
        <f>'表53 (2)'!AE38</f>
        <v>28575</v>
      </c>
      <c r="AF18" s="34">
        <f>'表53 (2)'!AF38</f>
        <v>122475</v>
      </c>
      <c r="AG18" s="36">
        <f>'表53 (2)'!AG38</f>
        <v>0</v>
      </c>
      <c r="AH18" s="34">
        <f>'表53 (2)'!AH38</f>
        <v>0</v>
      </c>
      <c r="AI18" s="36">
        <f>'表53 (2)'!AI38</f>
        <v>122475</v>
      </c>
      <c r="AJ18" s="34">
        <f>'表53 (2)'!AJ38</f>
        <v>7351</v>
      </c>
      <c r="AK18" s="35">
        <f>'表53 (2)'!AK38</f>
        <v>7351</v>
      </c>
      <c r="AL18" s="42">
        <f t="shared" si="0"/>
        <v>6.0020412329046743E-2</v>
      </c>
    </row>
    <row r="19" spans="1:38" ht="19.2" x14ac:dyDescent="0.15">
      <c r="A19" s="79">
        <v>9</v>
      </c>
      <c r="B19" s="72" t="s">
        <v>190</v>
      </c>
      <c r="C19" s="38">
        <f>'表53 (2)'!AM38</f>
        <v>127515</v>
      </c>
      <c r="D19" s="39">
        <f>'表53 (2)'!AN38</f>
        <v>241</v>
      </c>
      <c r="E19" s="39">
        <f>'表53 (2)'!AO38</f>
        <v>0</v>
      </c>
      <c r="F19" s="40">
        <f>'表53 (2)'!AP38</f>
        <v>127756</v>
      </c>
      <c r="G19" s="38">
        <f>'表53 (2)'!AQ38</f>
        <v>0</v>
      </c>
      <c r="H19" s="39">
        <f>'表53 (2)'!AR38</f>
        <v>561</v>
      </c>
      <c r="I19" s="39">
        <f>'表53 (2)'!AS38</f>
        <v>0</v>
      </c>
      <c r="J19" s="39">
        <f>'表53 (2)'!AT38</f>
        <v>8428</v>
      </c>
      <c r="K19" s="39">
        <f>'表53 (2)'!AU38</f>
        <v>0</v>
      </c>
      <c r="L19" s="39">
        <f>'表53 (2)'!AV38</f>
        <v>288</v>
      </c>
      <c r="M19" s="40">
        <f>'表53 (2)'!AW38</f>
        <v>137</v>
      </c>
      <c r="N19" s="38">
        <f>'表53 (2)'!AX38</f>
        <v>0</v>
      </c>
      <c r="O19" s="39">
        <f>'表53 (2)'!AY38</f>
        <v>0</v>
      </c>
      <c r="P19" s="40">
        <f>'表53 (2)'!AZ38</f>
        <v>0</v>
      </c>
      <c r="Q19" s="38">
        <f>'表53 (2)'!BA38</f>
        <v>0</v>
      </c>
      <c r="R19" s="39">
        <f>'表53 (2)'!BB38</f>
        <v>0</v>
      </c>
      <c r="S19" s="39">
        <f>'表53 (2)'!BC38</f>
        <v>0</v>
      </c>
      <c r="T19" s="39">
        <f>'表53 (2)'!BD38</f>
        <v>0</v>
      </c>
      <c r="U19" s="39">
        <f>'表53 (2)'!BE38</f>
        <v>0</v>
      </c>
      <c r="V19" s="39">
        <f>'表53 (2)'!BF38</f>
        <v>0</v>
      </c>
      <c r="W19" s="40">
        <f>'表53 (2)'!BG38</f>
        <v>0</v>
      </c>
      <c r="X19" s="38">
        <f>'表53 (2)'!BH38</f>
        <v>330</v>
      </c>
      <c r="Y19" s="39">
        <f>'表53 (2)'!BI38</f>
        <v>0</v>
      </c>
      <c r="Z19" s="39">
        <f>'表53 (2)'!BJ38</f>
        <v>0</v>
      </c>
      <c r="AA19" s="39">
        <f>'表53 (2)'!BK38</f>
        <v>0</v>
      </c>
      <c r="AB19" s="39">
        <f>'表53 (2)'!BL38</f>
        <v>330</v>
      </c>
      <c r="AC19" s="39">
        <f>'表53 (2)'!BM38</f>
        <v>0</v>
      </c>
      <c r="AD19" s="39">
        <f>'表53 (2)'!BN38</f>
        <v>3440</v>
      </c>
      <c r="AE19" s="40">
        <f>'表53 (2)'!BO38</f>
        <v>13184</v>
      </c>
      <c r="AF19" s="38">
        <f>'表53 (2)'!BP38</f>
        <v>114331</v>
      </c>
      <c r="AG19" s="40">
        <f>'表53 (2)'!BQ38</f>
        <v>241</v>
      </c>
      <c r="AH19" s="38">
        <f>'表53 (2)'!BR38</f>
        <v>0</v>
      </c>
      <c r="AI19" s="40">
        <f>'表53 (2)'!BS38</f>
        <v>114572</v>
      </c>
      <c r="AJ19" s="38">
        <f>'表53 (2)'!BT38</f>
        <v>6876</v>
      </c>
      <c r="AK19" s="39">
        <f>'表53 (2)'!BU38</f>
        <v>6876</v>
      </c>
      <c r="AL19" s="41">
        <f t="shared" si="0"/>
        <v>6.0014663268512375E-2</v>
      </c>
    </row>
    <row r="20" spans="1:38" ht="19.2" x14ac:dyDescent="0.15">
      <c r="A20" s="78">
        <v>10</v>
      </c>
      <c r="B20" s="71" t="s">
        <v>191</v>
      </c>
      <c r="C20" s="34">
        <f>'表53 (2)'!BW38</f>
        <v>80996</v>
      </c>
      <c r="D20" s="35">
        <f>'表53 (2)'!BX38</f>
        <v>0</v>
      </c>
      <c r="E20" s="35">
        <f>'表53 (2)'!BY38</f>
        <v>0</v>
      </c>
      <c r="F20" s="36">
        <f>'表53 (2)'!BZ38</f>
        <v>80996</v>
      </c>
      <c r="G20" s="34">
        <f>'表53 (2)'!CA38</f>
        <v>0</v>
      </c>
      <c r="H20" s="35">
        <f>'表53 (2)'!CB38</f>
        <v>624</v>
      </c>
      <c r="I20" s="35">
        <f>'表53 (2)'!CC38</f>
        <v>0</v>
      </c>
      <c r="J20" s="35">
        <f>'表53 (2)'!CD38</f>
        <v>2976</v>
      </c>
      <c r="K20" s="35">
        <f>'表53 (2)'!CE38</f>
        <v>0</v>
      </c>
      <c r="L20" s="35">
        <f>'表53 (2)'!CF38</f>
        <v>180</v>
      </c>
      <c r="M20" s="36">
        <f>'表53 (2)'!CG38</f>
        <v>60</v>
      </c>
      <c r="N20" s="34">
        <f>'表53 (2)'!CH38</f>
        <v>260</v>
      </c>
      <c r="O20" s="35">
        <f>'表53 (2)'!CI38</f>
        <v>0</v>
      </c>
      <c r="P20" s="36">
        <f>'表53 (2)'!CJ38</f>
        <v>260</v>
      </c>
      <c r="Q20" s="34">
        <f>'表53 (2)'!CK38</f>
        <v>0</v>
      </c>
      <c r="R20" s="35">
        <f>'表53 (2)'!CL38</f>
        <v>0</v>
      </c>
      <c r="S20" s="35">
        <f>'表53 (2)'!CM38</f>
        <v>0</v>
      </c>
      <c r="T20" s="35">
        <f>'表53 (2)'!CN38</f>
        <v>0</v>
      </c>
      <c r="U20" s="35">
        <f>'表53 (2)'!CO38</f>
        <v>0</v>
      </c>
      <c r="V20" s="35">
        <f>'表53 (2)'!CP38</f>
        <v>0</v>
      </c>
      <c r="W20" s="36">
        <f>'表53 (2)'!CQ38</f>
        <v>0</v>
      </c>
      <c r="X20" s="34">
        <f>'表53 (2)'!CR38</f>
        <v>0</v>
      </c>
      <c r="Y20" s="35">
        <f>'表53 (2)'!CS38</f>
        <v>0</v>
      </c>
      <c r="Z20" s="35">
        <f>'表53 (2)'!CT38</f>
        <v>0</v>
      </c>
      <c r="AA20" s="35">
        <f>'表53 (2)'!CU38</f>
        <v>450</v>
      </c>
      <c r="AB20" s="35">
        <f>'表53 (2)'!CV38</f>
        <v>450</v>
      </c>
      <c r="AC20" s="35">
        <f>'表53 (2)'!CW38</f>
        <v>0</v>
      </c>
      <c r="AD20" s="35">
        <f>'表53 (2)'!CX38</f>
        <v>430</v>
      </c>
      <c r="AE20" s="36">
        <f>'表53 (2)'!CY38</f>
        <v>4980</v>
      </c>
      <c r="AF20" s="34">
        <f>'表53 (2)'!CZ38</f>
        <v>76016</v>
      </c>
      <c r="AG20" s="36">
        <f>'表53 (2)'!DA38</f>
        <v>0</v>
      </c>
      <c r="AH20" s="34">
        <f>'表53 (2)'!DB38</f>
        <v>0</v>
      </c>
      <c r="AI20" s="36">
        <f>'表53 (2)'!DC38</f>
        <v>76016</v>
      </c>
      <c r="AJ20" s="34">
        <f>'表53 (2)'!DD38</f>
        <v>4560</v>
      </c>
      <c r="AK20" s="35">
        <f>'表53 (2)'!DE38</f>
        <v>4560</v>
      </c>
      <c r="AL20" s="42">
        <f t="shared" si="0"/>
        <v>5.9987371079772679E-2</v>
      </c>
    </row>
    <row r="21" spans="1:38" ht="19.2" x14ac:dyDescent="0.15">
      <c r="A21" s="79">
        <v>11</v>
      </c>
      <c r="B21" s="72" t="s">
        <v>181</v>
      </c>
      <c r="C21" s="38">
        <f>'表53 (2)'!DG38</f>
        <v>0</v>
      </c>
      <c r="D21" s="39">
        <f>'表53 (2)'!DH38</f>
        <v>0</v>
      </c>
      <c r="E21" s="39">
        <f>'表53 (2)'!DI38</f>
        <v>0</v>
      </c>
      <c r="F21" s="40">
        <f>'表53 (2)'!DJ38</f>
        <v>0</v>
      </c>
      <c r="G21" s="38">
        <f>'表53 (2)'!DK38</f>
        <v>0</v>
      </c>
      <c r="H21" s="39">
        <f>'表53 (2)'!DL38</f>
        <v>0</v>
      </c>
      <c r="I21" s="39">
        <f>'表53 (2)'!DM38</f>
        <v>0</v>
      </c>
      <c r="J21" s="39">
        <f>'表53 (2)'!DN38</f>
        <v>0</v>
      </c>
      <c r="K21" s="39">
        <f>'表53 (2)'!DO38</f>
        <v>0</v>
      </c>
      <c r="L21" s="39">
        <f>'表53 (2)'!DP38</f>
        <v>0</v>
      </c>
      <c r="M21" s="40">
        <f>'表53 (2)'!DQ38</f>
        <v>0</v>
      </c>
      <c r="N21" s="38">
        <f>'表53 (2)'!DR38</f>
        <v>0</v>
      </c>
      <c r="O21" s="39">
        <f>'表53 (2)'!DS38</f>
        <v>0</v>
      </c>
      <c r="P21" s="40">
        <f>'表53 (2)'!DT38</f>
        <v>0</v>
      </c>
      <c r="Q21" s="38">
        <f>'表53 (2)'!DU38</f>
        <v>0</v>
      </c>
      <c r="R21" s="39">
        <f>'表53 (2)'!DV38</f>
        <v>0</v>
      </c>
      <c r="S21" s="39">
        <f>'表53 (2)'!DW38</f>
        <v>0</v>
      </c>
      <c r="T21" s="39">
        <f>'表53 (2)'!DX38</f>
        <v>0</v>
      </c>
      <c r="U21" s="39">
        <f>'表53 (2)'!DY38</f>
        <v>0</v>
      </c>
      <c r="V21" s="39">
        <f>'表53 (2)'!DZ38</f>
        <v>0</v>
      </c>
      <c r="W21" s="40">
        <f>'表53 (2)'!EA38</f>
        <v>0</v>
      </c>
      <c r="X21" s="38">
        <f>'表53 (2)'!EB38</f>
        <v>0</v>
      </c>
      <c r="Y21" s="39">
        <f>'表53 (2)'!EC38</f>
        <v>0</v>
      </c>
      <c r="Z21" s="39">
        <f>'表53 (2)'!ED38</f>
        <v>0</v>
      </c>
      <c r="AA21" s="39">
        <f>'表53 (2)'!EE38</f>
        <v>0</v>
      </c>
      <c r="AB21" s="39">
        <f>'表53 (2)'!EF38</f>
        <v>0</v>
      </c>
      <c r="AC21" s="39">
        <f>'表53 (2)'!EG38</f>
        <v>0</v>
      </c>
      <c r="AD21" s="39">
        <f>'表53 (2)'!EH38</f>
        <v>0</v>
      </c>
      <c r="AE21" s="40">
        <f>'表53 (2)'!EI38</f>
        <v>0</v>
      </c>
      <c r="AF21" s="38">
        <f>'表53 (2)'!EJ38</f>
        <v>0</v>
      </c>
      <c r="AG21" s="40">
        <f>'表53 (2)'!EK38</f>
        <v>0</v>
      </c>
      <c r="AH21" s="38">
        <f>'表53 (2)'!EL38</f>
        <v>0</v>
      </c>
      <c r="AI21" s="40">
        <f>'表53 (2)'!EM38</f>
        <v>0</v>
      </c>
      <c r="AJ21" s="38">
        <f>'表53 (2)'!EN38</f>
        <v>0</v>
      </c>
      <c r="AK21" s="39">
        <f>'表53 (2)'!EO38</f>
        <v>0</v>
      </c>
      <c r="AL21" s="41" t="e">
        <f t="shared" si="0"/>
        <v>#DIV/0!</v>
      </c>
    </row>
    <row r="22" spans="1:38" ht="19.2" x14ac:dyDescent="0.15">
      <c r="A22" s="78">
        <v>12</v>
      </c>
      <c r="B22" s="71" t="s">
        <v>182</v>
      </c>
      <c r="C22" s="34">
        <f>'表53 (2)'!EQ38</f>
        <v>0</v>
      </c>
      <c r="D22" s="35">
        <f>'表53 (2)'!ER38</f>
        <v>0</v>
      </c>
      <c r="E22" s="35">
        <f>'表53 (2)'!ES38</f>
        <v>0</v>
      </c>
      <c r="F22" s="36">
        <f>'表53 (2)'!ET38</f>
        <v>0</v>
      </c>
      <c r="G22" s="34">
        <f>'表53 (2)'!EU38</f>
        <v>0</v>
      </c>
      <c r="H22" s="35">
        <f>'表53 (2)'!EV38</f>
        <v>0</v>
      </c>
      <c r="I22" s="35">
        <f>'表53 (2)'!EW38</f>
        <v>0</v>
      </c>
      <c r="J22" s="35">
        <f>'表53 (2)'!EX38</f>
        <v>0</v>
      </c>
      <c r="K22" s="35">
        <f>'表53 (2)'!EY38</f>
        <v>0</v>
      </c>
      <c r="L22" s="35">
        <f>'表53 (2)'!EZ38</f>
        <v>0</v>
      </c>
      <c r="M22" s="36">
        <f>'表53 (2)'!FA38</f>
        <v>0</v>
      </c>
      <c r="N22" s="34">
        <f>'表53 (2)'!FB38</f>
        <v>0</v>
      </c>
      <c r="O22" s="35">
        <f>'表53 (2)'!FC38</f>
        <v>0</v>
      </c>
      <c r="P22" s="36">
        <f>'表53 (2)'!FD38</f>
        <v>0</v>
      </c>
      <c r="Q22" s="34">
        <f>'表53 (2)'!FE38</f>
        <v>0</v>
      </c>
      <c r="R22" s="35">
        <f>'表53 (2)'!FF38</f>
        <v>0</v>
      </c>
      <c r="S22" s="35">
        <f>'表53 (2)'!FG38</f>
        <v>0</v>
      </c>
      <c r="T22" s="35">
        <f>'表53 (2)'!FH38</f>
        <v>0</v>
      </c>
      <c r="U22" s="35">
        <f>'表53 (2)'!FI38</f>
        <v>0</v>
      </c>
      <c r="V22" s="35">
        <f>'表53 (2)'!FJ38</f>
        <v>0</v>
      </c>
      <c r="W22" s="36">
        <f>'表53 (2)'!FK38</f>
        <v>0</v>
      </c>
      <c r="X22" s="34">
        <f>'表53 (2)'!FL38</f>
        <v>0</v>
      </c>
      <c r="Y22" s="35">
        <f>'表53 (2)'!FM38</f>
        <v>0</v>
      </c>
      <c r="Z22" s="35">
        <f>'表53 (2)'!FN38</f>
        <v>0</v>
      </c>
      <c r="AA22" s="35">
        <f>'表53 (2)'!FO38</f>
        <v>0</v>
      </c>
      <c r="AB22" s="35">
        <f>'表53 (2)'!FP38</f>
        <v>0</v>
      </c>
      <c r="AC22" s="35">
        <f>'表53 (2)'!FQ38</f>
        <v>0</v>
      </c>
      <c r="AD22" s="35">
        <f>'表53 (2)'!FR38</f>
        <v>0</v>
      </c>
      <c r="AE22" s="36">
        <f>'表53 (2)'!FS38</f>
        <v>0</v>
      </c>
      <c r="AF22" s="34">
        <f>'表53 (2)'!FT38</f>
        <v>0</v>
      </c>
      <c r="AG22" s="36">
        <f>'表53 (2)'!FU38</f>
        <v>0</v>
      </c>
      <c r="AH22" s="34">
        <f>'表53 (2)'!FV38</f>
        <v>0</v>
      </c>
      <c r="AI22" s="36">
        <f>'表53 (2)'!FW38</f>
        <v>0</v>
      </c>
      <c r="AJ22" s="34">
        <f>'表53 (2)'!FX38</f>
        <v>0</v>
      </c>
      <c r="AK22" s="35">
        <f>'表53 (2)'!FY38</f>
        <v>0</v>
      </c>
      <c r="AL22" s="42" t="e">
        <f t="shared" si="0"/>
        <v>#DIV/0!</v>
      </c>
    </row>
    <row r="23" spans="1:38" ht="19.2" x14ac:dyDescent="0.15">
      <c r="A23" s="79">
        <v>13</v>
      </c>
      <c r="B23" s="72" t="s">
        <v>183</v>
      </c>
      <c r="C23" s="38">
        <f>'表53 (2)'!GA38</f>
        <v>1281866</v>
      </c>
      <c r="D23" s="39">
        <f>'表53 (2)'!GB38</f>
        <v>241</v>
      </c>
      <c r="E23" s="39">
        <f>'表53 (2)'!GC38</f>
        <v>0</v>
      </c>
      <c r="F23" s="40">
        <f>'表53 (2)'!GD38</f>
        <v>1282107</v>
      </c>
      <c r="G23" s="38">
        <f>'表53 (2)'!GE38</f>
        <v>0</v>
      </c>
      <c r="H23" s="39">
        <f>'表53 (2)'!GF38</f>
        <v>27537</v>
      </c>
      <c r="I23" s="39">
        <f>'表53 (2)'!GG38</f>
        <v>0</v>
      </c>
      <c r="J23" s="39">
        <f>'表53 (2)'!GH38</f>
        <v>163479</v>
      </c>
      <c r="K23" s="39">
        <f>'表53 (2)'!GI38</f>
        <v>11827</v>
      </c>
      <c r="L23" s="39">
        <f>'表53 (2)'!GJ38</f>
        <v>12733</v>
      </c>
      <c r="M23" s="40">
        <f>'表53 (2)'!GK38</f>
        <v>2951</v>
      </c>
      <c r="N23" s="38">
        <f>'表53 (2)'!GL38</f>
        <v>1820</v>
      </c>
      <c r="O23" s="39">
        <f>'表53 (2)'!GM38</f>
        <v>1800</v>
      </c>
      <c r="P23" s="40">
        <f>'表53 (2)'!GN38</f>
        <v>3620</v>
      </c>
      <c r="Q23" s="38">
        <f>'表53 (2)'!GO38</f>
        <v>3640</v>
      </c>
      <c r="R23" s="39">
        <f>'表53 (2)'!GP38</f>
        <v>300</v>
      </c>
      <c r="S23" s="39">
        <f>'表53 (2)'!GQ38</f>
        <v>0</v>
      </c>
      <c r="T23" s="39">
        <f>'表53 (2)'!GR38</f>
        <v>6270</v>
      </c>
      <c r="U23" s="39">
        <f>'表53 (2)'!GS38</f>
        <v>4560</v>
      </c>
      <c r="V23" s="39">
        <f>'表53 (2)'!GT38</f>
        <v>10830</v>
      </c>
      <c r="W23" s="40">
        <f>'表53 (2)'!GU38</f>
        <v>3490</v>
      </c>
      <c r="X23" s="38">
        <f>'表53 (2)'!GV38</f>
        <v>10560</v>
      </c>
      <c r="Y23" s="39">
        <f>'表53 (2)'!GW38</f>
        <v>5850</v>
      </c>
      <c r="Z23" s="39">
        <f>'表53 (2)'!GX38</f>
        <v>760</v>
      </c>
      <c r="AA23" s="39">
        <f>'表53 (2)'!GY38</f>
        <v>6300</v>
      </c>
      <c r="AB23" s="39">
        <f>'表53 (2)'!GZ38</f>
        <v>23470</v>
      </c>
      <c r="AC23" s="39">
        <f>'表53 (2)'!HA38</f>
        <v>920</v>
      </c>
      <c r="AD23" s="39">
        <f>'表53 (2)'!HB38</f>
        <v>144051</v>
      </c>
      <c r="AE23" s="40">
        <f>'表53 (2)'!HC38</f>
        <v>408848</v>
      </c>
      <c r="AF23" s="38">
        <f>'表53 (2)'!HD38</f>
        <v>873018</v>
      </c>
      <c r="AG23" s="40">
        <f>'表53 (2)'!HE38</f>
        <v>241</v>
      </c>
      <c r="AH23" s="38">
        <f>'表53 (2)'!HF38</f>
        <v>0</v>
      </c>
      <c r="AI23" s="40">
        <f>'表53 (2)'!HG38</f>
        <v>873259</v>
      </c>
      <c r="AJ23" s="38">
        <f>'表53 (2)'!HH38</f>
        <v>52399</v>
      </c>
      <c r="AK23" s="39">
        <f>'表53 (2)'!HI38</f>
        <v>52399</v>
      </c>
      <c r="AL23" s="41">
        <f t="shared" si="0"/>
        <v>6.0003962169299145E-2</v>
      </c>
    </row>
    <row r="24" spans="1:38" ht="19.2" x14ac:dyDescent="0.15">
      <c r="A24" s="80">
        <v>14</v>
      </c>
      <c r="B24" s="71" t="s">
        <v>185</v>
      </c>
      <c r="C24" s="34">
        <f>'表53 (3)'!C38</f>
        <v>407903</v>
      </c>
      <c r="D24" s="35">
        <f>'表53 (3)'!D38</f>
        <v>0</v>
      </c>
      <c r="E24" s="35">
        <f>'表53 (3)'!E38</f>
        <v>0</v>
      </c>
      <c r="F24" s="36">
        <f>'表53 (3)'!F38</f>
        <v>407903</v>
      </c>
      <c r="G24" s="34">
        <f>'表53 (3)'!G38</f>
        <v>0</v>
      </c>
      <c r="H24" s="35">
        <f>'表53 (3)'!H38</f>
        <v>10263</v>
      </c>
      <c r="I24" s="35">
        <f>'表53 (3)'!I38</f>
        <v>0</v>
      </c>
      <c r="J24" s="35">
        <f>'表53 (3)'!J38</f>
        <v>73505</v>
      </c>
      <c r="K24" s="35">
        <f>'表53 (3)'!K38</f>
        <v>6535</v>
      </c>
      <c r="L24" s="35">
        <f>'表53 (3)'!L38</f>
        <v>7199</v>
      </c>
      <c r="M24" s="36">
        <f>'表53 (3)'!M38</f>
        <v>1512</v>
      </c>
      <c r="N24" s="34">
        <f>'表53 (3)'!N38</f>
        <v>1040</v>
      </c>
      <c r="O24" s="35">
        <f>'表53 (3)'!O38</f>
        <v>1200</v>
      </c>
      <c r="P24" s="36">
        <f>'表53 (3)'!P38</f>
        <v>2240</v>
      </c>
      <c r="Q24" s="34">
        <f>'表53 (3)'!Q38</f>
        <v>3640</v>
      </c>
      <c r="R24" s="35">
        <f>'表53 (3)'!R38</f>
        <v>300</v>
      </c>
      <c r="S24" s="35">
        <f>'表53 (3)'!S38</f>
        <v>0</v>
      </c>
      <c r="T24" s="35">
        <f>'表53 (3)'!T38</f>
        <v>3300</v>
      </c>
      <c r="U24" s="35">
        <f>'表53 (3)'!U38</f>
        <v>4180</v>
      </c>
      <c r="V24" s="35">
        <f>'表53 (3)'!V38</f>
        <v>7480</v>
      </c>
      <c r="W24" s="36">
        <f>'表53 (3)'!W38</f>
        <v>2170</v>
      </c>
      <c r="X24" s="34">
        <f>'表53 (3)'!X38</f>
        <v>4620</v>
      </c>
      <c r="Y24" s="35">
        <f>'表53 (3)'!Y38</f>
        <v>2700</v>
      </c>
      <c r="Z24" s="35">
        <f>'表53 (3)'!Z38</f>
        <v>0</v>
      </c>
      <c r="AA24" s="35">
        <f>'表53 (3)'!AA38</f>
        <v>3600</v>
      </c>
      <c r="AB24" s="35">
        <f>'表53 (3)'!AB38</f>
        <v>10920</v>
      </c>
      <c r="AC24" s="35">
        <f>'表53 (3)'!AC38</f>
        <v>690</v>
      </c>
      <c r="AD24" s="35">
        <f>'表53 (3)'!AD38</f>
        <v>88581</v>
      </c>
      <c r="AE24" s="36">
        <f>'表53 (3)'!AE38</f>
        <v>215035</v>
      </c>
      <c r="AF24" s="34">
        <f>'表53 (3)'!AF38</f>
        <v>192868</v>
      </c>
      <c r="AG24" s="36">
        <f>'表53 (3)'!AG38</f>
        <v>0</v>
      </c>
      <c r="AH24" s="34">
        <f>'表53 (3)'!AH38</f>
        <v>0</v>
      </c>
      <c r="AI24" s="36">
        <f>'表53 (3)'!AI38</f>
        <v>192868</v>
      </c>
      <c r="AJ24" s="34">
        <f>'表53 (3)'!AJ38</f>
        <v>11563</v>
      </c>
      <c r="AK24" s="35">
        <f>'表53 (3)'!AK38</f>
        <v>11563</v>
      </c>
      <c r="AL24" s="42">
        <f t="shared" si="0"/>
        <v>5.9952921168882345E-2</v>
      </c>
    </row>
    <row r="25" spans="1:38" ht="19.2" x14ac:dyDescent="0.15">
      <c r="A25" s="81">
        <v>15</v>
      </c>
      <c r="B25" s="72" t="s">
        <v>186</v>
      </c>
      <c r="C25" s="38">
        <f>'表53 (3)'!AM38</f>
        <v>514402</v>
      </c>
      <c r="D25" s="39">
        <f>'表53 (3)'!AN38</f>
        <v>0</v>
      </c>
      <c r="E25" s="39">
        <f>'表53 (3)'!AO38</f>
        <v>0</v>
      </c>
      <c r="F25" s="40">
        <f>'表53 (3)'!AP38</f>
        <v>514402</v>
      </c>
      <c r="G25" s="38">
        <f>'表53 (3)'!AQ38</f>
        <v>0</v>
      </c>
      <c r="H25" s="39">
        <f>'表53 (3)'!AR38</f>
        <v>12719</v>
      </c>
      <c r="I25" s="39">
        <f>'表53 (3)'!AS38</f>
        <v>0</v>
      </c>
      <c r="J25" s="39">
        <f>'表53 (3)'!AT38</f>
        <v>65664</v>
      </c>
      <c r="K25" s="39">
        <f>'表53 (3)'!AU38</f>
        <v>3612</v>
      </c>
      <c r="L25" s="39">
        <f>'表53 (3)'!AV38</f>
        <v>4351</v>
      </c>
      <c r="M25" s="40">
        <f>'表53 (3)'!AW38</f>
        <v>1018</v>
      </c>
      <c r="N25" s="38">
        <f>'表53 (3)'!AX38</f>
        <v>520</v>
      </c>
      <c r="O25" s="39">
        <f>'表53 (3)'!AY38</f>
        <v>600</v>
      </c>
      <c r="P25" s="40">
        <f>'表53 (3)'!AZ38</f>
        <v>1120</v>
      </c>
      <c r="Q25" s="38">
        <f>'表53 (3)'!BA38</f>
        <v>0</v>
      </c>
      <c r="R25" s="39">
        <f>'表53 (3)'!BB38</f>
        <v>0</v>
      </c>
      <c r="S25" s="39">
        <f>'表53 (3)'!BC38</f>
        <v>0</v>
      </c>
      <c r="T25" s="39">
        <f>'表53 (3)'!BD38</f>
        <v>2970</v>
      </c>
      <c r="U25" s="39">
        <f>'表53 (3)'!BE38</f>
        <v>380</v>
      </c>
      <c r="V25" s="39">
        <f>'表53 (3)'!BF38</f>
        <v>3350</v>
      </c>
      <c r="W25" s="40">
        <f>'表53 (3)'!BG38</f>
        <v>1320</v>
      </c>
      <c r="X25" s="38">
        <f>'表53 (3)'!BH38</f>
        <v>3300</v>
      </c>
      <c r="Y25" s="39">
        <f>'表53 (3)'!BI38</f>
        <v>1800</v>
      </c>
      <c r="Z25" s="39">
        <f>'表53 (3)'!BJ38</f>
        <v>760</v>
      </c>
      <c r="AA25" s="39">
        <f>'表53 (3)'!BK38</f>
        <v>2250</v>
      </c>
      <c r="AB25" s="39">
        <f>'表53 (3)'!BL38</f>
        <v>8110</v>
      </c>
      <c r="AC25" s="39">
        <f>'表53 (3)'!BM38</f>
        <v>230</v>
      </c>
      <c r="AD25" s="39">
        <f>'表53 (3)'!BN38</f>
        <v>45580</v>
      </c>
      <c r="AE25" s="40">
        <f>'表53 (3)'!BO38</f>
        <v>147074</v>
      </c>
      <c r="AF25" s="38">
        <f>'表53 (3)'!BP38</f>
        <v>367328</v>
      </c>
      <c r="AG25" s="40">
        <f>'表53 (3)'!BQ38</f>
        <v>0</v>
      </c>
      <c r="AH25" s="38">
        <f>'表53 (3)'!BR38</f>
        <v>0</v>
      </c>
      <c r="AI25" s="40">
        <f>'表53 (3)'!BS38</f>
        <v>367328</v>
      </c>
      <c r="AJ25" s="38">
        <f>'表53 (3)'!BT38</f>
        <v>22049</v>
      </c>
      <c r="AK25" s="39">
        <f>'表53 (3)'!BU38</f>
        <v>22049</v>
      </c>
      <c r="AL25" s="41">
        <f t="shared" si="0"/>
        <v>6.0025372419200279E-2</v>
      </c>
    </row>
    <row r="26" spans="1:38" ht="19.2" x14ac:dyDescent="0.15">
      <c r="A26" s="80">
        <v>16</v>
      </c>
      <c r="B26" s="71" t="s">
        <v>184</v>
      </c>
      <c r="C26" s="34">
        <f>'表53 (3)'!BW38</f>
        <v>151050</v>
      </c>
      <c r="D26" s="35">
        <f>'表53 (3)'!BX38</f>
        <v>0</v>
      </c>
      <c r="E26" s="35">
        <f>'表53 (3)'!BY38</f>
        <v>0</v>
      </c>
      <c r="F26" s="36">
        <f>'表53 (3)'!BZ38</f>
        <v>151050</v>
      </c>
      <c r="G26" s="34">
        <f>'表53 (3)'!CA38</f>
        <v>0</v>
      </c>
      <c r="H26" s="35">
        <f>'表53 (3)'!CB38</f>
        <v>3370</v>
      </c>
      <c r="I26" s="35">
        <f>'表53 (3)'!CC38</f>
        <v>0</v>
      </c>
      <c r="J26" s="35">
        <f>'表53 (3)'!CD38</f>
        <v>12906</v>
      </c>
      <c r="K26" s="35">
        <f>'表53 (3)'!CE38</f>
        <v>1680</v>
      </c>
      <c r="L26" s="35">
        <f>'表53 (3)'!CF38</f>
        <v>715</v>
      </c>
      <c r="M26" s="36">
        <f>'表53 (3)'!CG38</f>
        <v>224</v>
      </c>
      <c r="N26" s="34">
        <f>'表53 (3)'!CH38</f>
        <v>0</v>
      </c>
      <c r="O26" s="35">
        <f>'表53 (3)'!CI38</f>
        <v>0</v>
      </c>
      <c r="P26" s="36">
        <f>'表53 (3)'!CJ38</f>
        <v>0</v>
      </c>
      <c r="Q26" s="34">
        <f>'表53 (3)'!CK38</f>
        <v>0</v>
      </c>
      <c r="R26" s="35">
        <f>'表53 (3)'!CL38</f>
        <v>0</v>
      </c>
      <c r="S26" s="35">
        <f>'表53 (3)'!CM38</f>
        <v>0</v>
      </c>
      <c r="T26" s="35">
        <f>'表53 (3)'!CN38</f>
        <v>0</v>
      </c>
      <c r="U26" s="35">
        <f>'表53 (3)'!CO38</f>
        <v>0</v>
      </c>
      <c r="V26" s="35">
        <f>'表53 (3)'!CP38</f>
        <v>0</v>
      </c>
      <c r="W26" s="36">
        <f>'表53 (3)'!CQ38</f>
        <v>0</v>
      </c>
      <c r="X26" s="34">
        <f>'表53 (3)'!CR38</f>
        <v>2310</v>
      </c>
      <c r="Y26" s="35">
        <f>'表53 (3)'!CS38</f>
        <v>1350</v>
      </c>
      <c r="Z26" s="35">
        <f>'表53 (3)'!CT38</f>
        <v>0</v>
      </c>
      <c r="AA26" s="35">
        <f>'表53 (3)'!CU38</f>
        <v>0</v>
      </c>
      <c r="AB26" s="35">
        <f>'表53 (3)'!CV38</f>
        <v>3660</v>
      </c>
      <c r="AC26" s="35">
        <f>'表53 (3)'!CW38</f>
        <v>0</v>
      </c>
      <c r="AD26" s="35">
        <f>'表53 (3)'!CX38</f>
        <v>6020</v>
      </c>
      <c r="AE26" s="36">
        <f>'表53 (3)'!CY38</f>
        <v>28575</v>
      </c>
      <c r="AF26" s="34">
        <f>'表53 (3)'!CZ38</f>
        <v>122475</v>
      </c>
      <c r="AG26" s="36">
        <f>'表53 (3)'!DA38</f>
        <v>0</v>
      </c>
      <c r="AH26" s="34">
        <f>'表53 (3)'!DB38</f>
        <v>0</v>
      </c>
      <c r="AI26" s="36">
        <f>'表53 (3)'!DC38</f>
        <v>122475</v>
      </c>
      <c r="AJ26" s="34">
        <f>'表53 (3)'!DD38</f>
        <v>7351</v>
      </c>
      <c r="AK26" s="35">
        <f>'表53 (3)'!DE38</f>
        <v>7351</v>
      </c>
      <c r="AL26" s="42">
        <f t="shared" si="0"/>
        <v>6.0020412329046743E-2</v>
      </c>
    </row>
    <row r="27" spans="1:38" ht="19.2" x14ac:dyDescent="0.15">
      <c r="A27" s="81">
        <v>17</v>
      </c>
      <c r="B27" s="72" t="s">
        <v>187</v>
      </c>
      <c r="C27" s="38">
        <f>'表53 (3)'!DG38</f>
        <v>208511</v>
      </c>
      <c r="D27" s="39">
        <f>'表53 (3)'!DH38</f>
        <v>241</v>
      </c>
      <c r="E27" s="39">
        <f>'表53 (3)'!DI38</f>
        <v>0</v>
      </c>
      <c r="F27" s="40">
        <f>'表53 (3)'!DJ38</f>
        <v>208752</v>
      </c>
      <c r="G27" s="38">
        <f>'表53 (3)'!DK38</f>
        <v>0</v>
      </c>
      <c r="H27" s="39">
        <f>'表53 (3)'!DL38</f>
        <v>1185</v>
      </c>
      <c r="I27" s="39">
        <f>'表53 (3)'!DM38</f>
        <v>0</v>
      </c>
      <c r="J27" s="39">
        <f>'表53 (3)'!DN38</f>
        <v>11404</v>
      </c>
      <c r="K27" s="39">
        <f>'表53 (3)'!DO38</f>
        <v>0</v>
      </c>
      <c r="L27" s="39">
        <f>'表53 (3)'!DP38</f>
        <v>468</v>
      </c>
      <c r="M27" s="40">
        <f>'表53 (3)'!DQ38</f>
        <v>197</v>
      </c>
      <c r="N27" s="38">
        <f>'表53 (3)'!DR38</f>
        <v>260</v>
      </c>
      <c r="O27" s="39">
        <f>'表53 (3)'!DS38</f>
        <v>0</v>
      </c>
      <c r="P27" s="40">
        <f>'表53 (3)'!DT38</f>
        <v>260</v>
      </c>
      <c r="Q27" s="38">
        <f>'表53 (3)'!DU38</f>
        <v>0</v>
      </c>
      <c r="R27" s="39">
        <f>'表53 (3)'!DV38</f>
        <v>0</v>
      </c>
      <c r="S27" s="39">
        <f>'表53 (3)'!DW38</f>
        <v>0</v>
      </c>
      <c r="T27" s="39">
        <f>'表53 (3)'!DX38</f>
        <v>0</v>
      </c>
      <c r="U27" s="39">
        <f>'表53 (3)'!DY38</f>
        <v>0</v>
      </c>
      <c r="V27" s="39">
        <f>'表53 (3)'!DZ38</f>
        <v>0</v>
      </c>
      <c r="W27" s="40">
        <f>'表53 (3)'!EA38</f>
        <v>0</v>
      </c>
      <c r="X27" s="38">
        <f>'表53 (3)'!EB38</f>
        <v>330</v>
      </c>
      <c r="Y27" s="39">
        <f>'表53 (3)'!EC38</f>
        <v>0</v>
      </c>
      <c r="Z27" s="39">
        <f>'表53 (3)'!ED38</f>
        <v>0</v>
      </c>
      <c r="AA27" s="39">
        <f>'表53 (3)'!EE38</f>
        <v>450</v>
      </c>
      <c r="AB27" s="39">
        <f>'表53 (3)'!EF38</f>
        <v>780</v>
      </c>
      <c r="AC27" s="39">
        <f>'表53 (3)'!EG38</f>
        <v>0</v>
      </c>
      <c r="AD27" s="39">
        <f>'表53 (3)'!EH38</f>
        <v>3870</v>
      </c>
      <c r="AE27" s="40">
        <f>'表53 (3)'!EI38</f>
        <v>18164</v>
      </c>
      <c r="AF27" s="38">
        <f>'表53 (3)'!EJ38</f>
        <v>190347</v>
      </c>
      <c r="AG27" s="40">
        <f>'表53 (3)'!EK38</f>
        <v>241</v>
      </c>
      <c r="AH27" s="38">
        <f>'表53 (3)'!EL38</f>
        <v>0</v>
      </c>
      <c r="AI27" s="40">
        <f>'表53 (3)'!EM38</f>
        <v>190588</v>
      </c>
      <c r="AJ27" s="38">
        <f>'表53 (3)'!EN38</f>
        <v>11436</v>
      </c>
      <c r="AK27" s="39">
        <f>'表53 (3)'!EO38</f>
        <v>11436</v>
      </c>
      <c r="AL27" s="41">
        <f t="shared" si="0"/>
        <v>6.000377778244171E-2</v>
      </c>
    </row>
    <row r="28" spans="1:38" ht="19.2" x14ac:dyDescent="0.15">
      <c r="A28" s="80">
        <v>18</v>
      </c>
      <c r="B28" s="71" t="s">
        <v>188</v>
      </c>
      <c r="C28" s="34">
        <f>'表53 (4)'!C38</f>
        <v>922305</v>
      </c>
      <c r="D28" s="35">
        <f>'表53 (4)'!D38</f>
        <v>0</v>
      </c>
      <c r="E28" s="35">
        <f>'表53 (4)'!E38</f>
        <v>0</v>
      </c>
      <c r="F28" s="36">
        <f>'表53 (4)'!F38</f>
        <v>922305</v>
      </c>
      <c r="G28" s="34">
        <f>'表53 (4)'!G38</f>
        <v>0</v>
      </c>
      <c r="H28" s="35">
        <f>'表53 (4)'!H38</f>
        <v>22982</v>
      </c>
      <c r="I28" s="35">
        <f>'表53 (4)'!I38</f>
        <v>0</v>
      </c>
      <c r="J28" s="35">
        <f>'表53 (4)'!J38</f>
        <v>139169</v>
      </c>
      <c r="K28" s="35">
        <f>'表53 (4)'!K38</f>
        <v>10147</v>
      </c>
      <c r="L28" s="35">
        <f>'表53 (4)'!L38</f>
        <v>11549</v>
      </c>
      <c r="M28" s="36">
        <f>'表53 (4)'!M38</f>
        <v>2531</v>
      </c>
      <c r="N28" s="34">
        <f>'表53 (4)'!N38</f>
        <v>1560</v>
      </c>
      <c r="O28" s="35">
        <f>'表53 (4)'!O38</f>
        <v>1800</v>
      </c>
      <c r="P28" s="36">
        <f>'表53 (4)'!P38</f>
        <v>3360</v>
      </c>
      <c r="Q28" s="34">
        <f>'表53 (4)'!Q38</f>
        <v>3640</v>
      </c>
      <c r="R28" s="35">
        <f>'表53 (4)'!R38</f>
        <v>300</v>
      </c>
      <c r="S28" s="35">
        <f>'表53 (4)'!S38</f>
        <v>0</v>
      </c>
      <c r="T28" s="35">
        <f>'表53 (4)'!T38</f>
        <v>6270</v>
      </c>
      <c r="U28" s="35">
        <f>'表53 (4)'!U38</f>
        <v>4560</v>
      </c>
      <c r="V28" s="35">
        <f>'表53 (4)'!V38</f>
        <v>10830</v>
      </c>
      <c r="W28" s="36">
        <f>'表53 (4)'!W38</f>
        <v>3490</v>
      </c>
      <c r="X28" s="34">
        <f>'表53 (4)'!X38</f>
        <v>7920</v>
      </c>
      <c r="Y28" s="35">
        <f>'表53 (4)'!Y38</f>
        <v>4500</v>
      </c>
      <c r="Z28" s="35">
        <f>'表53 (4)'!Z38</f>
        <v>760</v>
      </c>
      <c r="AA28" s="35">
        <f>'表53 (4)'!AA38</f>
        <v>5850</v>
      </c>
      <c r="AB28" s="35">
        <f>'表53 (4)'!AB38</f>
        <v>19030</v>
      </c>
      <c r="AC28" s="35">
        <f>'表53 (4)'!AC38</f>
        <v>920</v>
      </c>
      <c r="AD28" s="35">
        <f>'表53 (4)'!AD38</f>
        <v>134161</v>
      </c>
      <c r="AE28" s="36">
        <f>'表53 (4)'!AE38</f>
        <v>362109</v>
      </c>
      <c r="AF28" s="34">
        <f>'表53 (4)'!AF38</f>
        <v>560196</v>
      </c>
      <c r="AG28" s="36">
        <f>'表53 (4)'!AG38</f>
        <v>0</v>
      </c>
      <c r="AH28" s="34">
        <f>'表53 (4)'!AH38</f>
        <v>0</v>
      </c>
      <c r="AI28" s="36">
        <f>'表53 (4)'!AI38</f>
        <v>560196</v>
      </c>
      <c r="AJ28" s="34">
        <f>'表53 (4)'!AJ38</f>
        <v>22399</v>
      </c>
      <c r="AK28" s="35">
        <f>'表53 (4)'!AK38</f>
        <v>22399</v>
      </c>
      <c r="AL28" s="42">
        <f t="shared" si="0"/>
        <v>3.998421980878121E-2</v>
      </c>
    </row>
    <row r="29" spans="1:38" ht="19.2" x14ac:dyDescent="0.15">
      <c r="A29" s="81">
        <v>19</v>
      </c>
      <c r="B29" s="72" t="s">
        <v>189</v>
      </c>
      <c r="C29" s="38">
        <f>'表53 (4)'!AM38</f>
        <v>151050</v>
      </c>
      <c r="D29" s="39">
        <f>'表53 (4)'!AN38</f>
        <v>0</v>
      </c>
      <c r="E29" s="39">
        <f>'表53 (4)'!AO38</f>
        <v>0</v>
      </c>
      <c r="F29" s="40">
        <f>'表53 (4)'!AP38</f>
        <v>151050</v>
      </c>
      <c r="G29" s="38">
        <f>'表53 (4)'!AQ38</f>
        <v>0</v>
      </c>
      <c r="H29" s="39">
        <f>'表53 (4)'!AR38</f>
        <v>3370</v>
      </c>
      <c r="I29" s="39">
        <f>'表53 (4)'!AS38</f>
        <v>0</v>
      </c>
      <c r="J29" s="39">
        <f>'表53 (4)'!AT38</f>
        <v>12906</v>
      </c>
      <c r="K29" s="39">
        <f>'表53 (4)'!AU38</f>
        <v>1680</v>
      </c>
      <c r="L29" s="39">
        <f>'表53 (4)'!AV38</f>
        <v>715</v>
      </c>
      <c r="M29" s="40">
        <f>'表53 (4)'!AW38</f>
        <v>224</v>
      </c>
      <c r="N29" s="38">
        <f>'表53 (4)'!AX38</f>
        <v>0</v>
      </c>
      <c r="O29" s="39">
        <f>'表53 (4)'!AY38</f>
        <v>0</v>
      </c>
      <c r="P29" s="40">
        <f>'表53 (4)'!AZ38</f>
        <v>0</v>
      </c>
      <c r="Q29" s="38">
        <f>'表53 (4)'!BA38</f>
        <v>0</v>
      </c>
      <c r="R29" s="39">
        <f>'表53 (4)'!BB38</f>
        <v>0</v>
      </c>
      <c r="S29" s="39">
        <f>'表53 (4)'!BC38</f>
        <v>0</v>
      </c>
      <c r="T29" s="39">
        <f>'表53 (4)'!BD38</f>
        <v>0</v>
      </c>
      <c r="U29" s="39">
        <f>'表53 (4)'!BE38</f>
        <v>0</v>
      </c>
      <c r="V29" s="39">
        <f>'表53 (4)'!BF38</f>
        <v>0</v>
      </c>
      <c r="W29" s="40">
        <f>'表53 (4)'!BG38</f>
        <v>0</v>
      </c>
      <c r="X29" s="38">
        <f>'表53 (4)'!BH38</f>
        <v>2310</v>
      </c>
      <c r="Y29" s="39">
        <f>'表53 (4)'!BI38</f>
        <v>1350</v>
      </c>
      <c r="Z29" s="39">
        <f>'表53 (4)'!BJ38</f>
        <v>0</v>
      </c>
      <c r="AA29" s="39">
        <f>'表53 (4)'!BK38</f>
        <v>0</v>
      </c>
      <c r="AB29" s="39">
        <f>'表53 (4)'!BL38</f>
        <v>3660</v>
      </c>
      <c r="AC29" s="39">
        <f>'表53 (4)'!BM38</f>
        <v>0</v>
      </c>
      <c r="AD29" s="39">
        <f>'表53 (4)'!BN38</f>
        <v>6020</v>
      </c>
      <c r="AE29" s="40">
        <f>'表53 (4)'!BO38</f>
        <v>28575</v>
      </c>
      <c r="AF29" s="38">
        <f>'表53 (4)'!BP38</f>
        <v>122475</v>
      </c>
      <c r="AG29" s="40">
        <f>'表53 (4)'!BQ38</f>
        <v>0</v>
      </c>
      <c r="AH29" s="38">
        <f>'表53 (4)'!BR38</f>
        <v>0</v>
      </c>
      <c r="AI29" s="40">
        <f>'表53 (4)'!BS38</f>
        <v>122475</v>
      </c>
      <c r="AJ29" s="38">
        <f>'表53 (4)'!BT38</f>
        <v>4900</v>
      </c>
      <c r="AK29" s="39">
        <f>'表53 (4)'!BU38</f>
        <v>4900</v>
      </c>
      <c r="AL29" s="41">
        <f t="shared" si="0"/>
        <v>4.0008164931618698E-2</v>
      </c>
    </row>
    <row r="30" spans="1:38" ht="19.2" x14ac:dyDescent="0.15">
      <c r="A30" s="80">
        <v>20</v>
      </c>
      <c r="B30" s="71" t="s">
        <v>192</v>
      </c>
      <c r="C30" s="34">
        <f>'表53 (4)'!BW38</f>
        <v>127515</v>
      </c>
      <c r="D30" s="35">
        <f>'表53 (4)'!BX38</f>
        <v>241</v>
      </c>
      <c r="E30" s="35">
        <f>'表53 (4)'!BY38</f>
        <v>0</v>
      </c>
      <c r="F30" s="36">
        <f>'表53 (4)'!BZ38</f>
        <v>127756</v>
      </c>
      <c r="G30" s="34">
        <f>'表53 (4)'!CA38</f>
        <v>0</v>
      </c>
      <c r="H30" s="35">
        <f>'表53 (4)'!CB38</f>
        <v>561</v>
      </c>
      <c r="I30" s="35">
        <f>'表53 (4)'!CC38</f>
        <v>0</v>
      </c>
      <c r="J30" s="35">
        <f>'表53 (4)'!CD38</f>
        <v>8428</v>
      </c>
      <c r="K30" s="35">
        <f>'表53 (4)'!CE38</f>
        <v>0</v>
      </c>
      <c r="L30" s="35">
        <f>'表53 (4)'!CF38</f>
        <v>288</v>
      </c>
      <c r="M30" s="36">
        <f>'表53 (4)'!CG38</f>
        <v>137</v>
      </c>
      <c r="N30" s="34">
        <f>'表53 (4)'!CH38</f>
        <v>0</v>
      </c>
      <c r="O30" s="35">
        <f>'表53 (4)'!CI38</f>
        <v>0</v>
      </c>
      <c r="P30" s="36">
        <f>'表53 (4)'!CJ38</f>
        <v>0</v>
      </c>
      <c r="Q30" s="34">
        <f>'表53 (4)'!CK38</f>
        <v>0</v>
      </c>
      <c r="R30" s="35">
        <f>'表53 (4)'!CL38</f>
        <v>0</v>
      </c>
      <c r="S30" s="35">
        <f>'表53 (4)'!CM38</f>
        <v>0</v>
      </c>
      <c r="T30" s="35">
        <f>'表53 (4)'!CN38</f>
        <v>0</v>
      </c>
      <c r="U30" s="35">
        <f>'表53 (4)'!CO38</f>
        <v>0</v>
      </c>
      <c r="V30" s="35">
        <f>'表53 (4)'!CP38</f>
        <v>0</v>
      </c>
      <c r="W30" s="36">
        <f>'表53 (4)'!CQ38</f>
        <v>0</v>
      </c>
      <c r="X30" s="34">
        <f>'表53 (4)'!CR38</f>
        <v>330</v>
      </c>
      <c r="Y30" s="35">
        <f>'表53 (4)'!CS38</f>
        <v>0</v>
      </c>
      <c r="Z30" s="35">
        <f>'表53 (4)'!CT38</f>
        <v>0</v>
      </c>
      <c r="AA30" s="35">
        <f>'表53 (4)'!CU38</f>
        <v>0</v>
      </c>
      <c r="AB30" s="35">
        <f>'表53 (4)'!CV38</f>
        <v>330</v>
      </c>
      <c r="AC30" s="35">
        <f>'表53 (4)'!CW38</f>
        <v>0</v>
      </c>
      <c r="AD30" s="35">
        <f>'表53 (4)'!CX38</f>
        <v>3440</v>
      </c>
      <c r="AE30" s="36">
        <f>'表53 (4)'!CY38</f>
        <v>13184</v>
      </c>
      <c r="AF30" s="34">
        <f>'表53 (4)'!CZ38</f>
        <v>114331</v>
      </c>
      <c r="AG30" s="36">
        <f>'表53 (4)'!DA38</f>
        <v>241</v>
      </c>
      <c r="AH30" s="34">
        <f>'表53 (4)'!DB38</f>
        <v>0</v>
      </c>
      <c r="AI30" s="36">
        <f>'表53 (4)'!DC38</f>
        <v>114572</v>
      </c>
      <c r="AJ30" s="34">
        <f>'表53 (4)'!DD38</f>
        <v>4582</v>
      </c>
      <c r="AK30" s="35">
        <f>'表53 (4)'!DE38</f>
        <v>4582</v>
      </c>
      <c r="AL30" s="42">
        <f t="shared" si="0"/>
        <v>3.999231924030304E-2</v>
      </c>
    </row>
    <row r="31" spans="1:38" ht="19.2" x14ac:dyDescent="0.15">
      <c r="A31" s="81">
        <v>21</v>
      </c>
      <c r="B31" s="72" t="s">
        <v>193</v>
      </c>
      <c r="C31" s="38">
        <f>'表53 (4)'!DG38</f>
        <v>80996</v>
      </c>
      <c r="D31" s="39">
        <f>'表53 (4)'!DH38</f>
        <v>0</v>
      </c>
      <c r="E31" s="39">
        <f>'表53 (4)'!DI38</f>
        <v>0</v>
      </c>
      <c r="F31" s="40">
        <f>'表53 (4)'!DJ38</f>
        <v>80996</v>
      </c>
      <c r="G31" s="38">
        <f>'表53 (4)'!DK38</f>
        <v>0</v>
      </c>
      <c r="H31" s="39">
        <f>'表53 (4)'!DL38</f>
        <v>624</v>
      </c>
      <c r="I31" s="39">
        <f>'表53 (4)'!DM38</f>
        <v>0</v>
      </c>
      <c r="J31" s="39">
        <f>'表53 (4)'!DN38</f>
        <v>2976</v>
      </c>
      <c r="K31" s="39">
        <f>'表53 (4)'!DO38</f>
        <v>0</v>
      </c>
      <c r="L31" s="39">
        <f>'表53 (4)'!DP38</f>
        <v>180</v>
      </c>
      <c r="M31" s="40">
        <f>'表53 (4)'!DQ38</f>
        <v>60</v>
      </c>
      <c r="N31" s="38">
        <f>'表53 (4)'!DR38</f>
        <v>260</v>
      </c>
      <c r="O31" s="39">
        <f>'表53 (4)'!DS38</f>
        <v>0</v>
      </c>
      <c r="P31" s="40">
        <f>'表53 (4)'!DT38</f>
        <v>260</v>
      </c>
      <c r="Q31" s="38">
        <f>'表53 (4)'!DU38</f>
        <v>0</v>
      </c>
      <c r="R31" s="39">
        <f>'表53 (4)'!DV38</f>
        <v>0</v>
      </c>
      <c r="S31" s="39">
        <f>'表53 (4)'!DW38</f>
        <v>0</v>
      </c>
      <c r="T31" s="39">
        <f>'表53 (4)'!DX38</f>
        <v>0</v>
      </c>
      <c r="U31" s="39">
        <f>'表53 (4)'!DY38</f>
        <v>0</v>
      </c>
      <c r="V31" s="39">
        <f>'表53 (4)'!DZ38</f>
        <v>0</v>
      </c>
      <c r="W31" s="40">
        <f>'表53 (4)'!EA38</f>
        <v>0</v>
      </c>
      <c r="X31" s="38">
        <f>'表53 (4)'!EB38</f>
        <v>0</v>
      </c>
      <c r="Y31" s="39">
        <f>'表53 (4)'!EC38</f>
        <v>0</v>
      </c>
      <c r="Z31" s="39">
        <f>'表53 (4)'!ED38</f>
        <v>0</v>
      </c>
      <c r="AA31" s="39">
        <f>'表53 (4)'!EE38</f>
        <v>450</v>
      </c>
      <c r="AB31" s="39">
        <f>'表53 (4)'!EF38</f>
        <v>450</v>
      </c>
      <c r="AC31" s="39">
        <f>'表53 (4)'!EG38</f>
        <v>0</v>
      </c>
      <c r="AD31" s="39">
        <f>'表53 (4)'!EH38</f>
        <v>430</v>
      </c>
      <c r="AE31" s="40">
        <f>'表53 (4)'!EI38</f>
        <v>4980</v>
      </c>
      <c r="AF31" s="38">
        <f>'表53 (4)'!EJ38</f>
        <v>76016</v>
      </c>
      <c r="AG31" s="40">
        <f>'表53 (4)'!EK38</f>
        <v>0</v>
      </c>
      <c r="AH31" s="38">
        <f>'表53 (4)'!EL38</f>
        <v>0</v>
      </c>
      <c r="AI31" s="40">
        <f>'表53 (4)'!EM38</f>
        <v>76016</v>
      </c>
      <c r="AJ31" s="38">
        <f>'表53 (4)'!EN38</f>
        <v>3040</v>
      </c>
      <c r="AK31" s="39">
        <f>'表53 (4)'!EO38</f>
        <v>3040</v>
      </c>
      <c r="AL31" s="41">
        <f t="shared" si="0"/>
        <v>3.999158071984845E-2</v>
      </c>
    </row>
    <row r="32" spans="1:38" ht="19.2" x14ac:dyDescent="0.15">
      <c r="A32" s="80">
        <v>22</v>
      </c>
      <c r="B32" s="71" t="s">
        <v>194</v>
      </c>
      <c r="C32" s="34">
        <f>'表53 (4)'!EQ38</f>
        <v>0</v>
      </c>
      <c r="D32" s="35">
        <f>'表53 (4)'!ER38</f>
        <v>0</v>
      </c>
      <c r="E32" s="35">
        <f>'表53 (4)'!ES38</f>
        <v>0</v>
      </c>
      <c r="F32" s="36">
        <f>'表53 (4)'!ET38</f>
        <v>0</v>
      </c>
      <c r="G32" s="34">
        <f>'表53 (4)'!EU38</f>
        <v>0</v>
      </c>
      <c r="H32" s="35">
        <f>'表53 (4)'!EV38</f>
        <v>0</v>
      </c>
      <c r="I32" s="35">
        <f>'表53 (4)'!EW38</f>
        <v>0</v>
      </c>
      <c r="J32" s="35">
        <f>'表53 (4)'!EX38</f>
        <v>0</v>
      </c>
      <c r="K32" s="35">
        <f>'表53 (4)'!EY38</f>
        <v>0</v>
      </c>
      <c r="L32" s="35">
        <f>'表53 (4)'!EZ38</f>
        <v>0</v>
      </c>
      <c r="M32" s="36">
        <f>'表53 (4)'!FA38</f>
        <v>0</v>
      </c>
      <c r="N32" s="34">
        <f>'表53 (4)'!FB38</f>
        <v>0</v>
      </c>
      <c r="O32" s="35">
        <f>'表53 (4)'!FC38</f>
        <v>0</v>
      </c>
      <c r="P32" s="36">
        <f>'表53 (4)'!FD38</f>
        <v>0</v>
      </c>
      <c r="Q32" s="34">
        <f>'表53 (4)'!FE38</f>
        <v>0</v>
      </c>
      <c r="R32" s="35">
        <f>'表53 (4)'!FF38</f>
        <v>0</v>
      </c>
      <c r="S32" s="35">
        <f>'表53 (4)'!FG38</f>
        <v>0</v>
      </c>
      <c r="T32" s="35">
        <f>'表53 (4)'!FH38</f>
        <v>0</v>
      </c>
      <c r="U32" s="35">
        <f>'表53 (4)'!FI38</f>
        <v>0</v>
      </c>
      <c r="V32" s="35">
        <f>'表53 (4)'!FJ38</f>
        <v>0</v>
      </c>
      <c r="W32" s="36">
        <f>'表53 (4)'!FK38</f>
        <v>0</v>
      </c>
      <c r="X32" s="34">
        <f>'表53 (4)'!FL38</f>
        <v>0</v>
      </c>
      <c r="Y32" s="35">
        <f>'表53 (4)'!FM38</f>
        <v>0</v>
      </c>
      <c r="Z32" s="35">
        <f>'表53 (4)'!FN38</f>
        <v>0</v>
      </c>
      <c r="AA32" s="35">
        <f>'表53 (4)'!FO38</f>
        <v>0</v>
      </c>
      <c r="AB32" s="35">
        <f>'表53 (4)'!FP38</f>
        <v>0</v>
      </c>
      <c r="AC32" s="35">
        <f>'表53 (4)'!FQ38</f>
        <v>0</v>
      </c>
      <c r="AD32" s="35">
        <f>'表53 (4)'!FR38</f>
        <v>0</v>
      </c>
      <c r="AE32" s="36">
        <f>'表53 (4)'!FS38</f>
        <v>0</v>
      </c>
      <c r="AF32" s="34">
        <f>'表53 (4)'!FT38</f>
        <v>0</v>
      </c>
      <c r="AG32" s="36">
        <f>'表53 (4)'!FU38</f>
        <v>0</v>
      </c>
      <c r="AH32" s="34">
        <f>'表53 (4)'!FV38</f>
        <v>0</v>
      </c>
      <c r="AI32" s="36">
        <f>'表53 (4)'!FW38</f>
        <v>0</v>
      </c>
      <c r="AJ32" s="34">
        <f>'表53 (4)'!FX38</f>
        <v>0</v>
      </c>
      <c r="AK32" s="35">
        <f>'表53 (4)'!FY38</f>
        <v>0</v>
      </c>
      <c r="AL32" s="42" t="e">
        <f t="shared" si="0"/>
        <v>#DIV/0!</v>
      </c>
    </row>
    <row r="33" spans="1:38" ht="19.2" x14ac:dyDescent="0.15">
      <c r="A33" s="81">
        <v>23</v>
      </c>
      <c r="B33" s="72" t="s">
        <v>195</v>
      </c>
      <c r="C33" s="38">
        <f>'表53 (4)'!GA38</f>
        <v>0</v>
      </c>
      <c r="D33" s="39">
        <f>'表53 (4)'!GB38</f>
        <v>0</v>
      </c>
      <c r="E33" s="39">
        <f>'表53 (4)'!GC38</f>
        <v>0</v>
      </c>
      <c r="F33" s="40">
        <f>'表53 (4)'!GD38</f>
        <v>0</v>
      </c>
      <c r="G33" s="38">
        <f>'表53 (4)'!GE38</f>
        <v>0</v>
      </c>
      <c r="H33" s="39">
        <f>'表53 (4)'!GF38</f>
        <v>0</v>
      </c>
      <c r="I33" s="39">
        <f>'表53 (4)'!GG38</f>
        <v>0</v>
      </c>
      <c r="J33" s="39">
        <f>'表53 (4)'!GH38</f>
        <v>0</v>
      </c>
      <c r="K33" s="39">
        <f>'表53 (4)'!GI38</f>
        <v>0</v>
      </c>
      <c r="L33" s="39">
        <f>'表53 (4)'!GJ38</f>
        <v>0</v>
      </c>
      <c r="M33" s="40">
        <f>'表53 (4)'!GK38</f>
        <v>0</v>
      </c>
      <c r="N33" s="38">
        <f>'表53 (4)'!GL38</f>
        <v>0</v>
      </c>
      <c r="O33" s="39">
        <f>'表53 (4)'!GM38</f>
        <v>0</v>
      </c>
      <c r="P33" s="40">
        <f>'表53 (4)'!GN38</f>
        <v>0</v>
      </c>
      <c r="Q33" s="38">
        <f>'表53 (4)'!GO38</f>
        <v>0</v>
      </c>
      <c r="R33" s="39">
        <f>'表53 (4)'!GP38</f>
        <v>0</v>
      </c>
      <c r="S33" s="39">
        <f>'表53 (4)'!GQ38</f>
        <v>0</v>
      </c>
      <c r="T33" s="39">
        <f>'表53 (4)'!GR38</f>
        <v>0</v>
      </c>
      <c r="U33" s="39">
        <f>'表53 (4)'!GS38</f>
        <v>0</v>
      </c>
      <c r="V33" s="39">
        <f>'表53 (4)'!GT38</f>
        <v>0</v>
      </c>
      <c r="W33" s="40">
        <f>'表53 (4)'!GU38</f>
        <v>0</v>
      </c>
      <c r="X33" s="38">
        <f>'表53 (4)'!GV38</f>
        <v>0</v>
      </c>
      <c r="Y33" s="39">
        <f>'表53 (4)'!GW38</f>
        <v>0</v>
      </c>
      <c r="Z33" s="39">
        <f>'表53 (4)'!GX38</f>
        <v>0</v>
      </c>
      <c r="AA33" s="39">
        <f>'表53 (4)'!GY38</f>
        <v>0</v>
      </c>
      <c r="AB33" s="39">
        <f>'表53 (4)'!GZ38</f>
        <v>0</v>
      </c>
      <c r="AC33" s="39">
        <f>'表53 (4)'!HA38</f>
        <v>0</v>
      </c>
      <c r="AD33" s="39">
        <f>'表53 (4)'!HB38</f>
        <v>0</v>
      </c>
      <c r="AE33" s="40">
        <f>'表53 (4)'!HC38</f>
        <v>0</v>
      </c>
      <c r="AF33" s="38">
        <f>'表53 (4)'!HD38</f>
        <v>0</v>
      </c>
      <c r="AG33" s="40">
        <f>'表53 (4)'!HE38</f>
        <v>0</v>
      </c>
      <c r="AH33" s="38">
        <f>'表53 (4)'!HF38</f>
        <v>0</v>
      </c>
      <c r="AI33" s="40">
        <f>'表53 (4)'!HG38</f>
        <v>0</v>
      </c>
      <c r="AJ33" s="38">
        <f>'表53 (4)'!HH38</f>
        <v>0</v>
      </c>
      <c r="AK33" s="39">
        <f>'表53 (4)'!HI38</f>
        <v>0</v>
      </c>
      <c r="AL33" s="41" t="e">
        <f t="shared" si="0"/>
        <v>#DIV/0!</v>
      </c>
    </row>
    <row r="34" spans="1:38" ht="21" customHeight="1" x14ac:dyDescent="0.15">
      <c r="A34" s="82">
        <v>24</v>
      </c>
      <c r="B34" s="73" t="s">
        <v>196</v>
      </c>
      <c r="C34" s="46">
        <f>'表53 (4)'!HK38</f>
        <v>1281866</v>
      </c>
      <c r="D34" s="44">
        <f>'表53 (4)'!HL38</f>
        <v>241</v>
      </c>
      <c r="E34" s="44">
        <f>'表53 (4)'!HM38</f>
        <v>0</v>
      </c>
      <c r="F34" s="45">
        <f>'表53 (4)'!HN38</f>
        <v>1282107</v>
      </c>
      <c r="G34" s="43">
        <f>'表53 (4)'!HO38</f>
        <v>0</v>
      </c>
      <c r="H34" s="44">
        <f>'表53 (4)'!HP38</f>
        <v>27537</v>
      </c>
      <c r="I34" s="44">
        <f>'表53 (4)'!HQ38</f>
        <v>0</v>
      </c>
      <c r="J34" s="44">
        <f>'表53 (4)'!HR38</f>
        <v>163479</v>
      </c>
      <c r="K34" s="44">
        <f>'表53 (4)'!HS38</f>
        <v>11827</v>
      </c>
      <c r="L34" s="44">
        <f>'表53 (4)'!HT38</f>
        <v>12732</v>
      </c>
      <c r="M34" s="45">
        <f>'表53 (4)'!HU38</f>
        <v>2952</v>
      </c>
      <c r="N34" s="43">
        <f>'表53 (4)'!HV38</f>
        <v>1820</v>
      </c>
      <c r="O34" s="44">
        <f>'表53 (4)'!HW38</f>
        <v>1800</v>
      </c>
      <c r="P34" s="45">
        <f>'表53 (4)'!HX38</f>
        <v>3620</v>
      </c>
      <c r="Q34" s="43">
        <f>'表53 (4)'!HY38</f>
        <v>3640</v>
      </c>
      <c r="R34" s="44">
        <f>'表53 (4)'!HZ38</f>
        <v>300</v>
      </c>
      <c r="S34" s="44">
        <f>'表53 (4)'!IA38</f>
        <v>0</v>
      </c>
      <c r="T34" s="44">
        <f>'表53 (4)'!IB38</f>
        <v>6270</v>
      </c>
      <c r="U34" s="44">
        <f>'表53 (4)'!IC38</f>
        <v>4560</v>
      </c>
      <c r="V34" s="44">
        <f>'表53 (4)'!ID38</f>
        <v>10830</v>
      </c>
      <c r="W34" s="45">
        <f>'表53 (4)'!IE38</f>
        <v>3490</v>
      </c>
      <c r="X34" s="43">
        <f>'表53 (4)'!IF38</f>
        <v>10560</v>
      </c>
      <c r="Y34" s="44">
        <f>'表53 (4)'!IG38</f>
        <v>5850</v>
      </c>
      <c r="Z34" s="44">
        <f>'表53 (4)'!IH38</f>
        <v>760</v>
      </c>
      <c r="AA34" s="44">
        <f>'表53 (4)'!II38</f>
        <v>6300</v>
      </c>
      <c r="AB34" s="44">
        <f>'表53 (4)'!IJ38</f>
        <v>23470</v>
      </c>
      <c r="AC34" s="44">
        <f>'表53 (4)'!IK38</f>
        <v>920</v>
      </c>
      <c r="AD34" s="44">
        <f>'表53 (4)'!IL38</f>
        <v>144051</v>
      </c>
      <c r="AE34" s="45">
        <f>'表53 (4)'!IM38</f>
        <v>408848</v>
      </c>
      <c r="AF34" s="43">
        <f>'表53 (4)'!IN38</f>
        <v>873018</v>
      </c>
      <c r="AG34" s="45">
        <f>'表53 (4)'!IO38</f>
        <v>241</v>
      </c>
      <c r="AH34" s="43">
        <f>'表53 (4)'!IP38</f>
        <v>0</v>
      </c>
      <c r="AI34" s="45">
        <f>'表53 (4)'!IQ38</f>
        <v>873259</v>
      </c>
      <c r="AJ34" s="43">
        <f>'表53 (4)'!IR38</f>
        <v>34921</v>
      </c>
      <c r="AK34" s="44">
        <f>'表53 (4)'!IS38</f>
        <v>34921</v>
      </c>
      <c r="AL34" s="47">
        <f t="shared" si="0"/>
        <v>3.9989281530450872E-2</v>
      </c>
    </row>
  </sheetData>
  <mergeCells count="52">
    <mergeCell ref="AK7:AK9"/>
    <mergeCell ref="AI5:AI9"/>
    <mergeCell ref="AJ5:AJ9"/>
    <mergeCell ref="AK5:AK6"/>
    <mergeCell ref="AL5:AL9"/>
    <mergeCell ref="N6:P6"/>
    <mergeCell ref="T6:T9"/>
    <mergeCell ref="U6:U9"/>
    <mergeCell ref="V6:V9"/>
    <mergeCell ref="X6:X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H5:I6"/>
    <mergeCell ref="J5:J9"/>
    <mergeCell ref="K5:K9"/>
    <mergeCell ref="L5:L9"/>
    <mergeCell ref="M5:M9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C2:M2"/>
    <mergeCell ref="A4:B4"/>
    <mergeCell ref="C4:F4"/>
    <mergeCell ref="G4:M4"/>
    <mergeCell ref="N4:P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 xr:uid="{00000000-0002-0000-05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5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5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5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5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5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 xr:uid="{00000000-0002-0000-05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課税標準額段階別令和６年度分所得割額等に関する調
【農業所得者】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表53</vt:lpstr>
      <vt:lpstr>表53 (2)</vt:lpstr>
      <vt:lpstr>表53 (3)</vt:lpstr>
      <vt:lpstr>表53 (4)</vt:lpstr>
      <vt:lpstr>表53総括(区)</vt:lpstr>
      <vt:lpstr>表53総括(都)</vt:lpstr>
      <vt:lpstr>表53!Print_Area</vt:lpstr>
      <vt:lpstr>'表53 (2)'!Print_Area</vt:lpstr>
      <vt:lpstr>'表53 (3)'!Print_Area</vt:lpstr>
      <vt:lpstr>'表53 (4)'!Print_Area</vt:lpstr>
      <vt:lpstr>'表53総括(区)'!Print_Area</vt:lpstr>
      <vt:lpstr>'表53総括(都)'!Print_Area</vt:lpstr>
      <vt:lpstr>表53!Print_Titles</vt:lpstr>
      <vt:lpstr>'表53 (2)'!Print_Titles</vt:lpstr>
      <vt:lpstr>'表53 (3)'!Print_Titles</vt:lpstr>
      <vt:lpstr>'表53 (4)'!Print_Titles</vt:lpstr>
      <vt:lpstr>'表53総括(区)'!Print_Titles</vt:lpstr>
      <vt:lpstr>'表53総括(都)'!Print_Titles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2024-03-12T04:55:20Z</cp:lastPrinted>
  <dcterms:created xsi:type="dcterms:W3CDTF">2012-09-13T11:10:08Z</dcterms:created>
  <dcterms:modified xsi:type="dcterms:W3CDTF">2025-03-21T04:13:57Z</dcterms:modified>
</cp:coreProperties>
</file>