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03FA4717-E1D9-421B-8A54-C566F3A6FBB5}" xr6:coauthVersionLast="47" xr6:coauthVersionMax="47" xr10:uidLastSave="{00000000-0000-0000-0000-000000000000}"/>
  <bookViews>
    <workbookView xWindow="-120" yWindow="-16320" windowWidth="29040" windowHeight="15720" activeTab="3" xr2:uid="{00000000-000D-0000-FFFF-FFFF00000000}"/>
  </bookViews>
  <sheets>
    <sheet name="表51" sheetId="4" r:id="rId1"/>
    <sheet name="表51 (2)" sheetId="7" r:id="rId2"/>
    <sheet name="表51 (3)" sheetId="8" r:id="rId3"/>
    <sheet name="表51 (4)" sheetId="9" r:id="rId4"/>
    <sheet name="表51総括(区)" sheetId="5" r:id="rId5"/>
    <sheet name="表51総括(都)" sheetId="10" r:id="rId6"/>
  </sheets>
  <definedNames>
    <definedName name="_xlnm.Print_Area" localSheetId="0">表51!$A$1:$IT$38</definedName>
    <definedName name="_xlnm.Print_Area" localSheetId="1">'表51 (2)'!$A$1:$HJ$38</definedName>
    <definedName name="_xlnm.Print_Area" localSheetId="2">'表51 (3)'!$A$1:$EP$38</definedName>
    <definedName name="_xlnm.Print_Area" localSheetId="3">'表51 (4)'!$A$1:$IT$38</definedName>
    <definedName name="_xlnm.Print_Area" localSheetId="4">'表51総括(区)'!$A$1:$AL$34</definedName>
    <definedName name="_xlnm.Print_Area" localSheetId="5">'表51総括(都)'!$A$1:$AL$34</definedName>
    <definedName name="_xlnm.Print_Titles" localSheetId="0">表51!$A:$B,表51!$1:$12</definedName>
    <definedName name="_xlnm.Print_Titles" localSheetId="1">'表51 (2)'!$A:$B,'表51 (2)'!$1:$12</definedName>
    <definedName name="_xlnm.Print_Titles" localSheetId="2">'表51 (3)'!$A:$B,'表51 (3)'!$1:$12</definedName>
    <definedName name="_xlnm.Print_Titles" localSheetId="3">'表51 (4)'!$A:$B,'表51 (4)'!$1:$12</definedName>
    <definedName name="_xlnm.Print_Titles" localSheetId="4">'表51総括(区)'!$A:$B,'表51総括(区)'!$1:$10</definedName>
    <definedName name="_xlnm.Print_Titles" localSheetId="5">'表51総括(都)'!$A:$B,'表51総括(都)'!$1:$10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5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5">#REF!</definedName>
    <definedName name="田・畑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13" i="4" l="1"/>
  <c r="AH4" i="10" l="1"/>
  <c r="N4" i="10"/>
  <c r="FZ37" i="9" l="1"/>
  <c r="FY36" i="9"/>
  <c r="AK32" i="5" s="1"/>
  <c r="FX36" i="9"/>
  <c r="FX38" i="9" s="1"/>
  <c r="AJ32" i="10" s="1"/>
  <c r="FW36" i="9"/>
  <c r="AI32" i="5" s="1"/>
  <c r="FV36" i="9"/>
  <c r="FV38" i="9" s="1"/>
  <c r="AH32" i="10" s="1"/>
  <c r="FU36" i="9"/>
  <c r="AG32" i="5" s="1"/>
  <c r="FT36" i="9"/>
  <c r="FT38" i="9" s="1"/>
  <c r="AF32" i="10" s="1"/>
  <c r="FS36" i="9"/>
  <c r="AE32" i="5" s="1"/>
  <c r="FR36" i="9"/>
  <c r="FR38" i="9" s="1"/>
  <c r="AD32" i="10" s="1"/>
  <c r="FQ36" i="9"/>
  <c r="AC32" i="5" s="1"/>
  <c r="FP36" i="9"/>
  <c r="FP38" i="9" s="1"/>
  <c r="AB32" i="10" s="1"/>
  <c r="FO36" i="9"/>
  <c r="AA32" i="5" s="1"/>
  <c r="FN36" i="9"/>
  <c r="FN38" i="9" s="1"/>
  <c r="Z32" i="10" s="1"/>
  <c r="FM36" i="9"/>
  <c r="Y32" i="5" s="1"/>
  <c r="FL36" i="9"/>
  <c r="FL38" i="9" s="1"/>
  <c r="X32" i="10" s="1"/>
  <c r="FK36" i="9"/>
  <c r="W32" i="5" s="1"/>
  <c r="FJ36" i="9"/>
  <c r="FJ38" i="9" s="1"/>
  <c r="V32" i="10" s="1"/>
  <c r="FI36" i="9"/>
  <c r="U32" i="5" s="1"/>
  <c r="FH36" i="9"/>
  <c r="FH38" i="9" s="1"/>
  <c r="T32" i="10" s="1"/>
  <c r="FG36" i="9"/>
  <c r="S32" i="5" s="1"/>
  <c r="FF36" i="9"/>
  <c r="FF38" i="9" s="1"/>
  <c r="R32" i="10" s="1"/>
  <c r="FE36" i="9"/>
  <c r="Q32" i="5" s="1"/>
  <c r="FD36" i="9"/>
  <c r="FD38" i="9" s="1"/>
  <c r="P32" i="10" s="1"/>
  <c r="FC36" i="9"/>
  <c r="O32" i="5" s="1"/>
  <c r="FB36" i="9"/>
  <c r="FB38" i="9" s="1"/>
  <c r="N32" i="10" s="1"/>
  <c r="FA36" i="9"/>
  <c r="M32" i="5" s="1"/>
  <c r="EZ36" i="9"/>
  <c r="EZ38" i="9" s="1"/>
  <c r="L32" i="10" s="1"/>
  <c r="EY36" i="9"/>
  <c r="K32" i="5" s="1"/>
  <c r="EX36" i="9"/>
  <c r="EX38" i="9" s="1"/>
  <c r="J32" i="10" s="1"/>
  <c r="EW36" i="9"/>
  <c r="I32" i="5" s="1"/>
  <c r="EV36" i="9"/>
  <c r="EV38" i="9" s="1"/>
  <c r="H32" i="10" s="1"/>
  <c r="EU36" i="9"/>
  <c r="G32" i="5" s="1"/>
  <c r="ET36" i="9"/>
  <c r="ET38" i="9" s="1"/>
  <c r="F32" i="10" s="1"/>
  <c r="ES36" i="9"/>
  <c r="E32" i="5" s="1"/>
  <c r="ER36" i="9"/>
  <c r="ER38" i="9" s="1"/>
  <c r="D32" i="10" s="1"/>
  <c r="EQ36" i="9"/>
  <c r="EQ38" i="9" s="1"/>
  <c r="C32" i="10" s="1"/>
  <c r="FZ35" i="9"/>
  <c r="FZ34" i="9"/>
  <c r="FZ33" i="9"/>
  <c r="FZ32" i="9"/>
  <c r="FZ31" i="9"/>
  <c r="FZ30" i="9"/>
  <c r="FZ29" i="9"/>
  <c r="FZ28" i="9"/>
  <c r="FZ27" i="9"/>
  <c r="FZ26" i="9"/>
  <c r="FZ25" i="9"/>
  <c r="FZ24" i="9"/>
  <c r="FZ23" i="9"/>
  <c r="FZ22" i="9"/>
  <c r="FZ21" i="9"/>
  <c r="FZ20" i="9"/>
  <c r="FZ19" i="9"/>
  <c r="FZ18" i="9"/>
  <c r="FZ17" i="9"/>
  <c r="FZ16" i="9"/>
  <c r="FZ15" i="9"/>
  <c r="FZ14" i="9"/>
  <c r="FZ13" i="9"/>
  <c r="EP37" i="9"/>
  <c r="EO36" i="9"/>
  <c r="EO38" i="9" s="1"/>
  <c r="AK31" i="10" s="1"/>
  <c r="EN36" i="9"/>
  <c r="EN38" i="9" s="1"/>
  <c r="AJ31" i="10" s="1"/>
  <c r="EM36" i="9"/>
  <c r="AI31" i="5" s="1"/>
  <c r="EL36" i="9"/>
  <c r="EL38" i="9" s="1"/>
  <c r="AH31" i="10" s="1"/>
  <c r="EK36" i="9"/>
  <c r="EK38" i="9" s="1"/>
  <c r="AG31" i="10" s="1"/>
  <c r="EJ36" i="9"/>
  <c r="EJ38" i="9" s="1"/>
  <c r="AF31" i="10" s="1"/>
  <c r="EI36" i="9"/>
  <c r="AE31" i="5" s="1"/>
  <c r="EH36" i="9"/>
  <c r="EH38" i="9" s="1"/>
  <c r="AD31" i="10" s="1"/>
  <c r="EG36" i="9"/>
  <c r="EG38" i="9" s="1"/>
  <c r="AC31" i="10" s="1"/>
  <c r="EF36" i="9"/>
  <c r="EF38" i="9" s="1"/>
  <c r="AB31" i="10" s="1"/>
  <c r="EE36" i="9"/>
  <c r="AA31" i="5" s="1"/>
  <c r="ED36" i="9"/>
  <c r="ED38" i="9" s="1"/>
  <c r="Z31" i="10" s="1"/>
  <c r="EC36" i="9"/>
  <c r="EC38" i="9" s="1"/>
  <c r="Y31" i="10" s="1"/>
  <c r="EB36" i="9"/>
  <c r="EB38" i="9" s="1"/>
  <c r="X31" i="10" s="1"/>
  <c r="EA36" i="9"/>
  <c r="W31" i="5" s="1"/>
  <c r="DZ36" i="9"/>
  <c r="DZ38" i="9" s="1"/>
  <c r="V31" i="10" s="1"/>
  <c r="DY36" i="9"/>
  <c r="DY38" i="9" s="1"/>
  <c r="U31" i="10" s="1"/>
  <c r="DX36" i="9"/>
  <c r="DX38" i="9" s="1"/>
  <c r="T31" i="10" s="1"/>
  <c r="DW36" i="9"/>
  <c r="S31" i="5" s="1"/>
  <c r="DV36" i="9"/>
  <c r="DV38" i="9" s="1"/>
  <c r="R31" i="10" s="1"/>
  <c r="DU36" i="9"/>
  <c r="DU38" i="9" s="1"/>
  <c r="Q31" i="10" s="1"/>
  <c r="DT36" i="9"/>
  <c r="DT38" i="9" s="1"/>
  <c r="P31" i="10" s="1"/>
  <c r="DS36" i="9"/>
  <c r="O31" i="5" s="1"/>
  <c r="DR36" i="9"/>
  <c r="DR38" i="9" s="1"/>
  <c r="N31" i="10" s="1"/>
  <c r="DQ36" i="9"/>
  <c r="DQ38" i="9" s="1"/>
  <c r="M31" i="10" s="1"/>
  <c r="DP36" i="9"/>
  <c r="DP38" i="9" s="1"/>
  <c r="L31" i="10" s="1"/>
  <c r="DO36" i="9"/>
  <c r="K31" i="5" s="1"/>
  <c r="DN36" i="9"/>
  <c r="DN38" i="9" s="1"/>
  <c r="J31" i="10" s="1"/>
  <c r="DM36" i="9"/>
  <c r="DM38" i="9" s="1"/>
  <c r="I31" i="10" s="1"/>
  <c r="DL36" i="9"/>
  <c r="DL38" i="9" s="1"/>
  <c r="H31" i="10" s="1"/>
  <c r="DK36" i="9"/>
  <c r="G31" i="5" s="1"/>
  <c r="DJ36" i="9"/>
  <c r="DJ38" i="9" s="1"/>
  <c r="F31" i="10" s="1"/>
  <c r="DI36" i="9"/>
  <c r="DI38" i="9" s="1"/>
  <c r="E31" i="10" s="1"/>
  <c r="DH36" i="9"/>
  <c r="DH38" i="9" s="1"/>
  <c r="D31" i="10" s="1"/>
  <c r="DG36" i="9"/>
  <c r="C31" i="5" s="1"/>
  <c r="EP35" i="9"/>
  <c r="EP34" i="9"/>
  <c r="EP33" i="9"/>
  <c r="EP32" i="9"/>
  <c r="EP31" i="9"/>
  <c r="EP30" i="9"/>
  <c r="EP29" i="9"/>
  <c r="EP28" i="9"/>
  <c r="EP27" i="9"/>
  <c r="EP26" i="9"/>
  <c r="EP25" i="9"/>
  <c r="EP24" i="9"/>
  <c r="EP23" i="9"/>
  <c r="EP22" i="9"/>
  <c r="EP21" i="9"/>
  <c r="EP20" i="9"/>
  <c r="EP19" i="9"/>
  <c r="EP18" i="9"/>
  <c r="EP17" i="9"/>
  <c r="EP16" i="9"/>
  <c r="EP15" i="9"/>
  <c r="EP14" i="9"/>
  <c r="EP13" i="9"/>
  <c r="DF37" i="9"/>
  <c r="DE36" i="9"/>
  <c r="DE38" i="9" s="1"/>
  <c r="AK30" i="10" s="1"/>
  <c r="DD36" i="9"/>
  <c r="DD38" i="9" s="1"/>
  <c r="AJ30" i="10" s="1"/>
  <c r="DC36" i="9"/>
  <c r="AI30" i="5" s="1"/>
  <c r="DB36" i="9"/>
  <c r="DB38" i="9" s="1"/>
  <c r="AH30" i="10" s="1"/>
  <c r="DA36" i="9"/>
  <c r="DA38" i="9" s="1"/>
  <c r="AG30" i="10" s="1"/>
  <c r="CZ36" i="9"/>
  <c r="CZ38" i="9" s="1"/>
  <c r="AF30" i="10" s="1"/>
  <c r="CY36" i="9"/>
  <c r="AE30" i="5" s="1"/>
  <c r="CX36" i="9"/>
  <c r="CX38" i="9" s="1"/>
  <c r="AD30" i="10" s="1"/>
  <c r="CW36" i="9"/>
  <c r="CW38" i="9" s="1"/>
  <c r="AC30" i="10" s="1"/>
  <c r="CV36" i="9"/>
  <c r="CV38" i="9" s="1"/>
  <c r="AB30" i="10" s="1"/>
  <c r="CU36" i="9"/>
  <c r="AA30" i="5" s="1"/>
  <c r="CT36" i="9"/>
  <c r="CT38" i="9" s="1"/>
  <c r="Z30" i="10" s="1"/>
  <c r="CS36" i="9"/>
  <c r="CS38" i="9" s="1"/>
  <c r="Y30" i="10" s="1"/>
  <c r="CR36" i="9"/>
  <c r="CR38" i="9" s="1"/>
  <c r="X30" i="10" s="1"/>
  <c r="CQ36" i="9"/>
  <c r="W30" i="5" s="1"/>
  <c r="CP36" i="9"/>
  <c r="CP38" i="9" s="1"/>
  <c r="V30" i="10" s="1"/>
  <c r="CO36" i="9"/>
  <c r="CO38" i="9" s="1"/>
  <c r="U30" i="10" s="1"/>
  <c r="CN36" i="9"/>
  <c r="CN38" i="9" s="1"/>
  <c r="T30" i="10" s="1"/>
  <c r="CM36" i="9"/>
  <c r="S30" i="5" s="1"/>
  <c r="CL36" i="9"/>
  <c r="CL38" i="9" s="1"/>
  <c r="R30" i="10" s="1"/>
  <c r="CK36" i="9"/>
  <c r="CK38" i="9" s="1"/>
  <c r="Q30" i="10" s="1"/>
  <c r="CJ36" i="9"/>
  <c r="CJ38" i="9" s="1"/>
  <c r="P30" i="10" s="1"/>
  <c r="CI36" i="9"/>
  <c r="O30" i="5" s="1"/>
  <c r="CH36" i="9"/>
  <c r="CH38" i="9" s="1"/>
  <c r="N30" i="10" s="1"/>
  <c r="CG36" i="9"/>
  <c r="CG38" i="9" s="1"/>
  <c r="M30" i="10" s="1"/>
  <c r="CF36" i="9"/>
  <c r="CF38" i="9" s="1"/>
  <c r="L30" i="10" s="1"/>
  <c r="CE36" i="9"/>
  <c r="K30" i="5" s="1"/>
  <c r="CD36" i="9"/>
  <c r="CD38" i="9" s="1"/>
  <c r="J30" i="10" s="1"/>
  <c r="CC36" i="9"/>
  <c r="CC38" i="9" s="1"/>
  <c r="I30" i="10" s="1"/>
  <c r="CB36" i="9"/>
  <c r="CB38" i="9" s="1"/>
  <c r="H30" i="10" s="1"/>
  <c r="CA36" i="9"/>
  <c r="G30" i="5" s="1"/>
  <c r="BZ36" i="9"/>
  <c r="BZ38" i="9" s="1"/>
  <c r="F30" i="10" s="1"/>
  <c r="BY36" i="9"/>
  <c r="BY38" i="9" s="1"/>
  <c r="E30" i="10" s="1"/>
  <c r="BX36" i="9"/>
  <c r="BX38" i="9" s="1"/>
  <c r="D30" i="10" s="1"/>
  <c r="BW36" i="9"/>
  <c r="C30" i="5" s="1"/>
  <c r="DF35" i="9"/>
  <c r="DF34" i="9"/>
  <c r="DF33" i="9"/>
  <c r="DF32" i="9"/>
  <c r="DF31" i="9"/>
  <c r="DF30" i="9"/>
  <c r="DF29" i="9"/>
  <c r="DF28" i="9"/>
  <c r="DF27" i="9"/>
  <c r="DF26" i="9"/>
  <c r="DF25" i="9"/>
  <c r="DF24" i="9"/>
  <c r="DF23" i="9"/>
  <c r="DF22" i="9"/>
  <c r="DF21" i="9"/>
  <c r="DF20" i="9"/>
  <c r="DF19" i="9"/>
  <c r="DF18" i="9"/>
  <c r="DF17" i="9"/>
  <c r="DF16" i="9"/>
  <c r="DF15" i="9"/>
  <c r="DF14" i="9"/>
  <c r="DF13" i="9"/>
  <c r="BV37" i="8"/>
  <c r="AL37" i="8"/>
  <c r="BU36" i="8"/>
  <c r="BU38" i="8" s="1"/>
  <c r="AK25" i="10" s="1"/>
  <c r="BT36" i="8"/>
  <c r="BT38" i="8" s="1"/>
  <c r="AJ25" i="10" s="1"/>
  <c r="BS36" i="8"/>
  <c r="BS38" i="8" s="1"/>
  <c r="AI25" i="10" s="1"/>
  <c r="BR36" i="8"/>
  <c r="BR38" i="8" s="1"/>
  <c r="AH25" i="10" s="1"/>
  <c r="BQ36" i="8"/>
  <c r="BQ38" i="8" s="1"/>
  <c r="AG25" i="10" s="1"/>
  <c r="BP36" i="8"/>
  <c r="BP38" i="8" s="1"/>
  <c r="AF25" i="10" s="1"/>
  <c r="BO36" i="8"/>
  <c r="BO38" i="8" s="1"/>
  <c r="AE25" i="10" s="1"/>
  <c r="BN36" i="8"/>
  <c r="BN38" i="8" s="1"/>
  <c r="AD25" i="10" s="1"/>
  <c r="BM36" i="8"/>
  <c r="BM38" i="8" s="1"/>
  <c r="AC25" i="10" s="1"/>
  <c r="BL36" i="8"/>
  <c r="BL38" i="8" s="1"/>
  <c r="AB25" i="10" s="1"/>
  <c r="BK36" i="8"/>
  <c r="BK38" i="8" s="1"/>
  <c r="AA25" i="10" s="1"/>
  <c r="BJ36" i="8"/>
  <c r="BJ38" i="8" s="1"/>
  <c r="Z25" i="10" s="1"/>
  <c r="BI36" i="8"/>
  <c r="BI38" i="8" s="1"/>
  <c r="Y25" i="10" s="1"/>
  <c r="BH36" i="8"/>
  <c r="BH38" i="8" s="1"/>
  <c r="X25" i="10" s="1"/>
  <c r="BG36" i="8"/>
  <c r="BG38" i="8" s="1"/>
  <c r="W25" i="10" s="1"/>
  <c r="BF36" i="8"/>
  <c r="BF38" i="8" s="1"/>
  <c r="V25" i="10" s="1"/>
  <c r="BE36" i="8"/>
  <c r="BE38" i="8" s="1"/>
  <c r="U25" i="10" s="1"/>
  <c r="BD36" i="8"/>
  <c r="BD38" i="8" s="1"/>
  <c r="T25" i="10" s="1"/>
  <c r="BC36" i="8"/>
  <c r="BC38" i="8" s="1"/>
  <c r="S25" i="10" s="1"/>
  <c r="BB36" i="8"/>
  <c r="BB38" i="8" s="1"/>
  <c r="R25" i="10" s="1"/>
  <c r="BA36" i="8"/>
  <c r="BA38" i="8" s="1"/>
  <c r="Q25" i="10" s="1"/>
  <c r="AZ36" i="8"/>
  <c r="AZ38" i="8" s="1"/>
  <c r="P25" i="10" s="1"/>
  <c r="AY36" i="8"/>
  <c r="AY38" i="8" s="1"/>
  <c r="O25" i="10" s="1"/>
  <c r="AX36" i="8"/>
  <c r="AX38" i="8" s="1"/>
  <c r="N25" i="10" s="1"/>
  <c r="AW36" i="8"/>
  <c r="AW38" i="8" s="1"/>
  <c r="M25" i="10" s="1"/>
  <c r="AV36" i="8"/>
  <c r="AV38" i="8" s="1"/>
  <c r="L25" i="10" s="1"/>
  <c r="AU36" i="8"/>
  <c r="AU38" i="8" s="1"/>
  <c r="K25" i="10" s="1"/>
  <c r="AT36" i="8"/>
  <c r="AT38" i="8" s="1"/>
  <c r="J25" i="10" s="1"/>
  <c r="AS36" i="8"/>
  <c r="AS38" i="8" s="1"/>
  <c r="I25" i="10" s="1"/>
  <c r="AR36" i="8"/>
  <c r="AR38" i="8" s="1"/>
  <c r="H25" i="10" s="1"/>
  <c r="AQ36" i="8"/>
  <c r="AQ38" i="8" s="1"/>
  <c r="G25" i="10" s="1"/>
  <c r="AP36" i="8"/>
  <c r="AP38" i="8" s="1"/>
  <c r="F25" i="10" s="1"/>
  <c r="AO36" i="8"/>
  <c r="AO38" i="8" s="1"/>
  <c r="E25" i="10" s="1"/>
  <c r="AN36" i="8"/>
  <c r="AN38" i="8" s="1"/>
  <c r="D25" i="10" s="1"/>
  <c r="AM36" i="8"/>
  <c r="AM38" i="8" s="1"/>
  <c r="C25" i="10" s="1"/>
  <c r="AK36" i="8"/>
  <c r="AK38" i="8" s="1"/>
  <c r="AK24" i="10" s="1"/>
  <c r="AJ36" i="8"/>
  <c r="AJ38" i="8" s="1"/>
  <c r="AJ24" i="10" s="1"/>
  <c r="AI36" i="8"/>
  <c r="AI38" i="8" s="1"/>
  <c r="AI24" i="10" s="1"/>
  <c r="AH36" i="8"/>
  <c r="AH38" i="8" s="1"/>
  <c r="AH24" i="10" s="1"/>
  <c r="AG36" i="8"/>
  <c r="AG38" i="8" s="1"/>
  <c r="AG24" i="10" s="1"/>
  <c r="AF36" i="8"/>
  <c r="AF38" i="8" s="1"/>
  <c r="AF24" i="10" s="1"/>
  <c r="AE36" i="8"/>
  <c r="AE38" i="8" s="1"/>
  <c r="AE24" i="10" s="1"/>
  <c r="AD36" i="8"/>
  <c r="AD38" i="8" s="1"/>
  <c r="AD24" i="10" s="1"/>
  <c r="AC36" i="8"/>
  <c r="AC38" i="8" s="1"/>
  <c r="AC24" i="10" s="1"/>
  <c r="AB36" i="8"/>
  <c r="AB38" i="8" s="1"/>
  <c r="AB24" i="10" s="1"/>
  <c r="AA36" i="8"/>
  <c r="AA38" i="8" s="1"/>
  <c r="AA24" i="10" s="1"/>
  <c r="Z36" i="8"/>
  <c r="Z38" i="8" s="1"/>
  <c r="Z24" i="10" s="1"/>
  <c r="Y36" i="8"/>
  <c r="Y38" i="8" s="1"/>
  <c r="Y24" i="10" s="1"/>
  <c r="X36" i="8"/>
  <c r="X38" i="8" s="1"/>
  <c r="X24" i="10" s="1"/>
  <c r="W36" i="8"/>
  <c r="W38" i="8" s="1"/>
  <c r="W24" i="10" s="1"/>
  <c r="V36" i="8"/>
  <c r="V38" i="8" s="1"/>
  <c r="V24" i="10" s="1"/>
  <c r="U36" i="8"/>
  <c r="U38" i="8" s="1"/>
  <c r="U24" i="10" s="1"/>
  <c r="T36" i="8"/>
  <c r="T38" i="8" s="1"/>
  <c r="T24" i="10" s="1"/>
  <c r="S36" i="8"/>
  <c r="S38" i="8" s="1"/>
  <c r="S24" i="10" s="1"/>
  <c r="R36" i="8"/>
  <c r="R38" i="8" s="1"/>
  <c r="R24" i="10" s="1"/>
  <c r="Q36" i="8"/>
  <c r="Q38" i="8" s="1"/>
  <c r="Q24" i="10" s="1"/>
  <c r="P36" i="8"/>
  <c r="P38" i="8" s="1"/>
  <c r="P24" i="10" s="1"/>
  <c r="O36" i="8"/>
  <c r="O38" i="8" s="1"/>
  <c r="O24" i="10" s="1"/>
  <c r="N36" i="8"/>
  <c r="N38" i="8" s="1"/>
  <c r="N24" i="10" s="1"/>
  <c r="M36" i="8"/>
  <c r="M38" i="8" s="1"/>
  <c r="M24" i="10" s="1"/>
  <c r="L36" i="8"/>
  <c r="L38" i="8" s="1"/>
  <c r="L24" i="10" s="1"/>
  <c r="K36" i="8"/>
  <c r="K38" i="8" s="1"/>
  <c r="K24" i="10" s="1"/>
  <c r="J36" i="8"/>
  <c r="J38" i="8" s="1"/>
  <c r="J24" i="10" s="1"/>
  <c r="I36" i="8"/>
  <c r="I38" i="8" s="1"/>
  <c r="I24" i="10" s="1"/>
  <c r="H36" i="8"/>
  <c r="H38" i="8" s="1"/>
  <c r="H24" i="10" s="1"/>
  <c r="G36" i="8"/>
  <c r="G38" i="8" s="1"/>
  <c r="G24" i="10" s="1"/>
  <c r="F36" i="8"/>
  <c r="F38" i="8" s="1"/>
  <c r="F24" i="10" s="1"/>
  <c r="E36" i="8"/>
  <c r="E38" i="8" s="1"/>
  <c r="E24" i="10" s="1"/>
  <c r="D36" i="8"/>
  <c r="D38" i="8" s="1"/>
  <c r="D24" i="10" s="1"/>
  <c r="C36" i="8"/>
  <c r="C38" i="8" s="1"/>
  <c r="C24" i="10" s="1"/>
  <c r="BV35" i="8"/>
  <c r="AL35" i="8"/>
  <c r="BV34" i="8"/>
  <c r="AL34" i="8"/>
  <c r="BV33" i="8"/>
  <c r="AL33" i="8"/>
  <c r="BV32" i="8"/>
  <c r="AL32" i="8"/>
  <c r="BV31" i="8"/>
  <c r="AL31" i="8"/>
  <c r="BV30" i="8"/>
  <c r="AL30" i="8"/>
  <c r="BV29" i="8"/>
  <c r="AL29" i="8"/>
  <c r="BV28" i="8"/>
  <c r="AL28" i="8"/>
  <c r="BV27" i="8"/>
  <c r="AL27" i="8"/>
  <c r="BV26" i="8"/>
  <c r="AL26" i="8"/>
  <c r="BV25" i="8"/>
  <c r="AL25" i="8"/>
  <c r="BV24" i="8"/>
  <c r="AL24" i="8"/>
  <c r="BV23" i="8"/>
  <c r="AL23" i="8"/>
  <c r="BV22" i="8"/>
  <c r="AL22" i="8"/>
  <c r="BV21" i="8"/>
  <c r="AL21" i="8"/>
  <c r="BV20" i="8"/>
  <c r="AL20" i="8"/>
  <c r="BV19" i="8"/>
  <c r="AL19" i="8"/>
  <c r="BV18" i="8"/>
  <c r="AL18" i="8"/>
  <c r="BV17" i="8"/>
  <c r="AL17" i="8"/>
  <c r="BV16" i="8"/>
  <c r="AL16" i="8"/>
  <c r="BV15" i="8"/>
  <c r="AL15" i="8"/>
  <c r="BV14" i="8"/>
  <c r="AL14" i="8"/>
  <c r="BV13" i="8"/>
  <c r="AL13" i="8"/>
  <c r="IT37" i="9"/>
  <c r="HJ37" i="9"/>
  <c r="BV37" i="9"/>
  <c r="AL37" i="9"/>
  <c r="IS36" i="9"/>
  <c r="IS38" i="9" s="1"/>
  <c r="AK34" i="10" s="1"/>
  <c r="IR36" i="9"/>
  <c r="IR38" i="9" s="1"/>
  <c r="AJ34" i="10" s="1"/>
  <c r="IQ36" i="9"/>
  <c r="IQ38" i="9" s="1"/>
  <c r="AI34" i="10" s="1"/>
  <c r="IP36" i="9"/>
  <c r="IP38" i="9" s="1"/>
  <c r="AH34" i="10" s="1"/>
  <c r="IO36" i="9"/>
  <c r="IO38" i="9" s="1"/>
  <c r="AG34" i="10" s="1"/>
  <c r="IN36" i="9"/>
  <c r="IN38" i="9" s="1"/>
  <c r="AF34" i="10" s="1"/>
  <c r="IM36" i="9"/>
  <c r="IM38" i="9" s="1"/>
  <c r="AE34" i="10" s="1"/>
  <c r="IL36" i="9"/>
  <c r="IL38" i="9" s="1"/>
  <c r="AD34" i="10" s="1"/>
  <c r="IK36" i="9"/>
  <c r="IK38" i="9" s="1"/>
  <c r="AC34" i="10" s="1"/>
  <c r="IJ36" i="9"/>
  <c r="IJ38" i="9" s="1"/>
  <c r="AB34" i="10" s="1"/>
  <c r="II36" i="9"/>
  <c r="II38" i="9" s="1"/>
  <c r="AA34" i="10" s="1"/>
  <c r="IH36" i="9"/>
  <c r="IH38" i="9" s="1"/>
  <c r="Z34" i="10" s="1"/>
  <c r="IG36" i="9"/>
  <c r="IG38" i="9" s="1"/>
  <c r="Y34" i="10" s="1"/>
  <c r="IF36" i="9"/>
  <c r="IF38" i="9" s="1"/>
  <c r="X34" i="10" s="1"/>
  <c r="IE36" i="9"/>
  <c r="IE38" i="9" s="1"/>
  <c r="W34" i="10" s="1"/>
  <c r="ID36" i="9"/>
  <c r="ID38" i="9" s="1"/>
  <c r="V34" i="10" s="1"/>
  <c r="IC36" i="9"/>
  <c r="IC38" i="9" s="1"/>
  <c r="U34" i="10" s="1"/>
  <c r="IB36" i="9"/>
  <c r="IB38" i="9" s="1"/>
  <c r="T34" i="10" s="1"/>
  <c r="IA36" i="9"/>
  <c r="IA38" i="9" s="1"/>
  <c r="S34" i="10" s="1"/>
  <c r="HZ36" i="9"/>
  <c r="HZ38" i="9" s="1"/>
  <c r="R34" i="10" s="1"/>
  <c r="HY36" i="9"/>
  <c r="HY38" i="9" s="1"/>
  <c r="Q34" i="10" s="1"/>
  <c r="HX36" i="9"/>
  <c r="HX38" i="9" s="1"/>
  <c r="P34" i="10" s="1"/>
  <c r="HW36" i="9"/>
  <c r="HW38" i="9" s="1"/>
  <c r="O34" i="10" s="1"/>
  <c r="HV36" i="9"/>
  <c r="HV38" i="9" s="1"/>
  <c r="N34" i="10" s="1"/>
  <c r="HU36" i="9"/>
  <c r="HU38" i="9" s="1"/>
  <c r="M34" i="10" s="1"/>
  <c r="HT36" i="9"/>
  <c r="HT38" i="9" s="1"/>
  <c r="L34" i="10" s="1"/>
  <c r="HS36" i="9"/>
  <c r="HS38" i="9" s="1"/>
  <c r="K34" i="10" s="1"/>
  <c r="HR36" i="9"/>
  <c r="HR38" i="9" s="1"/>
  <c r="J34" i="10" s="1"/>
  <c r="HQ36" i="9"/>
  <c r="HQ38" i="9" s="1"/>
  <c r="I34" i="10" s="1"/>
  <c r="HP36" i="9"/>
  <c r="HP38" i="9" s="1"/>
  <c r="H34" i="10" s="1"/>
  <c r="HO36" i="9"/>
  <c r="HO38" i="9" s="1"/>
  <c r="G34" i="10" s="1"/>
  <c r="HN36" i="9"/>
  <c r="HN38" i="9" s="1"/>
  <c r="F34" i="10" s="1"/>
  <c r="HM36" i="9"/>
  <c r="HM38" i="9" s="1"/>
  <c r="E34" i="10" s="1"/>
  <c r="HL36" i="9"/>
  <c r="HL38" i="9" s="1"/>
  <c r="D34" i="10" s="1"/>
  <c r="HK36" i="9"/>
  <c r="HK38" i="9" s="1"/>
  <c r="C34" i="10" s="1"/>
  <c r="HI36" i="9"/>
  <c r="HI38" i="9" s="1"/>
  <c r="AK33" i="10" s="1"/>
  <c r="HH36" i="9"/>
  <c r="HH38" i="9" s="1"/>
  <c r="AJ33" i="10" s="1"/>
  <c r="HG36" i="9"/>
  <c r="HG38" i="9" s="1"/>
  <c r="AI33" i="10" s="1"/>
  <c r="HF36" i="9"/>
  <c r="HF38" i="9" s="1"/>
  <c r="AH33" i="10" s="1"/>
  <c r="HE36" i="9"/>
  <c r="HE38" i="9" s="1"/>
  <c r="AG33" i="10" s="1"/>
  <c r="HD36" i="9"/>
  <c r="HD38" i="9" s="1"/>
  <c r="AF33" i="10" s="1"/>
  <c r="HC36" i="9"/>
  <c r="HC38" i="9" s="1"/>
  <c r="AE33" i="10" s="1"/>
  <c r="HB36" i="9"/>
  <c r="HB38" i="9" s="1"/>
  <c r="AD33" i="10" s="1"/>
  <c r="HA36" i="9"/>
  <c r="HA38" i="9" s="1"/>
  <c r="AC33" i="10" s="1"/>
  <c r="GZ36" i="9"/>
  <c r="GZ38" i="9" s="1"/>
  <c r="AB33" i="10" s="1"/>
  <c r="GY36" i="9"/>
  <c r="GY38" i="9" s="1"/>
  <c r="AA33" i="10" s="1"/>
  <c r="GX36" i="9"/>
  <c r="GX38" i="9" s="1"/>
  <c r="Z33" i="10" s="1"/>
  <c r="GW36" i="9"/>
  <c r="GW38" i="9" s="1"/>
  <c r="Y33" i="10" s="1"/>
  <c r="GV36" i="9"/>
  <c r="GV38" i="9" s="1"/>
  <c r="X33" i="10" s="1"/>
  <c r="GU36" i="9"/>
  <c r="GU38" i="9" s="1"/>
  <c r="W33" i="10" s="1"/>
  <c r="GT36" i="9"/>
  <c r="GT38" i="9" s="1"/>
  <c r="V33" i="10" s="1"/>
  <c r="GS36" i="9"/>
  <c r="GS38" i="9" s="1"/>
  <c r="U33" i="10" s="1"/>
  <c r="GR36" i="9"/>
  <c r="GR38" i="9" s="1"/>
  <c r="T33" i="10" s="1"/>
  <c r="GQ36" i="9"/>
  <c r="GQ38" i="9" s="1"/>
  <c r="S33" i="10" s="1"/>
  <c r="GP36" i="9"/>
  <c r="GP38" i="9" s="1"/>
  <c r="R33" i="10" s="1"/>
  <c r="GO36" i="9"/>
  <c r="GO38" i="9" s="1"/>
  <c r="Q33" i="10" s="1"/>
  <c r="GN36" i="9"/>
  <c r="GN38" i="9" s="1"/>
  <c r="P33" i="10" s="1"/>
  <c r="GM36" i="9"/>
  <c r="GM38" i="9" s="1"/>
  <c r="O33" i="10" s="1"/>
  <c r="GL36" i="9"/>
  <c r="GL38" i="9" s="1"/>
  <c r="N33" i="10" s="1"/>
  <c r="GK36" i="9"/>
  <c r="GK38" i="9" s="1"/>
  <c r="M33" i="10" s="1"/>
  <c r="GJ36" i="9"/>
  <c r="GJ38" i="9" s="1"/>
  <c r="L33" i="10" s="1"/>
  <c r="GI36" i="9"/>
  <c r="GI38" i="9" s="1"/>
  <c r="K33" i="10" s="1"/>
  <c r="GH36" i="9"/>
  <c r="GH38" i="9" s="1"/>
  <c r="J33" i="10" s="1"/>
  <c r="GG36" i="9"/>
  <c r="GG38" i="9" s="1"/>
  <c r="I33" i="10" s="1"/>
  <c r="GF36" i="9"/>
  <c r="GF38" i="9" s="1"/>
  <c r="H33" i="10" s="1"/>
  <c r="GE36" i="9"/>
  <c r="GE38" i="9" s="1"/>
  <c r="G33" i="10" s="1"/>
  <c r="GD36" i="9"/>
  <c r="GD38" i="9" s="1"/>
  <c r="F33" i="10" s="1"/>
  <c r="GC36" i="9"/>
  <c r="GC38" i="9" s="1"/>
  <c r="E33" i="10" s="1"/>
  <c r="GB36" i="9"/>
  <c r="GB38" i="9" s="1"/>
  <c r="D33" i="10" s="1"/>
  <c r="GA36" i="9"/>
  <c r="GA38" i="9" s="1"/>
  <c r="C33" i="10" s="1"/>
  <c r="BU36" i="9"/>
  <c r="BU38" i="9" s="1"/>
  <c r="AK29" i="10" s="1"/>
  <c r="BT36" i="9"/>
  <c r="BT38" i="9" s="1"/>
  <c r="AJ29" i="10" s="1"/>
  <c r="BS36" i="9"/>
  <c r="BS38" i="9" s="1"/>
  <c r="AI29" i="10" s="1"/>
  <c r="BR36" i="9"/>
  <c r="BR38" i="9" s="1"/>
  <c r="AH29" i="10" s="1"/>
  <c r="BQ36" i="9"/>
  <c r="BQ38" i="9" s="1"/>
  <c r="AG29" i="10" s="1"/>
  <c r="BP36" i="9"/>
  <c r="BP38" i="9" s="1"/>
  <c r="AF29" i="10" s="1"/>
  <c r="BO36" i="9"/>
  <c r="BO38" i="9" s="1"/>
  <c r="AE29" i="10" s="1"/>
  <c r="BN36" i="9"/>
  <c r="BN38" i="9" s="1"/>
  <c r="AD29" i="10" s="1"/>
  <c r="BM36" i="9"/>
  <c r="BM38" i="9" s="1"/>
  <c r="AC29" i="10" s="1"/>
  <c r="BL36" i="9"/>
  <c r="BL38" i="9" s="1"/>
  <c r="AB29" i="10" s="1"/>
  <c r="BK36" i="9"/>
  <c r="BK38" i="9" s="1"/>
  <c r="AA29" i="10" s="1"/>
  <c r="BJ36" i="9"/>
  <c r="BJ38" i="9" s="1"/>
  <c r="Z29" i="10" s="1"/>
  <c r="BI36" i="9"/>
  <c r="BI38" i="9" s="1"/>
  <c r="Y29" i="10" s="1"/>
  <c r="BH36" i="9"/>
  <c r="BH38" i="9" s="1"/>
  <c r="X29" i="10" s="1"/>
  <c r="BG36" i="9"/>
  <c r="BG38" i="9" s="1"/>
  <c r="W29" i="10" s="1"/>
  <c r="BF36" i="9"/>
  <c r="BF38" i="9" s="1"/>
  <c r="V29" i="10" s="1"/>
  <c r="BE36" i="9"/>
  <c r="BE38" i="9" s="1"/>
  <c r="U29" i="10" s="1"/>
  <c r="BD36" i="9"/>
  <c r="BD38" i="9" s="1"/>
  <c r="T29" i="10" s="1"/>
  <c r="BC36" i="9"/>
  <c r="BC38" i="9" s="1"/>
  <c r="S29" i="10" s="1"/>
  <c r="BB36" i="9"/>
  <c r="BB38" i="9" s="1"/>
  <c r="R29" i="10" s="1"/>
  <c r="BA36" i="9"/>
  <c r="BA38" i="9" s="1"/>
  <c r="Q29" i="10" s="1"/>
  <c r="AZ36" i="9"/>
  <c r="AZ38" i="9" s="1"/>
  <c r="P29" i="10" s="1"/>
  <c r="AY36" i="9"/>
  <c r="AY38" i="9" s="1"/>
  <c r="O29" i="10" s="1"/>
  <c r="AX36" i="9"/>
  <c r="AX38" i="9" s="1"/>
  <c r="N29" i="10" s="1"/>
  <c r="AW36" i="9"/>
  <c r="AW38" i="9" s="1"/>
  <c r="M29" i="10" s="1"/>
  <c r="AV36" i="9"/>
  <c r="AV38" i="9" s="1"/>
  <c r="L29" i="10" s="1"/>
  <c r="AU36" i="9"/>
  <c r="AU38" i="9" s="1"/>
  <c r="K29" i="10" s="1"/>
  <c r="AT36" i="9"/>
  <c r="AT38" i="9" s="1"/>
  <c r="J29" i="10" s="1"/>
  <c r="AS36" i="9"/>
  <c r="AS38" i="9" s="1"/>
  <c r="I29" i="10" s="1"/>
  <c r="AR36" i="9"/>
  <c r="AR38" i="9" s="1"/>
  <c r="H29" i="10" s="1"/>
  <c r="AQ36" i="9"/>
  <c r="AQ38" i="9" s="1"/>
  <c r="G29" i="10" s="1"/>
  <c r="AP36" i="9"/>
  <c r="AP38" i="9" s="1"/>
  <c r="F29" i="10" s="1"/>
  <c r="AO36" i="9"/>
  <c r="AO38" i="9" s="1"/>
  <c r="E29" i="10" s="1"/>
  <c r="AN36" i="9"/>
  <c r="AN38" i="9" s="1"/>
  <c r="D29" i="10" s="1"/>
  <c r="AM36" i="9"/>
  <c r="AM38" i="9" s="1"/>
  <c r="C29" i="10" s="1"/>
  <c r="AK36" i="9"/>
  <c r="AK38" i="9" s="1"/>
  <c r="AK28" i="10" s="1"/>
  <c r="AJ36" i="9"/>
  <c r="AJ38" i="9" s="1"/>
  <c r="AJ28" i="10" s="1"/>
  <c r="AI36" i="9"/>
  <c r="AI38" i="9" s="1"/>
  <c r="AI28" i="10" s="1"/>
  <c r="AH36" i="9"/>
  <c r="AH38" i="9" s="1"/>
  <c r="AH28" i="10" s="1"/>
  <c r="AG36" i="9"/>
  <c r="AG38" i="9" s="1"/>
  <c r="AG28" i="10" s="1"/>
  <c r="AF36" i="9"/>
  <c r="AF38" i="9" s="1"/>
  <c r="AF28" i="10" s="1"/>
  <c r="AE36" i="9"/>
  <c r="AE38" i="9" s="1"/>
  <c r="AE28" i="10" s="1"/>
  <c r="AD36" i="9"/>
  <c r="AD38" i="9" s="1"/>
  <c r="AD28" i="10" s="1"/>
  <c r="AC36" i="9"/>
  <c r="AC38" i="9" s="1"/>
  <c r="AC28" i="10" s="1"/>
  <c r="AB36" i="9"/>
  <c r="AB38" i="9" s="1"/>
  <c r="AB28" i="10" s="1"/>
  <c r="AA36" i="9"/>
  <c r="AA38" i="9" s="1"/>
  <c r="AA28" i="10" s="1"/>
  <c r="Z36" i="9"/>
  <c r="Z38" i="9" s="1"/>
  <c r="Z28" i="10" s="1"/>
  <c r="Y36" i="9"/>
  <c r="Y38" i="9" s="1"/>
  <c r="Y28" i="10" s="1"/>
  <c r="X36" i="9"/>
  <c r="X38" i="9" s="1"/>
  <c r="X28" i="10" s="1"/>
  <c r="W36" i="9"/>
  <c r="W38" i="9" s="1"/>
  <c r="W28" i="10" s="1"/>
  <c r="V36" i="9"/>
  <c r="V38" i="9" s="1"/>
  <c r="V28" i="10" s="1"/>
  <c r="U36" i="9"/>
  <c r="U38" i="9" s="1"/>
  <c r="U28" i="10" s="1"/>
  <c r="T36" i="9"/>
  <c r="T38" i="9" s="1"/>
  <c r="T28" i="10" s="1"/>
  <c r="S36" i="9"/>
  <c r="S38" i="9" s="1"/>
  <c r="S28" i="10" s="1"/>
  <c r="R36" i="9"/>
  <c r="R38" i="9" s="1"/>
  <c r="R28" i="10" s="1"/>
  <c r="Q36" i="9"/>
  <c r="Q38" i="9" s="1"/>
  <c r="Q28" i="10" s="1"/>
  <c r="P36" i="9"/>
  <c r="P38" i="9" s="1"/>
  <c r="P28" i="10" s="1"/>
  <c r="O36" i="9"/>
  <c r="O38" i="9" s="1"/>
  <c r="O28" i="10" s="1"/>
  <c r="N36" i="9"/>
  <c r="N38" i="9" s="1"/>
  <c r="N28" i="10" s="1"/>
  <c r="M36" i="9"/>
  <c r="M38" i="9" s="1"/>
  <c r="M28" i="10" s="1"/>
  <c r="L36" i="9"/>
  <c r="L38" i="9" s="1"/>
  <c r="L28" i="10" s="1"/>
  <c r="K36" i="9"/>
  <c r="K38" i="9" s="1"/>
  <c r="K28" i="10" s="1"/>
  <c r="J36" i="9"/>
  <c r="J38" i="9" s="1"/>
  <c r="J28" i="10" s="1"/>
  <c r="I36" i="9"/>
  <c r="I38" i="9" s="1"/>
  <c r="I28" i="10" s="1"/>
  <c r="H36" i="9"/>
  <c r="H38" i="9" s="1"/>
  <c r="H28" i="10" s="1"/>
  <c r="G36" i="9"/>
  <c r="G38" i="9" s="1"/>
  <c r="G28" i="10" s="1"/>
  <c r="F36" i="9"/>
  <c r="F38" i="9" s="1"/>
  <c r="F28" i="10" s="1"/>
  <c r="E36" i="9"/>
  <c r="E38" i="9" s="1"/>
  <c r="E28" i="10" s="1"/>
  <c r="D36" i="9"/>
  <c r="D38" i="9" s="1"/>
  <c r="D28" i="10" s="1"/>
  <c r="C36" i="9"/>
  <c r="C38" i="9" s="1"/>
  <c r="C28" i="10" s="1"/>
  <c r="IT35" i="9"/>
  <c r="HJ35" i="9"/>
  <c r="BV35" i="9"/>
  <c r="AL35" i="9"/>
  <c r="IT34" i="9"/>
  <c r="HJ34" i="9"/>
  <c r="BV34" i="9"/>
  <c r="AL34" i="9"/>
  <c r="IT33" i="9"/>
  <c r="HJ33" i="9"/>
  <c r="BV33" i="9"/>
  <c r="AL33" i="9"/>
  <c r="IT32" i="9"/>
  <c r="HJ32" i="9"/>
  <c r="BV32" i="9"/>
  <c r="AL32" i="9"/>
  <c r="IT31" i="9"/>
  <c r="HJ31" i="9"/>
  <c r="BV31" i="9"/>
  <c r="AL31" i="9"/>
  <c r="IT30" i="9"/>
  <c r="HJ30" i="9"/>
  <c r="BV30" i="9"/>
  <c r="AL30" i="9"/>
  <c r="IT29" i="9"/>
  <c r="HJ29" i="9"/>
  <c r="BV29" i="9"/>
  <c r="AL29" i="9"/>
  <c r="IT28" i="9"/>
  <c r="HJ28" i="9"/>
  <c r="BV28" i="9"/>
  <c r="AL28" i="9"/>
  <c r="IT27" i="9"/>
  <c r="HJ27" i="9"/>
  <c r="BV27" i="9"/>
  <c r="AL27" i="9"/>
  <c r="IT26" i="9"/>
  <c r="HJ26" i="9"/>
  <c r="BV26" i="9"/>
  <c r="AL26" i="9"/>
  <c r="IT25" i="9"/>
  <c r="HJ25" i="9"/>
  <c r="BV25" i="9"/>
  <c r="AL25" i="9"/>
  <c r="IT24" i="9"/>
  <c r="HJ24" i="9"/>
  <c r="BV24" i="9"/>
  <c r="AL24" i="9"/>
  <c r="IT23" i="9"/>
  <c r="HJ23" i="9"/>
  <c r="BV23" i="9"/>
  <c r="AL23" i="9"/>
  <c r="IT22" i="9"/>
  <c r="HJ22" i="9"/>
  <c r="BV22" i="9"/>
  <c r="AL22" i="9"/>
  <c r="IT21" i="9"/>
  <c r="HJ21" i="9"/>
  <c r="BV21" i="9"/>
  <c r="AL21" i="9"/>
  <c r="IT20" i="9"/>
  <c r="HJ20" i="9"/>
  <c r="BV20" i="9"/>
  <c r="AL20" i="9"/>
  <c r="IT19" i="9"/>
  <c r="HJ19" i="9"/>
  <c r="BV19" i="9"/>
  <c r="AL19" i="9"/>
  <c r="IT18" i="9"/>
  <c r="HJ18" i="9"/>
  <c r="BV18" i="9"/>
  <c r="AL18" i="9"/>
  <c r="IT17" i="9"/>
  <c r="HJ17" i="9"/>
  <c r="BV17" i="9"/>
  <c r="AL17" i="9"/>
  <c r="IT16" i="9"/>
  <c r="HJ16" i="9"/>
  <c r="BV16" i="9"/>
  <c r="AL16" i="9"/>
  <c r="IT15" i="9"/>
  <c r="HJ15" i="9"/>
  <c r="BV15" i="9"/>
  <c r="AL15" i="9"/>
  <c r="IT14" i="9"/>
  <c r="HJ14" i="9"/>
  <c r="BV14" i="9"/>
  <c r="AL14" i="9"/>
  <c r="IT13" i="9"/>
  <c r="HJ13" i="9"/>
  <c r="BV13" i="9"/>
  <c r="AL13" i="9"/>
  <c r="AL33" i="10" l="1"/>
  <c r="FE38" i="9"/>
  <c r="Q32" i="10" s="1"/>
  <c r="FU38" i="9"/>
  <c r="AG32" i="10" s="1"/>
  <c r="AD29" i="5"/>
  <c r="Z29" i="5"/>
  <c r="AL24" i="10"/>
  <c r="V29" i="5"/>
  <c r="R29" i="5"/>
  <c r="AL28" i="10"/>
  <c r="N29" i="5"/>
  <c r="J29" i="5"/>
  <c r="F29" i="5"/>
  <c r="AK28" i="5"/>
  <c r="AG28" i="5"/>
  <c r="AC28" i="5"/>
  <c r="EW38" i="9"/>
  <c r="I32" i="10" s="1"/>
  <c r="Y28" i="5"/>
  <c r="U28" i="5"/>
  <c r="FM38" i="9"/>
  <c r="Y32" i="10" s="1"/>
  <c r="Q28" i="5"/>
  <c r="M28" i="5"/>
  <c r="C32" i="5"/>
  <c r="I28" i="5"/>
  <c r="AH29" i="5"/>
  <c r="E28" i="5"/>
  <c r="AI34" i="5"/>
  <c r="AE34" i="5"/>
  <c r="AA34" i="5"/>
  <c r="W34" i="5"/>
  <c r="S34" i="5"/>
  <c r="O34" i="5"/>
  <c r="K34" i="5"/>
  <c r="G34" i="5"/>
  <c r="C34" i="5"/>
  <c r="AK34" i="5"/>
  <c r="AG34" i="5"/>
  <c r="AC34" i="5"/>
  <c r="Y34" i="5"/>
  <c r="U34" i="5"/>
  <c r="Q34" i="5"/>
  <c r="M34" i="5"/>
  <c r="I34" i="5"/>
  <c r="E34" i="5"/>
  <c r="ES38" i="9"/>
  <c r="E32" i="10" s="1"/>
  <c r="FA38" i="9"/>
  <c r="M32" i="10" s="1"/>
  <c r="FI38" i="9"/>
  <c r="U32" i="10" s="1"/>
  <c r="FQ38" i="9"/>
  <c r="AC32" i="10" s="1"/>
  <c r="FY38" i="9"/>
  <c r="AK32" i="10" s="1"/>
  <c r="AJ29" i="5"/>
  <c r="AF29" i="5"/>
  <c r="AB29" i="5"/>
  <c r="X29" i="5"/>
  <c r="T29" i="5"/>
  <c r="P29" i="5"/>
  <c r="L29" i="5"/>
  <c r="H29" i="5"/>
  <c r="D29" i="5"/>
  <c r="AI28" i="5"/>
  <c r="AL28" i="5" s="1"/>
  <c r="AE28" i="5"/>
  <c r="AA28" i="5"/>
  <c r="W28" i="5"/>
  <c r="S28" i="5"/>
  <c r="O28" i="5"/>
  <c r="K28" i="5"/>
  <c r="G28" i="5"/>
  <c r="AJ25" i="5"/>
  <c r="AF25" i="5"/>
  <c r="AB25" i="5"/>
  <c r="X25" i="5"/>
  <c r="T25" i="5"/>
  <c r="P25" i="5"/>
  <c r="L25" i="5"/>
  <c r="H25" i="5"/>
  <c r="D25" i="5"/>
  <c r="AH25" i="5"/>
  <c r="AD25" i="5"/>
  <c r="Z25" i="5"/>
  <c r="V25" i="5"/>
  <c r="R25" i="5"/>
  <c r="N25" i="5"/>
  <c r="J25" i="5"/>
  <c r="F25" i="5"/>
  <c r="C24" i="5"/>
  <c r="AL34" i="10"/>
  <c r="AL29" i="10"/>
  <c r="AL25" i="10"/>
  <c r="AJ34" i="5"/>
  <c r="AH34" i="5"/>
  <c r="AF34" i="5"/>
  <c r="AD34" i="5"/>
  <c r="AB34" i="5"/>
  <c r="Z34" i="5"/>
  <c r="X34" i="5"/>
  <c r="V34" i="5"/>
  <c r="T34" i="5"/>
  <c r="R34" i="5"/>
  <c r="P34" i="5"/>
  <c r="N34" i="5"/>
  <c r="L34" i="5"/>
  <c r="J34" i="5"/>
  <c r="H34" i="5"/>
  <c r="F34" i="5"/>
  <c r="D34" i="5"/>
  <c r="C33" i="5"/>
  <c r="AK33" i="5"/>
  <c r="AI33" i="5"/>
  <c r="AG33" i="5"/>
  <c r="AE33" i="5"/>
  <c r="AC33" i="5"/>
  <c r="AA33" i="5"/>
  <c r="Y33" i="5"/>
  <c r="W33" i="5"/>
  <c r="U33" i="5"/>
  <c r="S33" i="5"/>
  <c r="Q33" i="5"/>
  <c r="O33" i="5"/>
  <c r="M33" i="5"/>
  <c r="K33" i="5"/>
  <c r="I33" i="5"/>
  <c r="G33" i="5"/>
  <c r="E33" i="5"/>
  <c r="AJ33" i="5"/>
  <c r="AL33" i="5" s="1"/>
  <c r="AH33" i="5"/>
  <c r="AF33" i="5"/>
  <c r="AD33" i="5"/>
  <c r="AB33" i="5"/>
  <c r="Z33" i="5"/>
  <c r="X33" i="5"/>
  <c r="V33" i="5"/>
  <c r="T33" i="5"/>
  <c r="R33" i="5"/>
  <c r="P33" i="5"/>
  <c r="N33" i="5"/>
  <c r="L33" i="5"/>
  <c r="J33" i="5"/>
  <c r="H33" i="5"/>
  <c r="F33" i="5"/>
  <c r="D33" i="5"/>
  <c r="AJ32" i="5"/>
  <c r="AL32" i="5" s="1"/>
  <c r="AH32" i="5"/>
  <c r="AF32" i="5"/>
  <c r="AD32" i="5"/>
  <c r="AB32" i="5"/>
  <c r="Z32" i="5"/>
  <c r="X32" i="5"/>
  <c r="V32" i="5"/>
  <c r="T32" i="5"/>
  <c r="R32" i="5"/>
  <c r="P32" i="5"/>
  <c r="N32" i="5"/>
  <c r="L32" i="5"/>
  <c r="J32" i="5"/>
  <c r="H32" i="5"/>
  <c r="F32" i="5"/>
  <c r="D32" i="5"/>
  <c r="EU38" i="9"/>
  <c r="G32" i="10" s="1"/>
  <c r="EY38" i="9"/>
  <c r="K32" i="10" s="1"/>
  <c r="FC38" i="9"/>
  <c r="O32" i="10" s="1"/>
  <c r="FG38" i="9"/>
  <c r="S32" i="10" s="1"/>
  <c r="FK38" i="9"/>
  <c r="W32" i="10" s="1"/>
  <c r="FO38" i="9"/>
  <c r="AA32" i="10" s="1"/>
  <c r="FS38" i="9"/>
  <c r="AE32" i="10" s="1"/>
  <c r="FW38" i="9"/>
  <c r="DG38" i="9"/>
  <c r="C31" i="10" s="1"/>
  <c r="DK38" i="9"/>
  <c r="G31" i="10" s="1"/>
  <c r="DO38" i="9"/>
  <c r="K31" i="10" s="1"/>
  <c r="DS38" i="9"/>
  <c r="O31" i="10" s="1"/>
  <c r="DW38" i="9"/>
  <c r="S31" i="10" s="1"/>
  <c r="EA38" i="9"/>
  <c r="W31" i="10" s="1"/>
  <c r="EE38" i="9"/>
  <c r="AA31" i="10" s="1"/>
  <c r="EI38" i="9"/>
  <c r="AE31" i="10" s="1"/>
  <c r="EM38" i="9"/>
  <c r="AI31" i="10" s="1"/>
  <c r="AL31" i="10" s="1"/>
  <c r="AK31" i="5"/>
  <c r="AG31" i="5"/>
  <c r="AC31" i="5"/>
  <c r="Y31" i="5"/>
  <c r="U31" i="5"/>
  <c r="Q31" i="5"/>
  <c r="M31" i="5"/>
  <c r="I31" i="5"/>
  <c r="E31" i="5"/>
  <c r="AJ31" i="5"/>
  <c r="AL31" i="5" s="1"/>
  <c r="AH31" i="5"/>
  <c r="AF31" i="5"/>
  <c r="AD31" i="5"/>
  <c r="AB31" i="5"/>
  <c r="Z31" i="5"/>
  <c r="X31" i="5"/>
  <c r="V31" i="5"/>
  <c r="T31" i="5"/>
  <c r="R31" i="5"/>
  <c r="P31" i="5"/>
  <c r="N31" i="5"/>
  <c r="L31" i="5"/>
  <c r="J31" i="5"/>
  <c r="H31" i="5"/>
  <c r="F31" i="5"/>
  <c r="D31" i="5"/>
  <c r="BW38" i="9"/>
  <c r="C30" i="10" s="1"/>
  <c r="CA38" i="9"/>
  <c r="G30" i="10" s="1"/>
  <c r="CE38" i="9"/>
  <c r="K30" i="10" s="1"/>
  <c r="CI38" i="9"/>
  <c r="O30" i="10" s="1"/>
  <c r="CM38" i="9"/>
  <c r="S30" i="10" s="1"/>
  <c r="CQ38" i="9"/>
  <c r="W30" i="10" s="1"/>
  <c r="CU38" i="9"/>
  <c r="AA30" i="10" s="1"/>
  <c r="CY38" i="9"/>
  <c r="AE30" i="10" s="1"/>
  <c r="DC38" i="9"/>
  <c r="AI30" i="10" s="1"/>
  <c r="AL30" i="10" s="1"/>
  <c r="AK30" i="5"/>
  <c r="AG30" i="5"/>
  <c r="AC30" i="5"/>
  <c r="Y30" i="5"/>
  <c r="U30" i="5"/>
  <c r="Q30" i="5"/>
  <c r="M30" i="5"/>
  <c r="I30" i="5"/>
  <c r="E30" i="5"/>
  <c r="AJ30" i="5"/>
  <c r="AH30" i="5"/>
  <c r="AF30" i="5"/>
  <c r="AD30" i="5"/>
  <c r="AB30" i="5"/>
  <c r="Z30" i="5"/>
  <c r="X30" i="5"/>
  <c r="V30" i="5"/>
  <c r="T30" i="5"/>
  <c r="R30" i="5"/>
  <c r="P30" i="5"/>
  <c r="N30" i="5"/>
  <c r="L30" i="5"/>
  <c r="J30" i="5"/>
  <c r="H30" i="5"/>
  <c r="F30" i="5"/>
  <c r="D30" i="5"/>
  <c r="C29" i="5"/>
  <c r="AK29" i="5"/>
  <c r="AI29" i="5"/>
  <c r="AL29" i="5" s="1"/>
  <c r="AG29" i="5"/>
  <c r="AE29" i="5"/>
  <c r="AC29" i="5"/>
  <c r="AA29" i="5"/>
  <c r="Y29" i="5"/>
  <c r="W29" i="5"/>
  <c r="U29" i="5"/>
  <c r="S29" i="5"/>
  <c r="Q29" i="5"/>
  <c r="O29" i="5"/>
  <c r="M29" i="5"/>
  <c r="K29" i="5"/>
  <c r="I29" i="5"/>
  <c r="G29" i="5"/>
  <c r="E29" i="5"/>
  <c r="C28" i="5"/>
  <c r="AJ28" i="5"/>
  <c r="AH28" i="5"/>
  <c r="AF28" i="5"/>
  <c r="AD28" i="5"/>
  <c r="AB28" i="5"/>
  <c r="Z28" i="5"/>
  <c r="X28" i="5"/>
  <c r="V28" i="5"/>
  <c r="T28" i="5"/>
  <c r="R28" i="5"/>
  <c r="P28" i="5"/>
  <c r="N28" i="5"/>
  <c r="L28" i="5"/>
  <c r="J28" i="5"/>
  <c r="H28" i="5"/>
  <c r="F28" i="5"/>
  <c r="D28" i="5"/>
  <c r="BV38" i="8"/>
  <c r="C25" i="5"/>
  <c r="AK25" i="5"/>
  <c r="AI25" i="5"/>
  <c r="AL25" i="5" s="1"/>
  <c r="AG25" i="5"/>
  <c r="AE25" i="5"/>
  <c r="AC25" i="5"/>
  <c r="AA25" i="5"/>
  <c r="Y25" i="5"/>
  <c r="W25" i="5"/>
  <c r="U25" i="5"/>
  <c r="S25" i="5"/>
  <c r="Q25" i="5"/>
  <c r="O25" i="5"/>
  <c r="M25" i="5"/>
  <c r="K25" i="5"/>
  <c r="I25" i="5"/>
  <c r="G25" i="5"/>
  <c r="E25" i="5"/>
  <c r="AJ24" i="5"/>
  <c r="AH24" i="5"/>
  <c r="AF24" i="5"/>
  <c r="AD24" i="5"/>
  <c r="AB24" i="5"/>
  <c r="Z24" i="5"/>
  <c r="X24" i="5"/>
  <c r="V24" i="5"/>
  <c r="T24" i="5"/>
  <c r="R24" i="5"/>
  <c r="P24" i="5"/>
  <c r="N24" i="5"/>
  <c r="L24" i="5"/>
  <c r="J24" i="5"/>
  <c r="H24" i="5"/>
  <c r="F24" i="5"/>
  <c r="D24" i="5"/>
  <c r="AK24" i="5"/>
  <c r="AI24" i="5"/>
  <c r="AG24" i="5"/>
  <c r="AE24" i="5"/>
  <c r="AC24" i="5"/>
  <c r="AA24" i="5"/>
  <c r="Y24" i="5"/>
  <c r="W24" i="5"/>
  <c r="U24" i="5"/>
  <c r="S24" i="5"/>
  <c r="Q24" i="5"/>
  <c r="O24" i="5"/>
  <c r="M24" i="5"/>
  <c r="K24" i="5"/>
  <c r="I24" i="5"/>
  <c r="G24" i="5"/>
  <c r="E24" i="5"/>
  <c r="FZ36" i="9"/>
  <c r="EP36" i="9"/>
  <c r="DF36" i="9"/>
  <c r="AL38" i="8"/>
  <c r="AL36" i="8"/>
  <c r="BV36" i="8"/>
  <c r="AL38" i="9"/>
  <c r="AL36" i="9"/>
  <c r="BV38" i="9"/>
  <c r="BV36" i="9"/>
  <c r="HJ38" i="9"/>
  <c r="HJ36" i="9"/>
  <c r="IT38" i="9"/>
  <c r="IT36" i="9"/>
  <c r="DF37" i="7"/>
  <c r="DE36" i="7"/>
  <c r="DD36" i="7"/>
  <c r="DC36" i="7"/>
  <c r="DB36" i="7"/>
  <c r="DA36" i="7"/>
  <c r="CZ36" i="7"/>
  <c r="CY36" i="7"/>
  <c r="AE20" i="5" s="1"/>
  <c r="CX36" i="7"/>
  <c r="CW36" i="7"/>
  <c r="CV36" i="7"/>
  <c r="CU36" i="7"/>
  <c r="CT36" i="7"/>
  <c r="CS36" i="7"/>
  <c r="CR36" i="7"/>
  <c r="CQ36" i="7"/>
  <c r="CP36" i="7"/>
  <c r="CO36" i="7"/>
  <c r="CN36" i="7"/>
  <c r="CM36" i="7"/>
  <c r="CL36" i="7"/>
  <c r="CK36" i="7"/>
  <c r="CJ36" i="7"/>
  <c r="CI36" i="7"/>
  <c r="CH36" i="7"/>
  <c r="CG36" i="7"/>
  <c r="CF36" i="7"/>
  <c r="CE36" i="7"/>
  <c r="CD36" i="7"/>
  <c r="CC36" i="7"/>
  <c r="CB36" i="7"/>
  <c r="CA36" i="7"/>
  <c r="BZ36" i="7"/>
  <c r="BY36" i="7"/>
  <c r="BX36" i="7"/>
  <c r="BW36" i="7"/>
  <c r="DF35" i="7"/>
  <c r="DF34" i="7"/>
  <c r="DF33" i="7"/>
  <c r="DF32" i="7"/>
  <c r="DF31" i="7"/>
  <c r="DF30" i="7"/>
  <c r="DF29" i="7"/>
  <c r="DF28" i="7"/>
  <c r="DF27" i="7"/>
  <c r="DF26" i="7"/>
  <c r="DF25" i="7"/>
  <c r="DF24" i="7"/>
  <c r="DF23" i="7"/>
  <c r="DF22" i="7"/>
  <c r="DF21" i="7"/>
  <c r="DF20" i="7"/>
  <c r="DF19" i="7"/>
  <c r="DF18" i="7"/>
  <c r="DF17" i="7"/>
  <c r="DF16" i="7"/>
  <c r="DF15" i="7"/>
  <c r="DF14" i="7"/>
  <c r="DF13" i="7"/>
  <c r="IT13" i="4"/>
  <c r="IT14" i="4"/>
  <c r="IT15" i="4"/>
  <c r="IT16" i="4"/>
  <c r="IT17" i="4"/>
  <c r="IT18" i="4"/>
  <c r="IT19" i="4"/>
  <c r="IT20" i="4"/>
  <c r="IT21" i="4"/>
  <c r="IT22" i="4"/>
  <c r="IT23" i="4"/>
  <c r="IT24" i="4"/>
  <c r="IT25" i="4"/>
  <c r="IT26" i="4"/>
  <c r="IT27" i="4"/>
  <c r="IT28" i="4"/>
  <c r="IT29" i="4"/>
  <c r="IT30" i="4"/>
  <c r="IT31" i="4"/>
  <c r="IT32" i="4"/>
  <c r="IT33" i="4"/>
  <c r="IT34" i="4"/>
  <c r="IT35" i="4"/>
  <c r="HK36" i="4"/>
  <c r="HL36" i="4"/>
  <c r="HM36" i="4"/>
  <c r="HM38" i="4" s="1"/>
  <c r="E17" i="10" s="1"/>
  <c r="HN36" i="4"/>
  <c r="HO36" i="4"/>
  <c r="HP36" i="4"/>
  <c r="HQ36" i="4"/>
  <c r="HR36" i="4"/>
  <c r="HS36" i="4"/>
  <c r="HT36" i="4"/>
  <c r="HU36" i="4"/>
  <c r="HU38" i="4" s="1"/>
  <c r="M17" i="10" s="1"/>
  <c r="HV36" i="4"/>
  <c r="HW36" i="4"/>
  <c r="HX36" i="4"/>
  <c r="HY36" i="4"/>
  <c r="HZ36" i="4"/>
  <c r="IA36" i="4"/>
  <c r="IB36" i="4"/>
  <c r="IC36" i="4"/>
  <c r="ID36" i="4"/>
  <c r="IE36" i="4"/>
  <c r="IF36" i="4"/>
  <c r="IG36" i="4"/>
  <c r="Y17" i="5" s="1"/>
  <c r="IH36" i="4"/>
  <c r="II36" i="4"/>
  <c r="IJ36" i="4"/>
  <c r="IK36" i="4"/>
  <c r="AC17" i="5" s="1"/>
  <c r="IL36" i="4"/>
  <c r="IM36" i="4"/>
  <c r="IN36" i="4"/>
  <c r="IO36" i="4"/>
  <c r="AG17" i="5" s="1"/>
  <c r="IP36" i="4"/>
  <c r="IQ36" i="4"/>
  <c r="AI17" i="5" s="1"/>
  <c r="IR36" i="4"/>
  <c r="IS36" i="4"/>
  <c r="AK17" i="5" s="1"/>
  <c r="IT37" i="4"/>
  <c r="IC38" i="4"/>
  <c r="U17" i="10" s="1"/>
  <c r="IS38" i="4"/>
  <c r="AK17" i="10" s="1"/>
  <c r="BV37" i="7"/>
  <c r="BU36" i="7"/>
  <c r="BT36" i="7"/>
  <c r="AJ19" i="5" s="1"/>
  <c r="BS36" i="7"/>
  <c r="BR36" i="7"/>
  <c r="BQ36" i="7"/>
  <c r="BP36" i="7"/>
  <c r="BO36" i="7"/>
  <c r="BN36" i="7"/>
  <c r="BM36" i="7"/>
  <c r="BL36" i="7"/>
  <c r="BK36" i="7"/>
  <c r="BJ36" i="7"/>
  <c r="BI36" i="7"/>
  <c r="BH36" i="7"/>
  <c r="BG36" i="7"/>
  <c r="BF36" i="7"/>
  <c r="BE36" i="7"/>
  <c r="BD36" i="7"/>
  <c r="BC36" i="7"/>
  <c r="BB36" i="7"/>
  <c r="BA36" i="7"/>
  <c r="AZ36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BV35" i="7"/>
  <c r="BV34" i="7"/>
  <c r="BV33" i="7"/>
  <c r="BV32" i="7"/>
  <c r="BV31" i="7"/>
  <c r="BV30" i="7"/>
  <c r="BV29" i="7"/>
  <c r="BV28" i="7"/>
  <c r="BV27" i="7"/>
  <c r="BV26" i="7"/>
  <c r="BV25" i="7"/>
  <c r="BV24" i="7"/>
  <c r="BV23" i="7"/>
  <c r="BV22" i="7"/>
  <c r="BV21" i="7"/>
  <c r="BV20" i="7"/>
  <c r="BV19" i="7"/>
  <c r="BV18" i="7"/>
  <c r="BV17" i="7"/>
  <c r="BV16" i="7"/>
  <c r="BV15" i="7"/>
  <c r="BV14" i="7"/>
  <c r="BV13" i="7"/>
  <c r="AL16" i="4"/>
  <c r="AL14" i="4"/>
  <c r="CL36" i="8"/>
  <c r="R26" i="5" s="1"/>
  <c r="BA36" i="4"/>
  <c r="BA38" i="4" s="1"/>
  <c r="Q12" i="10" s="1"/>
  <c r="BB36" i="4"/>
  <c r="R36" i="4"/>
  <c r="R38" i="4" s="1"/>
  <c r="R11" i="10" s="1"/>
  <c r="Q36" i="4"/>
  <c r="Q38" i="4" s="1"/>
  <c r="Q11" i="10" s="1"/>
  <c r="DM36" i="8"/>
  <c r="I27" i="5" s="1"/>
  <c r="CC36" i="8"/>
  <c r="I26" i="5" s="1"/>
  <c r="GG36" i="7"/>
  <c r="I23" i="5" s="1"/>
  <c r="EW36" i="7"/>
  <c r="I22" i="5" s="1"/>
  <c r="DM36" i="7"/>
  <c r="I21" i="5" s="1"/>
  <c r="I36" i="7"/>
  <c r="I18" i="5" s="1"/>
  <c r="GG36" i="4"/>
  <c r="I16" i="5" s="1"/>
  <c r="EW36" i="4"/>
  <c r="EW38" i="4" s="1"/>
  <c r="I15" i="10" s="1"/>
  <c r="DM36" i="4"/>
  <c r="I14" i="5" s="1"/>
  <c r="CC36" i="4"/>
  <c r="CC38" i="4" s="1"/>
  <c r="I13" i="10" s="1"/>
  <c r="AS36" i="4"/>
  <c r="I12" i="5" s="1"/>
  <c r="I36" i="4"/>
  <c r="I11" i="5" s="1"/>
  <c r="AL15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EQ36" i="7"/>
  <c r="C22" i="5" s="1"/>
  <c r="ER36" i="7"/>
  <c r="D22" i="5" s="1"/>
  <c r="ES36" i="7"/>
  <c r="E22" i="5" s="1"/>
  <c r="ET36" i="7"/>
  <c r="F22" i="5" s="1"/>
  <c r="EU36" i="7"/>
  <c r="EV36" i="7"/>
  <c r="H22" i="5" s="1"/>
  <c r="EX36" i="7"/>
  <c r="J22" i="5" s="1"/>
  <c r="EY36" i="7"/>
  <c r="K22" i="5" s="1"/>
  <c r="EZ36" i="7"/>
  <c r="L22" i="5" s="1"/>
  <c r="FA36" i="7"/>
  <c r="FB36" i="7"/>
  <c r="N22" i="5" s="1"/>
  <c r="FC36" i="7"/>
  <c r="FD36" i="7"/>
  <c r="FE36" i="7"/>
  <c r="Q22" i="5" s="1"/>
  <c r="FF36" i="7"/>
  <c r="R22" i="5" s="1"/>
  <c r="FG36" i="7"/>
  <c r="FH36" i="7"/>
  <c r="FI36" i="7"/>
  <c r="FJ36" i="7"/>
  <c r="V22" i="5" s="1"/>
  <c r="FK36" i="7"/>
  <c r="FL36" i="7"/>
  <c r="FM36" i="7"/>
  <c r="FN36" i="7"/>
  <c r="FO36" i="7"/>
  <c r="AA22" i="5" s="1"/>
  <c r="FP36" i="7"/>
  <c r="FQ36" i="7"/>
  <c r="AC22" i="5" s="1"/>
  <c r="FR36" i="7"/>
  <c r="FS36" i="7"/>
  <c r="AE22" i="5" s="1"/>
  <c r="FT36" i="7"/>
  <c r="AF22" i="5" s="1"/>
  <c r="FU36" i="7"/>
  <c r="AG22" i="5" s="1"/>
  <c r="FV36" i="7"/>
  <c r="AH22" i="5" s="1"/>
  <c r="FW36" i="7"/>
  <c r="FX36" i="7"/>
  <c r="AJ22" i="5" s="1"/>
  <c r="FY36" i="7"/>
  <c r="AK22" i="5" s="1"/>
  <c r="HJ13" i="4"/>
  <c r="HJ37" i="4"/>
  <c r="HJ35" i="4"/>
  <c r="HJ34" i="4"/>
  <c r="HJ33" i="4"/>
  <c r="HJ32" i="4"/>
  <c r="HJ31" i="4"/>
  <c r="HJ30" i="4"/>
  <c r="HJ29" i="4"/>
  <c r="HJ28" i="4"/>
  <c r="HJ27" i="4"/>
  <c r="HJ26" i="4"/>
  <c r="HJ25" i="4"/>
  <c r="HJ24" i="4"/>
  <c r="HJ23" i="4"/>
  <c r="HJ22" i="4"/>
  <c r="HJ21" i="4"/>
  <c r="HJ20" i="4"/>
  <c r="HJ19" i="4"/>
  <c r="HJ18" i="4"/>
  <c r="HJ17" i="4"/>
  <c r="HJ16" i="4"/>
  <c r="HJ15" i="4"/>
  <c r="HJ14" i="4"/>
  <c r="FZ13" i="4"/>
  <c r="N4" i="5"/>
  <c r="EP37" i="8"/>
  <c r="DF37" i="8"/>
  <c r="EO36" i="8"/>
  <c r="AK27" i="5" s="1"/>
  <c r="EN36" i="8"/>
  <c r="AJ27" i="5" s="1"/>
  <c r="EM36" i="8"/>
  <c r="EL36" i="8"/>
  <c r="AH27" i="5" s="1"/>
  <c r="EK36" i="8"/>
  <c r="AG27" i="5" s="1"/>
  <c r="EJ36" i="8"/>
  <c r="AF27" i="5" s="1"/>
  <c r="EI36" i="8"/>
  <c r="EH36" i="8"/>
  <c r="AD27" i="5" s="1"/>
  <c r="EG36" i="8"/>
  <c r="AC27" i="5" s="1"/>
  <c r="EF36" i="8"/>
  <c r="AB27" i="5" s="1"/>
  <c r="EE36" i="8"/>
  <c r="AA27" i="5" s="1"/>
  <c r="ED36" i="8"/>
  <c r="Z27" i="5" s="1"/>
  <c r="EC36" i="8"/>
  <c r="Y27" i="5" s="1"/>
  <c r="EB36" i="8"/>
  <c r="X27" i="5" s="1"/>
  <c r="EA36" i="8"/>
  <c r="W27" i="5" s="1"/>
  <c r="DZ36" i="8"/>
  <c r="V27" i="5" s="1"/>
  <c r="DY36" i="8"/>
  <c r="DX36" i="8"/>
  <c r="T27" i="5" s="1"/>
  <c r="DW36" i="8"/>
  <c r="S27" i="5" s="1"/>
  <c r="DV36" i="8"/>
  <c r="R27" i="5" s="1"/>
  <c r="DU36" i="8"/>
  <c r="Q27" i="5" s="1"/>
  <c r="DT36" i="8"/>
  <c r="P27" i="5" s="1"/>
  <c r="DS36" i="8"/>
  <c r="O27" i="5" s="1"/>
  <c r="DR36" i="8"/>
  <c r="N27" i="5" s="1"/>
  <c r="DQ36" i="8"/>
  <c r="DP36" i="8"/>
  <c r="L27" i="5" s="1"/>
  <c r="DO36" i="8"/>
  <c r="K27" i="5" s="1"/>
  <c r="DN36" i="8"/>
  <c r="J27" i="5" s="1"/>
  <c r="DL36" i="8"/>
  <c r="H27" i="5" s="1"/>
  <c r="DK36" i="8"/>
  <c r="G27" i="5" s="1"/>
  <c r="DJ36" i="8"/>
  <c r="F27" i="5" s="1"/>
  <c r="DI36" i="8"/>
  <c r="E27" i="5" s="1"/>
  <c r="DH36" i="8"/>
  <c r="D27" i="5" s="1"/>
  <c r="DG36" i="8"/>
  <c r="DE36" i="8"/>
  <c r="AK26" i="5" s="1"/>
  <c r="DD36" i="8"/>
  <c r="AJ26" i="5" s="1"/>
  <c r="DC36" i="8"/>
  <c r="DB36" i="8"/>
  <c r="AH26" i="5" s="1"/>
  <c r="DA36" i="8"/>
  <c r="AG26" i="5" s="1"/>
  <c r="CZ36" i="8"/>
  <c r="AF26" i="5" s="1"/>
  <c r="CY36" i="8"/>
  <c r="CX36" i="8"/>
  <c r="AD26" i="5" s="1"/>
  <c r="CW36" i="8"/>
  <c r="CV36" i="8"/>
  <c r="AB26" i="5" s="1"/>
  <c r="CU36" i="8"/>
  <c r="CT36" i="8"/>
  <c r="CS36" i="8"/>
  <c r="Y26" i="5" s="1"/>
  <c r="CR36" i="8"/>
  <c r="X26" i="5" s="1"/>
  <c r="CQ36" i="8"/>
  <c r="W26" i="5" s="1"/>
  <c r="CP36" i="8"/>
  <c r="CO36" i="8"/>
  <c r="U26" i="5" s="1"/>
  <c r="CN36" i="8"/>
  <c r="CM36" i="8"/>
  <c r="CK36" i="8"/>
  <c r="Q26" i="5" s="1"/>
  <c r="CJ36" i="8"/>
  <c r="P26" i="5" s="1"/>
  <c r="CI36" i="8"/>
  <c r="O26" i="5" s="1"/>
  <c r="CH36" i="8"/>
  <c r="N26" i="5" s="1"/>
  <c r="CG36" i="8"/>
  <c r="CF36" i="8"/>
  <c r="CE36" i="8"/>
  <c r="K26" i="5" s="1"/>
  <c r="CD36" i="8"/>
  <c r="CB36" i="8"/>
  <c r="H26" i="5" s="1"/>
  <c r="CA36" i="8"/>
  <c r="G26" i="5" s="1"/>
  <c r="BZ36" i="8"/>
  <c r="F26" i="5" s="1"/>
  <c r="BY36" i="8"/>
  <c r="BX36" i="8"/>
  <c r="D26" i="5" s="1"/>
  <c r="BW36" i="8"/>
  <c r="EP35" i="8"/>
  <c r="DF35" i="8"/>
  <c r="EP34" i="8"/>
  <c r="DF34" i="8"/>
  <c r="EP33" i="8"/>
  <c r="DF33" i="8"/>
  <c r="EP32" i="8"/>
  <c r="DF32" i="8"/>
  <c r="EP31" i="8"/>
  <c r="DF31" i="8"/>
  <c r="EP30" i="8"/>
  <c r="DF30" i="8"/>
  <c r="EP29" i="8"/>
  <c r="DF29" i="8"/>
  <c r="EP28" i="8"/>
  <c r="DF28" i="8"/>
  <c r="EP27" i="8"/>
  <c r="DF27" i="8"/>
  <c r="EP26" i="8"/>
  <c r="DF26" i="8"/>
  <c r="EP25" i="8"/>
  <c r="DF25" i="8"/>
  <c r="EP24" i="8"/>
  <c r="DF24" i="8"/>
  <c r="EP23" i="8"/>
  <c r="DF23" i="8"/>
  <c r="EP22" i="8"/>
  <c r="DF22" i="8"/>
  <c r="EP21" i="8"/>
  <c r="DF21" i="8"/>
  <c r="EP20" i="8"/>
  <c r="DF20" i="8"/>
  <c r="EP19" i="8"/>
  <c r="DF19" i="8"/>
  <c r="EP18" i="8"/>
  <c r="DF18" i="8"/>
  <c r="EP17" i="8"/>
  <c r="DF17" i="8"/>
  <c r="EP16" i="8"/>
  <c r="DF16" i="8"/>
  <c r="EP15" i="8"/>
  <c r="DF15" i="8"/>
  <c r="EP14" i="8"/>
  <c r="DF14" i="8"/>
  <c r="EP13" i="8"/>
  <c r="DF13" i="8"/>
  <c r="HJ35" i="7"/>
  <c r="HJ34" i="7"/>
  <c r="HJ33" i="7"/>
  <c r="HJ32" i="7"/>
  <c r="HJ31" i="7"/>
  <c r="HJ30" i="7"/>
  <c r="HJ29" i="7"/>
  <c r="HJ28" i="7"/>
  <c r="HJ27" i="7"/>
  <c r="HJ26" i="7"/>
  <c r="HJ25" i="7"/>
  <c r="HJ24" i="7"/>
  <c r="HJ23" i="7"/>
  <c r="HJ22" i="7"/>
  <c r="HJ21" i="7"/>
  <c r="HJ20" i="7"/>
  <c r="HJ19" i="7"/>
  <c r="HJ18" i="7"/>
  <c r="HJ17" i="7"/>
  <c r="HJ16" i="7"/>
  <c r="HJ15" i="7"/>
  <c r="HJ14" i="7"/>
  <c r="HJ13" i="7"/>
  <c r="FZ35" i="7"/>
  <c r="FZ34" i="7"/>
  <c r="FZ33" i="7"/>
  <c r="FZ32" i="7"/>
  <c r="FZ31" i="7"/>
  <c r="FZ30" i="7"/>
  <c r="FZ29" i="7"/>
  <c r="FZ28" i="7"/>
  <c r="FZ27" i="7"/>
  <c r="FZ26" i="7"/>
  <c r="FZ25" i="7"/>
  <c r="FZ24" i="7"/>
  <c r="FZ23" i="7"/>
  <c r="FZ22" i="7"/>
  <c r="FZ21" i="7"/>
  <c r="FZ20" i="7"/>
  <c r="FZ19" i="7"/>
  <c r="FZ18" i="7"/>
  <c r="FZ17" i="7"/>
  <c r="FZ16" i="7"/>
  <c r="FZ15" i="7"/>
  <c r="FZ14" i="7"/>
  <c r="FZ13" i="7"/>
  <c r="EP35" i="7"/>
  <c r="EP34" i="7"/>
  <c r="EP33" i="7"/>
  <c r="EP32" i="7"/>
  <c r="EP31" i="7"/>
  <c r="EP30" i="7"/>
  <c r="EP29" i="7"/>
  <c r="EP28" i="7"/>
  <c r="EP27" i="7"/>
  <c r="EP26" i="7"/>
  <c r="EP25" i="7"/>
  <c r="EP24" i="7"/>
  <c r="EP23" i="7"/>
  <c r="EP22" i="7"/>
  <c r="EP21" i="7"/>
  <c r="EP20" i="7"/>
  <c r="EP19" i="7"/>
  <c r="EP18" i="7"/>
  <c r="EP17" i="7"/>
  <c r="EP16" i="7"/>
  <c r="EP15" i="7"/>
  <c r="EP14" i="7"/>
  <c r="EP13" i="7"/>
  <c r="AL35" i="7"/>
  <c r="AL34" i="7"/>
  <c r="AL33" i="7"/>
  <c r="AL32" i="7"/>
  <c r="AL31" i="7"/>
  <c r="AL30" i="7"/>
  <c r="AL29" i="7"/>
  <c r="AL28" i="7"/>
  <c r="AL27" i="7"/>
  <c r="AL26" i="7"/>
  <c r="AL25" i="7"/>
  <c r="AL24" i="7"/>
  <c r="AL23" i="7"/>
  <c r="AL22" i="7"/>
  <c r="AL21" i="7"/>
  <c r="AL20" i="7"/>
  <c r="AL19" i="7"/>
  <c r="AL18" i="7"/>
  <c r="AL17" i="7"/>
  <c r="AL16" i="7"/>
  <c r="AL15" i="7"/>
  <c r="AL14" i="7"/>
  <c r="AL13" i="7"/>
  <c r="HJ37" i="7"/>
  <c r="FZ37" i="7"/>
  <c r="EP37" i="7"/>
  <c r="AL37" i="7"/>
  <c r="HI36" i="7"/>
  <c r="AK23" i="5" s="1"/>
  <c r="HH36" i="7"/>
  <c r="AJ23" i="5" s="1"/>
  <c r="HG36" i="7"/>
  <c r="AI23" i="5" s="1"/>
  <c r="HF36" i="7"/>
  <c r="AH23" i="5" s="1"/>
  <c r="HE36" i="7"/>
  <c r="AG23" i="5" s="1"/>
  <c r="HD36" i="7"/>
  <c r="AF23" i="5" s="1"/>
  <c r="HC36" i="7"/>
  <c r="AE23" i="5" s="1"/>
  <c r="HB36" i="7"/>
  <c r="HA36" i="7"/>
  <c r="GZ36" i="7"/>
  <c r="AB23" i="5" s="1"/>
  <c r="GY36" i="7"/>
  <c r="GX36" i="7"/>
  <c r="Z23" i="5" s="1"/>
  <c r="GW36" i="7"/>
  <c r="Y23" i="5" s="1"/>
  <c r="GV36" i="7"/>
  <c r="X23" i="5" s="1"/>
  <c r="GU36" i="7"/>
  <c r="W23" i="5" s="1"/>
  <c r="GT36" i="7"/>
  <c r="V23" i="5" s="1"/>
  <c r="GS36" i="7"/>
  <c r="GR36" i="7"/>
  <c r="T23" i="5" s="1"/>
  <c r="GQ36" i="7"/>
  <c r="S23" i="5" s="1"/>
  <c r="GP36" i="7"/>
  <c r="R23" i="5" s="1"/>
  <c r="GO36" i="7"/>
  <c r="GN36" i="7"/>
  <c r="P23" i="5" s="1"/>
  <c r="GM36" i="7"/>
  <c r="O23" i="5" s="1"/>
  <c r="GL36" i="7"/>
  <c r="N23" i="5" s="1"/>
  <c r="GK36" i="7"/>
  <c r="M23" i="5" s="1"/>
  <c r="GJ36" i="7"/>
  <c r="L23" i="5" s="1"/>
  <c r="GI36" i="7"/>
  <c r="GH36" i="7"/>
  <c r="J23" i="5" s="1"/>
  <c r="GF36" i="7"/>
  <c r="H23" i="5" s="1"/>
  <c r="GE36" i="7"/>
  <c r="G23" i="5" s="1"/>
  <c r="GD36" i="7"/>
  <c r="F23" i="5" s="1"/>
  <c r="GC36" i="7"/>
  <c r="E23" i="5" s="1"/>
  <c r="GB36" i="7"/>
  <c r="D23" i="5" s="1"/>
  <c r="GA36" i="7"/>
  <c r="C23" i="5" s="1"/>
  <c r="EO36" i="7"/>
  <c r="AK21" i="5" s="1"/>
  <c r="EN36" i="7"/>
  <c r="AJ21" i="5" s="1"/>
  <c r="EM36" i="7"/>
  <c r="AI21" i="5" s="1"/>
  <c r="EL36" i="7"/>
  <c r="EK36" i="7"/>
  <c r="AG21" i="5" s="1"/>
  <c r="EJ36" i="7"/>
  <c r="AF21" i="5" s="1"/>
  <c r="EI36" i="7"/>
  <c r="AE21" i="5" s="1"/>
  <c r="EH36" i="7"/>
  <c r="AD21" i="5" s="1"/>
  <c r="EG36" i="7"/>
  <c r="AC21" i="5" s="1"/>
  <c r="EF36" i="7"/>
  <c r="AB21" i="5" s="1"/>
  <c r="EE36" i="7"/>
  <c r="ED36" i="7"/>
  <c r="EC36" i="7"/>
  <c r="Y21" i="5" s="1"/>
  <c r="EB36" i="7"/>
  <c r="X21" i="5" s="1"/>
  <c r="EA36" i="7"/>
  <c r="W21" i="5" s="1"/>
  <c r="DZ36" i="7"/>
  <c r="V21" i="5" s="1"/>
  <c r="DY36" i="7"/>
  <c r="U21" i="5" s="1"/>
  <c r="DX36" i="7"/>
  <c r="T21" i="5" s="1"/>
  <c r="DW36" i="7"/>
  <c r="S21" i="5" s="1"/>
  <c r="DV36" i="7"/>
  <c r="R21" i="5" s="1"/>
  <c r="DU36" i="7"/>
  <c r="Q21" i="5" s="1"/>
  <c r="DT36" i="7"/>
  <c r="P21" i="5" s="1"/>
  <c r="DS36" i="7"/>
  <c r="DR36" i="7"/>
  <c r="N21" i="5" s="1"/>
  <c r="DQ36" i="7"/>
  <c r="DP36" i="7"/>
  <c r="L21" i="5" s="1"/>
  <c r="DO36" i="7"/>
  <c r="K21" i="5" s="1"/>
  <c r="DN36" i="7"/>
  <c r="DL36" i="7"/>
  <c r="H21" i="5" s="1"/>
  <c r="DK36" i="7"/>
  <c r="DJ36" i="7"/>
  <c r="F21" i="5" s="1"/>
  <c r="DI36" i="7"/>
  <c r="DH36" i="7"/>
  <c r="D21" i="5" s="1"/>
  <c r="DG36" i="7"/>
  <c r="C21" i="5" s="1"/>
  <c r="AK36" i="7"/>
  <c r="AK18" i="5" s="1"/>
  <c r="AJ36" i="7"/>
  <c r="AI36" i="7"/>
  <c r="AI18" i="5" s="1"/>
  <c r="AH36" i="7"/>
  <c r="AG36" i="7"/>
  <c r="AG18" i="5" s="1"/>
  <c r="AF36" i="7"/>
  <c r="AF18" i="5" s="1"/>
  <c r="AE36" i="7"/>
  <c r="AE18" i="5" s="1"/>
  <c r="AD36" i="7"/>
  <c r="AD18" i="5" s="1"/>
  <c r="AC36" i="7"/>
  <c r="AB36" i="7"/>
  <c r="AA36" i="7"/>
  <c r="AA18" i="5" s="1"/>
  <c r="Z36" i="7"/>
  <c r="Z18" i="5" s="1"/>
  <c r="Y36" i="7"/>
  <c r="Y18" i="5" s="1"/>
  <c r="X36" i="7"/>
  <c r="X18" i="5" s="1"/>
  <c r="W36" i="7"/>
  <c r="W18" i="5" s="1"/>
  <c r="V36" i="7"/>
  <c r="V18" i="5" s="1"/>
  <c r="U36" i="7"/>
  <c r="U18" i="5" s="1"/>
  <c r="T36" i="7"/>
  <c r="S36" i="7"/>
  <c r="S18" i="5" s="1"/>
  <c r="R36" i="7"/>
  <c r="R18" i="5" s="1"/>
  <c r="Q36" i="7"/>
  <c r="Q18" i="5" s="1"/>
  <c r="P36" i="7"/>
  <c r="P18" i="5" s="1"/>
  <c r="O36" i="7"/>
  <c r="O18" i="5" s="1"/>
  <c r="N36" i="7"/>
  <c r="M36" i="7"/>
  <c r="M18" i="5" s="1"/>
  <c r="L36" i="7"/>
  <c r="L18" i="5" s="1"/>
  <c r="K36" i="7"/>
  <c r="K18" i="5" s="1"/>
  <c r="J36" i="7"/>
  <c r="H36" i="7"/>
  <c r="H18" i="5" s="1"/>
  <c r="G36" i="7"/>
  <c r="G18" i="5" s="1"/>
  <c r="F36" i="7"/>
  <c r="F18" i="5" s="1"/>
  <c r="E36" i="7"/>
  <c r="E18" i="5" s="1"/>
  <c r="D36" i="7"/>
  <c r="D18" i="5" s="1"/>
  <c r="C36" i="7"/>
  <c r="C18" i="5" s="1"/>
  <c r="FZ35" i="4"/>
  <c r="FZ34" i="4"/>
  <c r="FZ33" i="4"/>
  <c r="FZ32" i="4"/>
  <c r="FZ31" i="4"/>
  <c r="FZ30" i="4"/>
  <c r="FZ29" i="4"/>
  <c r="FZ28" i="4"/>
  <c r="FZ27" i="4"/>
  <c r="FZ26" i="4"/>
  <c r="FZ25" i="4"/>
  <c r="FZ24" i="4"/>
  <c r="FZ23" i="4"/>
  <c r="FZ22" i="4"/>
  <c r="FZ21" i="4"/>
  <c r="FZ20" i="4"/>
  <c r="FZ19" i="4"/>
  <c r="FZ18" i="4"/>
  <c r="FZ17" i="4"/>
  <c r="FZ16" i="4"/>
  <c r="FZ15" i="4"/>
  <c r="FZ14" i="4"/>
  <c r="HI36" i="4"/>
  <c r="AK16" i="5" s="1"/>
  <c r="HH36" i="4"/>
  <c r="AJ16" i="5" s="1"/>
  <c r="HH38" i="4"/>
  <c r="AJ16" i="10" s="1"/>
  <c r="HG36" i="4"/>
  <c r="AI16" i="5" s="1"/>
  <c r="HF36" i="4"/>
  <c r="AH16" i="5" s="1"/>
  <c r="HE36" i="4"/>
  <c r="AG16" i="5" s="1"/>
  <c r="HD36" i="4"/>
  <c r="AF16" i="5" s="1"/>
  <c r="HC36" i="4"/>
  <c r="AE16" i="5" s="1"/>
  <c r="HB36" i="4"/>
  <c r="AD16" i="5" s="1"/>
  <c r="HA36" i="4"/>
  <c r="AC16" i="5" s="1"/>
  <c r="GZ36" i="4"/>
  <c r="AB16" i="5" s="1"/>
  <c r="GY36" i="4"/>
  <c r="AA16" i="5" s="1"/>
  <c r="GX36" i="4"/>
  <c r="Z16" i="5" s="1"/>
  <c r="GW36" i="4"/>
  <c r="Y16" i="5" s="1"/>
  <c r="GV36" i="4"/>
  <c r="X16" i="5" s="1"/>
  <c r="GU36" i="4"/>
  <c r="W16" i="5" s="1"/>
  <c r="GT36" i="4"/>
  <c r="V16" i="5" s="1"/>
  <c r="GS36" i="4"/>
  <c r="U16" i="5" s="1"/>
  <c r="GR36" i="4"/>
  <c r="GQ36" i="4"/>
  <c r="S16" i="5" s="1"/>
  <c r="GP36" i="4"/>
  <c r="R16" i="5" s="1"/>
  <c r="GO36" i="4"/>
  <c r="Q16" i="5" s="1"/>
  <c r="GN36" i="4"/>
  <c r="GM36" i="4"/>
  <c r="O16" i="5" s="1"/>
  <c r="GL36" i="4"/>
  <c r="GK36" i="4"/>
  <c r="M16" i="5" s="1"/>
  <c r="GJ36" i="4"/>
  <c r="L16" i="5" s="1"/>
  <c r="GI36" i="4"/>
  <c r="GH36" i="4"/>
  <c r="J16" i="5" s="1"/>
  <c r="GF36" i="4"/>
  <c r="GE36" i="4"/>
  <c r="G16" i="5" s="1"/>
  <c r="GD36" i="4"/>
  <c r="F16" i="5" s="1"/>
  <c r="GC36" i="4"/>
  <c r="GB36" i="4"/>
  <c r="D16" i="5" s="1"/>
  <c r="GA36" i="4"/>
  <c r="EP35" i="4"/>
  <c r="EP34" i="4"/>
  <c r="EP33" i="4"/>
  <c r="EP32" i="4"/>
  <c r="EP31" i="4"/>
  <c r="EP30" i="4"/>
  <c r="EP29" i="4"/>
  <c r="EP28" i="4"/>
  <c r="EP27" i="4"/>
  <c r="EP26" i="4"/>
  <c r="EP25" i="4"/>
  <c r="EP24" i="4"/>
  <c r="EP23" i="4"/>
  <c r="EP22" i="4"/>
  <c r="EP21" i="4"/>
  <c r="EP20" i="4"/>
  <c r="EP19" i="4"/>
  <c r="EP18" i="4"/>
  <c r="EP17" i="4"/>
  <c r="EP16" i="4"/>
  <c r="EP15" i="4"/>
  <c r="EP14" i="4"/>
  <c r="EP13" i="4"/>
  <c r="FZ37" i="4"/>
  <c r="FY36" i="4"/>
  <c r="AK15" i="5" s="1"/>
  <c r="FX36" i="4"/>
  <c r="AJ15" i="5" s="1"/>
  <c r="FW36" i="4"/>
  <c r="AI15" i="5" s="1"/>
  <c r="FV36" i="4"/>
  <c r="AH15" i="5" s="1"/>
  <c r="FU36" i="4"/>
  <c r="AG15" i="5" s="1"/>
  <c r="FT36" i="4"/>
  <c r="AF15" i="5" s="1"/>
  <c r="FS36" i="4"/>
  <c r="FS38" i="4" s="1"/>
  <c r="AE15" i="10" s="1"/>
  <c r="FR36" i="4"/>
  <c r="FR38" i="4" s="1"/>
  <c r="AD15" i="10" s="1"/>
  <c r="FQ36" i="4"/>
  <c r="FQ38" i="4" s="1"/>
  <c r="AC15" i="10" s="1"/>
  <c r="FP36" i="4"/>
  <c r="FP38" i="4" s="1"/>
  <c r="AB15" i="10" s="1"/>
  <c r="FO36" i="4"/>
  <c r="AA15" i="5" s="1"/>
  <c r="FN36" i="4"/>
  <c r="FN38" i="4" s="1"/>
  <c r="Z15" i="10" s="1"/>
  <c r="FM36" i="4"/>
  <c r="Y15" i="5" s="1"/>
  <c r="FL36" i="4"/>
  <c r="FL38" i="4" s="1"/>
  <c r="X15" i="10" s="1"/>
  <c r="FK36" i="4"/>
  <c r="W15" i="5" s="1"/>
  <c r="FJ36" i="4"/>
  <c r="FI36" i="4"/>
  <c r="U15" i="5" s="1"/>
  <c r="FH36" i="4"/>
  <c r="T15" i="5" s="1"/>
  <c r="FG36" i="4"/>
  <c r="S15" i="5" s="1"/>
  <c r="FF36" i="4"/>
  <c r="R15" i="5" s="1"/>
  <c r="FE36" i="4"/>
  <c r="Q15" i="5" s="1"/>
  <c r="FD36" i="4"/>
  <c r="FD38" i="4" s="1"/>
  <c r="P15" i="10" s="1"/>
  <c r="FC36" i="4"/>
  <c r="FC38" i="4" s="1"/>
  <c r="O15" i="10" s="1"/>
  <c r="FB36" i="4"/>
  <c r="N15" i="5" s="1"/>
  <c r="FA36" i="4"/>
  <c r="FA38" i="4" s="1"/>
  <c r="M15" i="10" s="1"/>
  <c r="EZ36" i="4"/>
  <c r="EY36" i="4"/>
  <c r="K15" i="5" s="1"/>
  <c r="EX36" i="4"/>
  <c r="J15" i="5" s="1"/>
  <c r="EV36" i="4"/>
  <c r="EV38" i="4" s="1"/>
  <c r="H15" i="10" s="1"/>
  <c r="EU36" i="4"/>
  <c r="EU38" i="4" s="1"/>
  <c r="G15" i="10" s="1"/>
  <c r="ET36" i="4"/>
  <c r="F15" i="5" s="1"/>
  <c r="ES36" i="4"/>
  <c r="ES38" i="4" s="1"/>
  <c r="E15" i="10" s="1"/>
  <c r="ER36" i="4"/>
  <c r="D15" i="5" s="1"/>
  <c r="EQ36" i="4"/>
  <c r="C15" i="5" s="1"/>
  <c r="DF35" i="4"/>
  <c r="DF34" i="4"/>
  <c r="DF33" i="4"/>
  <c r="DF32" i="4"/>
  <c r="DF31" i="4"/>
  <c r="DF30" i="4"/>
  <c r="DF29" i="4"/>
  <c r="DF28" i="4"/>
  <c r="DF27" i="4"/>
  <c r="DF26" i="4"/>
  <c r="DF25" i="4"/>
  <c r="DF24" i="4"/>
  <c r="DF23" i="4"/>
  <c r="DF22" i="4"/>
  <c r="DF21" i="4"/>
  <c r="DF20" i="4"/>
  <c r="DF19" i="4"/>
  <c r="DF18" i="4"/>
  <c r="DF17" i="4"/>
  <c r="DF16" i="4"/>
  <c r="DF15" i="4"/>
  <c r="DF14" i="4"/>
  <c r="DF13" i="4"/>
  <c r="EP37" i="4"/>
  <c r="EO36" i="4"/>
  <c r="AK14" i="5" s="1"/>
  <c r="EN36" i="4"/>
  <c r="AJ14" i="5" s="1"/>
  <c r="EM36" i="4"/>
  <c r="EM38" i="4" s="1"/>
  <c r="AI14" i="10" s="1"/>
  <c r="EL36" i="4"/>
  <c r="EL38" i="4" s="1"/>
  <c r="AH14" i="10" s="1"/>
  <c r="EK36" i="4"/>
  <c r="EK38" i="4" s="1"/>
  <c r="AG14" i="10" s="1"/>
  <c r="EJ36" i="4"/>
  <c r="EJ38" i="4" s="1"/>
  <c r="AF14" i="10" s="1"/>
  <c r="EI36" i="4"/>
  <c r="AE14" i="5" s="1"/>
  <c r="EH36" i="4"/>
  <c r="EH38" i="4" s="1"/>
  <c r="AD14" i="10" s="1"/>
  <c r="EG36" i="4"/>
  <c r="EG38" i="4" s="1"/>
  <c r="AC14" i="10" s="1"/>
  <c r="EF36" i="4"/>
  <c r="AB14" i="5" s="1"/>
  <c r="EE36" i="4"/>
  <c r="EE38" i="4" s="1"/>
  <c r="AA14" i="10" s="1"/>
  <c r="ED36" i="4"/>
  <c r="Z14" i="5" s="1"/>
  <c r="EC36" i="4"/>
  <c r="EC38" i="4" s="1"/>
  <c r="Y14" i="10" s="1"/>
  <c r="EB36" i="4"/>
  <c r="X14" i="5" s="1"/>
  <c r="EA36" i="4"/>
  <c r="EA38" i="4" s="1"/>
  <c r="W14" i="10" s="1"/>
  <c r="DZ36" i="4"/>
  <c r="V14" i="5" s="1"/>
  <c r="DY36" i="4"/>
  <c r="U14" i="5" s="1"/>
  <c r="DX36" i="4"/>
  <c r="DX38" i="4" s="1"/>
  <c r="T14" i="10" s="1"/>
  <c r="DW36" i="4"/>
  <c r="S14" i="5" s="1"/>
  <c r="DV36" i="4"/>
  <c r="R14" i="5" s="1"/>
  <c r="DU36" i="4"/>
  <c r="DU38" i="4" s="1"/>
  <c r="Q14" i="10" s="1"/>
  <c r="DT36" i="4"/>
  <c r="P14" i="5" s="1"/>
  <c r="DT38" i="4"/>
  <c r="P14" i="10" s="1"/>
  <c r="DS36" i="4"/>
  <c r="DS38" i="4" s="1"/>
  <c r="O14" i="10" s="1"/>
  <c r="DR36" i="4"/>
  <c r="N14" i="5" s="1"/>
  <c r="DQ36" i="4"/>
  <c r="DQ38" i="4" s="1"/>
  <c r="M14" i="10" s="1"/>
  <c r="DP36" i="4"/>
  <c r="L14" i="5" s="1"/>
  <c r="DO36" i="4"/>
  <c r="DO38" i="4" s="1"/>
  <c r="K14" i="10" s="1"/>
  <c r="DN36" i="4"/>
  <c r="DN38" i="4" s="1"/>
  <c r="J14" i="10" s="1"/>
  <c r="DL36" i="4"/>
  <c r="H14" i="5" s="1"/>
  <c r="DK36" i="4"/>
  <c r="DJ36" i="4"/>
  <c r="DJ38" i="4" s="1"/>
  <c r="F14" i="10" s="1"/>
  <c r="DI36" i="4"/>
  <c r="E14" i="5" s="1"/>
  <c r="DH36" i="4"/>
  <c r="DH38" i="4" s="1"/>
  <c r="D14" i="10" s="1"/>
  <c r="DG36" i="4"/>
  <c r="DG38" i="4" s="1"/>
  <c r="C14" i="10" s="1"/>
  <c r="BV35" i="4"/>
  <c r="BV34" i="4"/>
  <c r="BV33" i="4"/>
  <c r="BV32" i="4"/>
  <c r="BV31" i="4"/>
  <c r="BV30" i="4"/>
  <c r="BV29" i="4"/>
  <c r="BV28" i="4"/>
  <c r="BV27" i="4"/>
  <c r="BV26" i="4"/>
  <c r="BV25" i="4"/>
  <c r="BV24" i="4"/>
  <c r="BV23" i="4"/>
  <c r="BV22" i="4"/>
  <c r="BV21" i="4"/>
  <c r="BV20" i="4"/>
  <c r="BV19" i="4"/>
  <c r="BV18" i="4"/>
  <c r="BV17" i="4"/>
  <c r="BV16" i="4"/>
  <c r="BV15" i="4"/>
  <c r="BV14" i="4"/>
  <c r="BV13" i="4"/>
  <c r="DF37" i="4"/>
  <c r="DE36" i="4"/>
  <c r="AK13" i="5"/>
  <c r="DD36" i="4"/>
  <c r="AJ13" i="5" s="1"/>
  <c r="DC36" i="4"/>
  <c r="DC38" i="4" s="1"/>
  <c r="AI13" i="10" s="1"/>
  <c r="DB36" i="4"/>
  <c r="DB38" i="4" s="1"/>
  <c r="AH13" i="10" s="1"/>
  <c r="DA36" i="4"/>
  <c r="AG13" i="5" s="1"/>
  <c r="CZ36" i="4"/>
  <c r="AF13" i="5" s="1"/>
  <c r="CY36" i="4"/>
  <c r="CY38" i="4" s="1"/>
  <c r="AE13" i="10" s="1"/>
  <c r="CX36" i="4"/>
  <c r="AD13" i="5" s="1"/>
  <c r="CW36" i="4"/>
  <c r="AC13" i="5" s="1"/>
  <c r="CV36" i="4"/>
  <c r="CU36" i="4"/>
  <c r="AA13" i="5" s="1"/>
  <c r="CT36" i="4"/>
  <c r="CS36" i="4"/>
  <c r="Y13" i="5" s="1"/>
  <c r="CR36" i="4"/>
  <c r="CR38" i="4" s="1"/>
  <c r="X13" i="10" s="1"/>
  <c r="CQ36" i="4"/>
  <c r="CQ38" i="4" s="1"/>
  <c r="W13" i="10" s="1"/>
  <c r="CP36" i="4"/>
  <c r="V13" i="5" s="1"/>
  <c r="CO36" i="4"/>
  <c r="U13" i="5" s="1"/>
  <c r="CN36" i="4"/>
  <c r="CN38" i="4" s="1"/>
  <c r="T13" i="10" s="1"/>
  <c r="CM36" i="4"/>
  <c r="S13" i="5" s="1"/>
  <c r="CL36" i="4"/>
  <c r="CL38" i="4" s="1"/>
  <c r="R13" i="10" s="1"/>
  <c r="CK36" i="4"/>
  <c r="CK38" i="4" s="1"/>
  <c r="Q13" i="10" s="1"/>
  <c r="CJ36" i="4"/>
  <c r="P13" i="5" s="1"/>
  <c r="CI36" i="4"/>
  <c r="O13" i="5" s="1"/>
  <c r="CH36" i="4"/>
  <c r="N13" i="5" s="1"/>
  <c r="CG36" i="4"/>
  <c r="M13" i="5" s="1"/>
  <c r="CF36" i="4"/>
  <c r="CE36" i="4"/>
  <c r="CE38" i="4" s="1"/>
  <c r="K13" i="10" s="1"/>
  <c r="CD36" i="4"/>
  <c r="CD38" i="4" s="1"/>
  <c r="J13" i="10" s="1"/>
  <c r="CB36" i="4"/>
  <c r="CB38" i="4" s="1"/>
  <c r="H13" i="10" s="1"/>
  <c r="CA36" i="4"/>
  <c r="CA38" i="4" s="1"/>
  <c r="G13" i="10" s="1"/>
  <c r="BZ36" i="4"/>
  <c r="BZ38" i="4" s="1"/>
  <c r="F13" i="10" s="1"/>
  <c r="BY36" i="4"/>
  <c r="BY38" i="4" s="1"/>
  <c r="E13" i="10" s="1"/>
  <c r="BX36" i="4"/>
  <c r="D13" i="5" s="1"/>
  <c r="BW36" i="4"/>
  <c r="C13" i="5" s="1"/>
  <c r="BV37" i="4"/>
  <c r="BU36" i="4"/>
  <c r="AK12" i="5" s="1"/>
  <c r="BT36" i="4"/>
  <c r="BT38" i="4" s="1"/>
  <c r="AJ12" i="10" s="1"/>
  <c r="BS36" i="4"/>
  <c r="AI12" i="5" s="1"/>
  <c r="BR36" i="4"/>
  <c r="AH12" i="5" s="1"/>
  <c r="BQ36" i="4"/>
  <c r="BP36" i="4"/>
  <c r="BP38" i="4" s="1"/>
  <c r="AF12" i="10" s="1"/>
  <c r="BO36" i="4"/>
  <c r="AE12" i="5" s="1"/>
  <c r="BN36" i="4"/>
  <c r="BN38" i="4" s="1"/>
  <c r="AD12" i="10" s="1"/>
  <c r="BM36" i="4"/>
  <c r="AC12" i="5" s="1"/>
  <c r="BL36" i="4"/>
  <c r="AB12" i="5" s="1"/>
  <c r="BK36" i="4"/>
  <c r="BK38" i="4" s="1"/>
  <c r="AA12" i="10" s="1"/>
  <c r="BJ36" i="4"/>
  <c r="BJ38" i="4" s="1"/>
  <c r="Z12" i="10" s="1"/>
  <c r="BI36" i="4"/>
  <c r="Y12" i="5" s="1"/>
  <c r="BI38" i="4"/>
  <c r="Y12" i="10" s="1"/>
  <c r="BH36" i="4"/>
  <c r="X12" i="5" s="1"/>
  <c r="BG36" i="4"/>
  <c r="W12" i="5" s="1"/>
  <c r="BF36" i="4"/>
  <c r="V12" i="5" s="1"/>
  <c r="BE36" i="4"/>
  <c r="U12" i="5" s="1"/>
  <c r="BD36" i="4"/>
  <c r="T12" i="5" s="1"/>
  <c r="BC36" i="4"/>
  <c r="S12" i="5" s="1"/>
  <c r="AZ36" i="4"/>
  <c r="AZ38" i="4" s="1"/>
  <c r="P12" i="10" s="1"/>
  <c r="AY36" i="4"/>
  <c r="AY38" i="4" s="1"/>
  <c r="O12" i="10" s="1"/>
  <c r="AX36" i="4"/>
  <c r="AW36" i="4"/>
  <c r="AW38" i="4" s="1"/>
  <c r="M12" i="10" s="1"/>
  <c r="AV36" i="4"/>
  <c r="AV38" i="4" s="1"/>
  <c r="L12" i="10" s="1"/>
  <c r="AU36" i="4"/>
  <c r="AU38" i="4" s="1"/>
  <c r="K12" i="10" s="1"/>
  <c r="AT36" i="4"/>
  <c r="AT38" i="4" s="1"/>
  <c r="J12" i="10" s="1"/>
  <c r="AR36" i="4"/>
  <c r="H12" i="5" s="1"/>
  <c r="AQ36" i="4"/>
  <c r="AQ38" i="4" s="1"/>
  <c r="G12" i="10" s="1"/>
  <c r="AP36" i="4"/>
  <c r="F12" i="5" s="1"/>
  <c r="AO36" i="4"/>
  <c r="AO38" i="4" s="1"/>
  <c r="E12" i="10" s="1"/>
  <c r="AN36" i="4"/>
  <c r="AN38" i="4" s="1"/>
  <c r="D12" i="10" s="1"/>
  <c r="AM36" i="4"/>
  <c r="AM38" i="4" s="1"/>
  <c r="C12" i="10" s="1"/>
  <c r="AK36" i="4"/>
  <c r="AK38" i="4" s="1"/>
  <c r="AK11" i="10" s="1"/>
  <c r="AJ36" i="4"/>
  <c r="AJ11" i="5" s="1"/>
  <c r="AI36" i="4"/>
  <c r="AI38" i="4" s="1"/>
  <c r="AI11" i="10" s="1"/>
  <c r="AH36" i="4"/>
  <c r="AH38" i="4" s="1"/>
  <c r="AH11" i="10" s="1"/>
  <c r="AG36" i="4"/>
  <c r="AG38" i="4" s="1"/>
  <c r="AG11" i="10" s="1"/>
  <c r="AF36" i="4"/>
  <c r="AF11" i="5" s="1"/>
  <c r="AE36" i="4"/>
  <c r="AE11" i="5" s="1"/>
  <c r="AD36" i="4"/>
  <c r="AD38" i="4" s="1"/>
  <c r="AD11" i="10" s="1"/>
  <c r="AC36" i="4"/>
  <c r="AC11" i="5" s="1"/>
  <c r="AB36" i="4"/>
  <c r="AB11" i="5" s="1"/>
  <c r="AA36" i="4"/>
  <c r="AA11" i="5" s="1"/>
  <c r="Z36" i="4"/>
  <c r="Z11" i="5" s="1"/>
  <c r="Y36" i="4"/>
  <c r="X36" i="4"/>
  <c r="X38" i="4" s="1"/>
  <c r="X11" i="10" s="1"/>
  <c r="W36" i="4"/>
  <c r="W38" i="4" s="1"/>
  <c r="W11" i="10" s="1"/>
  <c r="V36" i="4"/>
  <c r="V11" i="5" s="1"/>
  <c r="U36" i="4"/>
  <c r="U38" i="4" s="1"/>
  <c r="U11" i="10" s="1"/>
  <c r="T36" i="4"/>
  <c r="T11" i="5" s="1"/>
  <c r="S36" i="4"/>
  <c r="S11" i="5" s="1"/>
  <c r="Q11" i="5"/>
  <c r="P36" i="4"/>
  <c r="P38" i="4" s="1"/>
  <c r="P11" i="10" s="1"/>
  <c r="O36" i="4"/>
  <c r="O38" i="4" s="1"/>
  <c r="O11" i="10" s="1"/>
  <c r="O11" i="5"/>
  <c r="N36" i="4"/>
  <c r="N38" i="4" s="1"/>
  <c r="N11" i="10" s="1"/>
  <c r="M36" i="4"/>
  <c r="M38" i="4" s="1"/>
  <c r="M11" i="10" s="1"/>
  <c r="L36" i="4"/>
  <c r="L38" i="4" s="1"/>
  <c r="L11" i="10" s="1"/>
  <c r="K36" i="4"/>
  <c r="K38" i="4" s="1"/>
  <c r="K11" i="10" s="1"/>
  <c r="K11" i="5"/>
  <c r="J36" i="4"/>
  <c r="J38" i="4" s="1"/>
  <c r="J11" i="10" s="1"/>
  <c r="H36" i="4"/>
  <c r="H38" i="4" s="1"/>
  <c r="H11" i="10" s="1"/>
  <c r="G36" i="4"/>
  <c r="G11" i="5" s="1"/>
  <c r="F36" i="4"/>
  <c r="E36" i="4"/>
  <c r="E11" i="5" s="1"/>
  <c r="D36" i="4"/>
  <c r="D38" i="4" s="1"/>
  <c r="D11" i="10" s="1"/>
  <c r="C36" i="4"/>
  <c r="C38" i="4" s="1"/>
  <c r="C11" i="10" s="1"/>
  <c r="AL37" i="4"/>
  <c r="AH4" i="5"/>
  <c r="DI38" i="4"/>
  <c r="E14" i="10" s="1"/>
  <c r="DL38" i="8"/>
  <c r="H27" i="10" s="1"/>
  <c r="FX38" i="7"/>
  <c r="AJ22" i="10" s="1"/>
  <c r="GG38" i="7"/>
  <c r="I23" i="10" s="1"/>
  <c r="GT38" i="4"/>
  <c r="V16" i="10" s="1"/>
  <c r="DU38" i="7"/>
  <c r="Q21" i="10" s="1"/>
  <c r="Y38" i="7"/>
  <c r="Y18" i="10" s="1"/>
  <c r="GP38" i="4"/>
  <c r="R16" i="10" s="1"/>
  <c r="CP38" i="4"/>
  <c r="V13" i="10" s="1"/>
  <c r="DO38" i="8"/>
  <c r="K27" i="10" s="1"/>
  <c r="DC38" i="8"/>
  <c r="AI26" i="10" s="1"/>
  <c r="DZ38" i="8"/>
  <c r="V27" i="10" s="1"/>
  <c r="CC38" i="8"/>
  <c r="I26" i="10" s="1"/>
  <c r="EL38" i="8"/>
  <c r="AH27" i="10" s="1"/>
  <c r="EJ38" i="8"/>
  <c r="AF27" i="10" s="1"/>
  <c r="EG38" i="8"/>
  <c r="AC27" i="10" s="1"/>
  <c r="CX38" i="8"/>
  <c r="AD26" i="10" s="1"/>
  <c r="DS38" i="8"/>
  <c r="O27" i="10" s="1"/>
  <c r="ED38" i="8"/>
  <c r="Z27" i="10" s="1"/>
  <c r="CS38" i="8"/>
  <c r="Y26" i="10" s="1"/>
  <c r="F38" i="7"/>
  <c r="F18" i="10" s="1"/>
  <c r="HC38" i="7"/>
  <c r="AE23" i="10" s="1"/>
  <c r="GP38" i="7"/>
  <c r="R23" i="10" s="1"/>
  <c r="U38" i="7"/>
  <c r="U18" i="10" s="1"/>
  <c r="F13" i="5"/>
  <c r="FI38" i="4"/>
  <c r="U15" i="10" s="1"/>
  <c r="FK38" i="4"/>
  <c r="W15" i="10" s="1"/>
  <c r="K14" i="5"/>
  <c r="AD14" i="5"/>
  <c r="CH38" i="4"/>
  <c r="N13" i="10" s="1"/>
  <c r="BO38" i="4"/>
  <c r="AE12" i="10" s="1"/>
  <c r="EB38" i="4"/>
  <c r="X14" i="10" s="1"/>
  <c r="EQ38" i="4"/>
  <c r="C15" i="10" s="1"/>
  <c r="BS38" i="4"/>
  <c r="AI12" i="10" s="1"/>
  <c r="GW38" i="4"/>
  <c r="Y16" i="10" s="1"/>
  <c r="G15" i="5"/>
  <c r="FZ36" i="4"/>
  <c r="AI11" i="5"/>
  <c r="BG38" i="4"/>
  <c r="W12" i="10" s="1"/>
  <c r="AC38" i="4"/>
  <c r="AC11" i="10" s="1"/>
  <c r="Z13" i="5"/>
  <c r="CT38" i="4"/>
  <c r="Z13" i="10" s="1"/>
  <c r="DW38" i="4"/>
  <c r="S14" i="10" s="1"/>
  <c r="AG11" i="5"/>
  <c r="AI13" i="5"/>
  <c r="ET38" i="4"/>
  <c r="F15" i="10" s="1"/>
  <c r="H15" i="5"/>
  <c r="FM38" i="4"/>
  <c r="Y15" i="10" s="1"/>
  <c r="AX38" i="4"/>
  <c r="N12" i="10" s="1"/>
  <c r="N12" i="5"/>
  <c r="AG12" i="5"/>
  <c r="BQ38" i="4"/>
  <c r="AG12" i="10" s="1"/>
  <c r="CV38" i="4"/>
  <c r="AB13" i="10" s="1"/>
  <c r="AB13" i="5"/>
  <c r="CX38" i="4"/>
  <c r="AD13" i="10" s="1"/>
  <c r="DD38" i="4"/>
  <c r="C14" i="5"/>
  <c r="DM38" i="4"/>
  <c r="I14" i="10" s="1"/>
  <c r="P12" i="5"/>
  <c r="M14" i="5"/>
  <c r="I13" i="5"/>
  <c r="U11" i="5"/>
  <c r="H11" i="5"/>
  <c r="E13" i="5"/>
  <c r="AH11" i="5"/>
  <c r="HD38" i="4"/>
  <c r="AF16" i="10" s="1"/>
  <c r="DE38" i="4"/>
  <c r="AK13" i="10" s="1"/>
  <c r="AR38" i="4"/>
  <c r="H12" i="10" s="1"/>
  <c r="AH14" i="5"/>
  <c r="DF38" i="9" l="1"/>
  <c r="CR38" i="8"/>
  <c r="X26" i="10" s="1"/>
  <c r="CH38" i="8"/>
  <c r="N26" i="10" s="1"/>
  <c r="CQ38" i="8"/>
  <c r="W26" i="10" s="1"/>
  <c r="GD38" i="7"/>
  <c r="F23" i="10" s="1"/>
  <c r="GB38" i="7"/>
  <c r="D23" i="10" s="1"/>
  <c r="FE38" i="7"/>
  <c r="Q22" i="10" s="1"/>
  <c r="FB38" i="7"/>
  <c r="N22" i="10" s="1"/>
  <c r="DV38" i="7"/>
  <c r="R21" i="10" s="1"/>
  <c r="Q38" i="7"/>
  <c r="Q18" i="10" s="1"/>
  <c r="S38" i="7"/>
  <c r="S18" i="10" s="1"/>
  <c r="GD38" i="4"/>
  <c r="F16" i="10" s="1"/>
  <c r="GB38" i="4"/>
  <c r="D16" i="10" s="1"/>
  <c r="HA38" i="4"/>
  <c r="AC16" i="10" s="1"/>
  <c r="GG38" i="4"/>
  <c r="I16" i="10" s="1"/>
  <c r="HB38" i="4"/>
  <c r="AD16" i="10" s="1"/>
  <c r="GK38" i="4"/>
  <c r="M16" i="10" s="1"/>
  <c r="AD15" i="5"/>
  <c r="M15" i="5"/>
  <c r="EX38" i="4"/>
  <c r="J15" i="10" s="1"/>
  <c r="DV38" i="4"/>
  <c r="R14" i="10" s="1"/>
  <c r="D14" i="5"/>
  <c r="Q14" i="5"/>
  <c r="EF38" i="4"/>
  <c r="AB14" i="10" s="1"/>
  <c r="T14" i="5"/>
  <c r="DR38" i="4"/>
  <c r="N14" i="10" s="1"/>
  <c r="H13" i="5"/>
  <c r="CI38" i="4"/>
  <c r="O13" i="10" s="1"/>
  <c r="Q12" i="5"/>
  <c r="BD38" i="4"/>
  <c r="T12" i="10" s="1"/>
  <c r="AA12" i="5"/>
  <c r="L12" i="5"/>
  <c r="BM38" i="4"/>
  <c r="AC12" i="10" s="1"/>
  <c r="BH38" i="4"/>
  <c r="X12" i="10" s="1"/>
  <c r="M12" i="5"/>
  <c r="D11" i="5"/>
  <c r="W11" i="5"/>
  <c r="AB15" i="5"/>
  <c r="G12" i="5"/>
  <c r="DH38" i="7"/>
  <c r="D21" i="10" s="1"/>
  <c r="E38" i="4"/>
  <c r="E11" i="10" s="1"/>
  <c r="AA14" i="5"/>
  <c r="FO38" i="4"/>
  <c r="AA15" i="10" s="1"/>
  <c r="AA38" i="7"/>
  <c r="AA18" i="10" s="1"/>
  <c r="FT38" i="4"/>
  <c r="AF15" i="10" s="1"/>
  <c r="BU38" i="4"/>
  <c r="AK12" i="10" s="1"/>
  <c r="F14" i="5"/>
  <c r="J12" i="5"/>
  <c r="M11" i="5"/>
  <c r="C12" i="5"/>
  <c r="DL38" i="4"/>
  <c r="H14" i="10" s="1"/>
  <c r="Y14" i="5"/>
  <c r="AJ12" i="5"/>
  <c r="T13" i="5"/>
  <c r="J11" i="5"/>
  <c r="V38" i="4"/>
  <c r="V11" i="10" s="1"/>
  <c r="HG38" i="4"/>
  <c r="AI16" i="10" s="1"/>
  <c r="DP38" i="4"/>
  <c r="L14" i="10" s="1"/>
  <c r="Z12" i="5"/>
  <c r="R13" i="5"/>
  <c r="DZ38" i="4"/>
  <c r="V14" i="10" s="1"/>
  <c r="BF38" i="4"/>
  <c r="V12" i="10" s="1"/>
  <c r="N11" i="5"/>
  <c r="AA38" i="4"/>
  <c r="AA11" i="10" s="1"/>
  <c r="P11" i="5"/>
  <c r="GU38" i="4"/>
  <c r="W16" i="10" s="1"/>
  <c r="EP38" i="9"/>
  <c r="FU38" i="4"/>
  <c r="AG15" i="10" s="1"/>
  <c r="AE38" i="4"/>
  <c r="AE11" i="10" s="1"/>
  <c r="O15" i="5"/>
  <c r="E12" i="5"/>
  <c r="AP38" i="4"/>
  <c r="F12" i="10" s="1"/>
  <c r="HJ36" i="4"/>
  <c r="EO38" i="8"/>
  <c r="AK27" i="10" s="1"/>
  <c r="DX38" i="8"/>
  <c r="T27" i="10" s="1"/>
  <c r="EH38" i="8"/>
  <c r="AD27" i="10" s="1"/>
  <c r="DT38" i="8"/>
  <c r="P27" i="10" s="1"/>
  <c r="DV38" i="8"/>
  <c r="R27" i="10" s="1"/>
  <c r="EF38" i="8"/>
  <c r="AB27" i="10" s="1"/>
  <c r="DR38" i="8"/>
  <c r="N27" i="10" s="1"/>
  <c r="EB38" i="8"/>
  <c r="X27" i="10" s="1"/>
  <c r="EK38" i="8"/>
  <c r="AG27" i="10" s="1"/>
  <c r="CZ38" i="8"/>
  <c r="AF26" i="10" s="1"/>
  <c r="DD38" i="8"/>
  <c r="AJ26" i="10" s="1"/>
  <c r="AL26" i="10" s="1"/>
  <c r="CE38" i="8"/>
  <c r="K26" i="10" s="1"/>
  <c r="CB38" i="8"/>
  <c r="H26" i="10" s="1"/>
  <c r="BZ38" i="8"/>
  <c r="F26" i="10" s="1"/>
  <c r="BX38" i="8"/>
  <c r="D26" i="10" s="1"/>
  <c r="GM38" i="7"/>
  <c r="O23" i="10" s="1"/>
  <c r="HE38" i="7"/>
  <c r="AG23" i="10" s="1"/>
  <c r="FU38" i="7"/>
  <c r="AG22" i="10" s="1"/>
  <c r="EW38" i="7"/>
  <c r="I22" i="10" s="1"/>
  <c r="EA38" i="7"/>
  <c r="W21" i="10" s="1"/>
  <c r="EO38" i="7"/>
  <c r="AK21" i="10" s="1"/>
  <c r="DL38" i="7"/>
  <c r="H21" i="10" s="1"/>
  <c r="EC38" i="7"/>
  <c r="Y21" i="10" s="1"/>
  <c r="EG38" i="7"/>
  <c r="AC21" i="10" s="1"/>
  <c r="O38" i="7"/>
  <c r="O18" i="10" s="1"/>
  <c r="I38" i="7"/>
  <c r="I18" i="10" s="1"/>
  <c r="W38" i="7"/>
  <c r="W18" i="10" s="1"/>
  <c r="D38" i="7"/>
  <c r="D18" i="10" s="1"/>
  <c r="H38" i="7"/>
  <c r="H18" i="10" s="1"/>
  <c r="AE38" i="7"/>
  <c r="AE18" i="10" s="1"/>
  <c r="IK38" i="4"/>
  <c r="AC17" i="10" s="1"/>
  <c r="GA38" i="4"/>
  <c r="C16" i="10" s="1"/>
  <c r="C16" i="5"/>
  <c r="GC38" i="4"/>
  <c r="E16" i="10" s="1"/>
  <c r="E16" i="5"/>
  <c r="GL38" i="4"/>
  <c r="N16" i="10" s="1"/>
  <c r="N16" i="5"/>
  <c r="GN38" i="4"/>
  <c r="P16" i="10" s="1"/>
  <c r="P16" i="5"/>
  <c r="GS38" i="4"/>
  <c r="U16" i="10" s="1"/>
  <c r="GY38" i="4"/>
  <c r="AA16" i="10" s="1"/>
  <c r="GQ38" i="4"/>
  <c r="S16" i="10" s="1"/>
  <c r="GJ38" i="4"/>
  <c r="L16" i="10" s="1"/>
  <c r="GE38" i="4"/>
  <c r="G16" i="10" s="1"/>
  <c r="GF38" i="4"/>
  <c r="H16" i="10" s="1"/>
  <c r="H16" i="5"/>
  <c r="GI38" i="4"/>
  <c r="K16" i="10" s="1"/>
  <c r="K16" i="5"/>
  <c r="GO38" i="4"/>
  <c r="Q16" i="10" s="1"/>
  <c r="GR38" i="4"/>
  <c r="T16" i="10" s="1"/>
  <c r="T16" i="5"/>
  <c r="FX38" i="4"/>
  <c r="AJ15" i="10" s="1"/>
  <c r="Z15" i="5"/>
  <c r="X15" i="5"/>
  <c r="EY38" i="4"/>
  <c r="K15" i="10" s="1"/>
  <c r="FB38" i="4"/>
  <c r="N15" i="10" s="1"/>
  <c r="P15" i="5"/>
  <c r="FF38" i="4"/>
  <c r="R15" i="10" s="1"/>
  <c r="FH38" i="4"/>
  <c r="T15" i="10" s="1"/>
  <c r="I15" i="5"/>
  <c r="AI14" i="5"/>
  <c r="AL14" i="5" s="1"/>
  <c r="EI38" i="4"/>
  <c r="AE14" i="10" s="1"/>
  <c r="AC14" i="5"/>
  <c r="EO38" i="4"/>
  <c r="AK14" i="10" s="1"/>
  <c r="CU38" i="4"/>
  <c r="AA13" i="10" s="1"/>
  <c r="Q13" i="5"/>
  <c r="CO38" i="4"/>
  <c r="U13" i="10" s="1"/>
  <c r="DA38" i="4"/>
  <c r="AG13" i="10" s="1"/>
  <c r="CS38" i="4"/>
  <c r="Y13" i="10" s="1"/>
  <c r="K12" i="5"/>
  <c r="BL38" i="4"/>
  <c r="AB12" i="10" s="1"/>
  <c r="BC38" i="4"/>
  <c r="S12" i="10" s="1"/>
  <c r="O12" i="5"/>
  <c r="BE38" i="4"/>
  <c r="U12" i="10" s="1"/>
  <c r="BV36" i="4"/>
  <c r="T38" i="4"/>
  <c r="T11" i="10" s="1"/>
  <c r="I38" i="4"/>
  <c r="I11" i="10" s="1"/>
  <c r="X11" i="5"/>
  <c r="L11" i="5"/>
  <c r="AJ38" i="4"/>
  <c r="AJ11" i="10" s="1"/>
  <c r="AL11" i="10" s="1"/>
  <c r="FZ38" i="9"/>
  <c r="AI32" i="10"/>
  <c r="AL32" i="10" s="1"/>
  <c r="AL16" i="10"/>
  <c r="DF38" i="4"/>
  <c r="AJ13" i="10"/>
  <c r="AL13" i="10" s="1"/>
  <c r="AL12" i="10"/>
  <c r="DG38" i="8"/>
  <c r="C27" i="10" s="1"/>
  <c r="C27" i="5"/>
  <c r="DQ38" i="8"/>
  <c r="M27" i="10" s="1"/>
  <c r="M27" i="5"/>
  <c r="DY38" i="8"/>
  <c r="U27" i="10" s="1"/>
  <c r="U27" i="5"/>
  <c r="EI38" i="8"/>
  <c r="AE27" i="10" s="1"/>
  <c r="AE27" i="5"/>
  <c r="DW38" i="8"/>
  <c r="S27" i="10" s="1"/>
  <c r="EN38" i="8"/>
  <c r="AJ27" i="10" s="1"/>
  <c r="EE38" i="8"/>
  <c r="AA27" i="10" s="1"/>
  <c r="DU38" i="8"/>
  <c r="Q27" i="10" s="1"/>
  <c r="EC38" i="8"/>
  <c r="Y27" i="10" s="1"/>
  <c r="DN38" i="8"/>
  <c r="J27" i="10" s="1"/>
  <c r="DP38" i="8"/>
  <c r="L27" i="10" s="1"/>
  <c r="DJ38" i="8"/>
  <c r="F27" i="10" s="1"/>
  <c r="DK38" i="8"/>
  <c r="G27" i="10" s="1"/>
  <c r="AI27" i="5"/>
  <c r="AL27" i="5" s="1"/>
  <c r="BW38" i="8"/>
  <c r="C26" i="10" s="1"/>
  <c r="C26" i="5"/>
  <c r="BY38" i="8"/>
  <c r="E26" i="10" s="1"/>
  <c r="E26" i="5"/>
  <c r="CD38" i="8"/>
  <c r="J26" i="10" s="1"/>
  <c r="J26" i="5"/>
  <c r="CF38" i="8"/>
  <c r="L26" i="10" s="1"/>
  <c r="L26" i="5"/>
  <c r="CM38" i="8"/>
  <c r="S26" i="10" s="1"/>
  <c r="S26" i="5"/>
  <c r="CU38" i="8"/>
  <c r="AA26" i="10" s="1"/>
  <c r="AA26" i="5"/>
  <c r="CW38" i="8"/>
  <c r="AC26" i="10" s="1"/>
  <c r="AC26" i="5"/>
  <c r="CY38" i="8"/>
  <c r="AE26" i="10" s="1"/>
  <c r="AE26" i="5"/>
  <c r="DF36" i="8"/>
  <c r="AI26" i="5"/>
  <c r="CA38" i="8"/>
  <c r="G26" i="10" s="1"/>
  <c r="CG38" i="8"/>
  <c r="M26" i="10" s="1"/>
  <c r="M26" i="5"/>
  <c r="CN38" i="8"/>
  <c r="T26" i="10" s="1"/>
  <c r="T26" i="5"/>
  <c r="CP38" i="8"/>
  <c r="V26" i="10" s="1"/>
  <c r="V26" i="5"/>
  <c r="CT38" i="8"/>
  <c r="Z26" i="10" s="1"/>
  <c r="Z26" i="5"/>
  <c r="CL38" i="8"/>
  <c r="R26" i="10" s="1"/>
  <c r="HB38" i="7"/>
  <c r="AD23" i="10" s="1"/>
  <c r="AD23" i="5"/>
  <c r="GV38" i="7"/>
  <c r="X23" i="10" s="1"/>
  <c r="GA38" i="7"/>
  <c r="C23" i="10" s="1"/>
  <c r="GR38" i="7"/>
  <c r="T23" i="10" s="1"/>
  <c r="GI38" i="7"/>
  <c r="K23" i="10" s="1"/>
  <c r="K23" i="5"/>
  <c r="GO38" i="7"/>
  <c r="Q23" i="10" s="1"/>
  <c r="Q23" i="5"/>
  <c r="GS38" i="7"/>
  <c r="U23" i="10" s="1"/>
  <c r="U23" i="5"/>
  <c r="GY38" i="7"/>
  <c r="AA23" i="10" s="1"/>
  <c r="AA23" i="5"/>
  <c r="HA38" i="7"/>
  <c r="AC23" i="10" s="1"/>
  <c r="AC23" i="5"/>
  <c r="FW38" i="7"/>
  <c r="AI22" i="10" s="1"/>
  <c r="AL22" i="10" s="1"/>
  <c r="AI22" i="5"/>
  <c r="FM38" i="7"/>
  <c r="Y22" i="10" s="1"/>
  <c r="Y22" i="5"/>
  <c r="FK38" i="7"/>
  <c r="W22" i="10" s="1"/>
  <c r="W22" i="5"/>
  <c r="FI38" i="7"/>
  <c r="U22" i="10" s="1"/>
  <c r="U22" i="5"/>
  <c r="FG38" i="7"/>
  <c r="S22" i="10" s="1"/>
  <c r="S22" i="5"/>
  <c r="FC38" i="7"/>
  <c r="O22" i="10" s="1"/>
  <c r="O22" i="5"/>
  <c r="FA38" i="7"/>
  <c r="M22" i="10" s="1"/>
  <c r="M22" i="5"/>
  <c r="EV38" i="7"/>
  <c r="H22" i="10" s="1"/>
  <c r="FS38" i="7"/>
  <c r="AE22" i="10" s="1"/>
  <c r="FZ36" i="7"/>
  <c r="AL22" i="5"/>
  <c r="FR38" i="7"/>
  <c r="AD22" i="10" s="1"/>
  <c r="AD22" i="5"/>
  <c r="FP38" i="7"/>
  <c r="AB22" i="10" s="1"/>
  <c r="AB22" i="5"/>
  <c r="FN38" i="7"/>
  <c r="Z22" i="10" s="1"/>
  <c r="Z22" i="5"/>
  <c r="FL38" i="7"/>
  <c r="X22" i="10" s="1"/>
  <c r="X22" i="5"/>
  <c r="FH38" i="7"/>
  <c r="T22" i="10" s="1"/>
  <c r="T22" i="5"/>
  <c r="FD38" i="7"/>
  <c r="P22" i="10" s="1"/>
  <c r="P22" i="5"/>
  <c r="EU38" i="7"/>
  <c r="G22" i="10" s="1"/>
  <c r="G22" i="5"/>
  <c r="DI38" i="7"/>
  <c r="E21" i="10" s="1"/>
  <c r="E21" i="5"/>
  <c r="DK38" i="7"/>
  <c r="G21" i="10" s="1"/>
  <c r="G21" i="5"/>
  <c r="DN38" i="7"/>
  <c r="J21" i="10" s="1"/>
  <c r="J21" i="5"/>
  <c r="ED38" i="7"/>
  <c r="Z21" i="10" s="1"/>
  <c r="Z21" i="5"/>
  <c r="EL38" i="7"/>
  <c r="AH21" i="10" s="1"/>
  <c r="AH21" i="5"/>
  <c r="EF38" i="7"/>
  <c r="AB21" i="10" s="1"/>
  <c r="EN38" i="7"/>
  <c r="AJ21" i="10" s="1"/>
  <c r="DM38" i="7"/>
  <c r="I21" i="10" s="1"/>
  <c r="DQ38" i="7"/>
  <c r="M21" i="10" s="1"/>
  <c r="M21" i="5"/>
  <c r="DS38" i="7"/>
  <c r="O21" i="10" s="1"/>
  <c r="O21" i="5"/>
  <c r="EE38" i="7"/>
  <c r="AA21" i="10" s="1"/>
  <c r="AA21" i="5"/>
  <c r="AL21" i="5"/>
  <c r="BX38" i="7"/>
  <c r="D20" i="10" s="1"/>
  <c r="D20" i="5"/>
  <c r="BZ38" i="7"/>
  <c r="F20" i="10" s="1"/>
  <c r="F20" i="5"/>
  <c r="CB38" i="7"/>
  <c r="H20" i="10" s="1"/>
  <c r="H20" i="5"/>
  <c r="CD38" i="7"/>
  <c r="J20" i="10" s="1"/>
  <c r="J20" i="5"/>
  <c r="CF38" i="7"/>
  <c r="L20" i="10" s="1"/>
  <c r="L20" i="5"/>
  <c r="CH38" i="7"/>
  <c r="N20" i="10" s="1"/>
  <c r="N20" i="5"/>
  <c r="CJ38" i="7"/>
  <c r="P20" i="10" s="1"/>
  <c r="P20" i="5"/>
  <c r="CL38" i="7"/>
  <c r="R20" i="10" s="1"/>
  <c r="R20" i="5"/>
  <c r="CN38" i="7"/>
  <c r="T20" i="10" s="1"/>
  <c r="T20" i="5"/>
  <c r="CP38" i="7"/>
  <c r="V20" i="10" s="1"/>
  <c r="V20" i="5"/>
  <c r="CR38" i="7"/>
  <c r="X20" i="10" s="1"/>
  <c r="X20" i="5"/>
  <c r="CT38" i="7"/>
  <c r="Z20" i="10" s="1"/>
  <c r="Z20" i="5"/>
  <c r="CV38" i="7"/>
  <c r="AB20" i="10" s="1"/>
  <c r="AB20" i="5"/>
  <c r="CX38" i="7"/>
  <c r="AD20" i="10" s="1"/>
  <c r="AD20" i="5"/>
  <c r="CZ38" i="7"/>
  <c r="AF20" i="10" s="1"/>
  <c r="AF20" i="5"/>
  <c r="DB38" i="7"/>
  <c r="AH20" i="10" s="1"/>
  <c r="AH20" i="5"/>
  <c r="DD38" i="7"/>
  <c r="AJ20" i="10" s="1"/>
  <c r="AJ20" i="5"/>
  <c r="BW38" i="7"/>
  <c r="C20" i="10" s="1"/>
  <c r="C20" i="5"/>
  <c r="BY38" i="7"/>
  <c r="E20" i="10" s="1"/>
  <c r="E20" i="5"/>
  <c r="CA38" i="7"/>
  <c r="G20" i="10" s="1"/>
  <c r="G20" i="5"/>
  <c r="CC38" i="7"/>
  <c r="I20" i="10" s="1"/>
  <c r="I20" i="5"/>
  <c r="CE38" i="7"/>
  <c r="K20" i="10" s="1"/>
  <c r="K20" i="5"/>
  <c r="CG38" i="7"/>
  <c r="M20" i="10" s="1"/>
  <c r="M20" i="5"/>
  <c r="CI38" i="7"/>
  <c r="O20" i="10" s="1"/>
  <c r="O20" i="5"/>
  <c r="CK38" i="7"/>
  <c r="Q20" i="10" s="1"/>
  <c r="Q20" i="5"/>
  <c r="CM38" i="7"/>
  <c r="S20" i="10" s="1"/>
  <c r="S20" i="5"/>
  <c r="CO38" i="7"/>
  <c r="U20" i="10" s="1"/>
  <c r="U20" i="5"/>
  <c r="CQ38" i="7"/>
  <c r="W20" i="10" s="1"/>
  <c r="W20" i="5"/>
  <c r="CS38" i="7"/>
  <c r="Y20" i="10" s="1"/>
  <c r="Y20" i="5"/>
  <c r="CU38" i="7"/>
  <c r="AA20" i="10" s="1"/>
  <c r="AA20" i="5"/>
  <c r="CW38" i="7"/>
  <c r="AC20" i="10" s="1"/>
  <c r="AC20" i="5"/>
  <c r="DA38" i="7"/>
  <c r="AG20" i="10" s="1"/>
  <c r="AG20" i="5"/>
  <c r="DC38" i="7"/>
  <c r="AI20" i="10" s="1"/>
  <c r="AI20" i="5"/>
  <c r="DE38" i="7"/>
  <c r="AK20" i="10" s="1"/>
  <c r="AK20" i="5"/>
  <c r="CY38" i="7"/>
  <c r="AE20" i="10" s="1"/>
  <c r="AM38" i="7"/>
  <c r="C19" i="10" s="1"/>
  <c r="C19" i="5"/>
  <c r="AO38" i="7"/>
  <c r="E19" i="10" s="1"/>
  <c r="E19" i="5"/>
  <c r="AQ38" i="7"/>
  <c r="G19" i="10" s="1"/>
  <c r="G19" i="5"/>
  <c r="AS38" i="7"/>
  <c r="I19" i="10" s="1"/>
  <c r="I19" i="5"/>
  <c r="AU38" i="7"/>
  <c r="K19" i="10" s="1"/>
  <c r="K19" i="5"/>
  <c r="AW38" i="7"/>
  <c r="M19" i="10" s="1"/>
  <c r="M19" i="5"/>
  <c r="AY38" i="7"/>
  <c r="O19" i="10" s="1"/>
  <c r="O19" i="5"/>
  <c r="BA38" i="7"/>
  <c r="Q19" i="10" s="1"/>
  <c r="Q19" i="5"/>
  <c r="BC38" i="7"/>
  <c r="S19" i="10" s="1"/>
  <c r="S19" i="5"/>
  <c r="BE38" i="7"/>
  <c r="U19" i="10" s="1"/>
  <c r="U19" i="5"/>
  <c r="BG38" i="7"/>
  <c r="W19" i="10" s="1"/>
  <c r="W19" i="5"/>
  <c r="BI38" i="7"/>
  <c r="Y19" i="10" s="1"/>
  <c r="Y19" i="5"/>
  <c r="BK38" i="7"/>
  <c r="AA19" i="10" s="1"/>
  <c r="AA19" i="5"/>
  <c r="BM38" i="7"/>
  <c r="AC19" i="10" s="1"/>
  <c r="AC19" i="5"/>
  <c r="BO38" i="7"/>
  <c r="AE19" i="10" s="1"/>
  <c r="AE19" i="5"/>
  <c r="BQ38" i="7"/>
  <c r="AG19" i="10" s="1"/>
  <c r="AG19" i="5"/>
  <c r="BS38" i="7"/>
  <c r="AI19" i="10" s="1"/>
  <c r="AI19" i="5"/>
  <c r="AL19" i="5" s="1"/>
  <c r="BU38" i="7"/>
  <c r="AK19" i="10" s="1"/>
  <c r="AK19" i="5"/>
  <c r="AN38" i="7"/>
  <c r="D19" i="10" s="1"/>
  <c r="D19" i="5"/>
  <c r="AP38" i="7"/>
  <c r="F19" i="10" s="1"/>
  <c r="F19" i="5"/>
  <c r="AR38" i="7"/>
  <c r="H19" i="10" s="1"/>
  <c r="H19" i="5"/>
  <c r="AT38" i="7"/>
  <c r="J19" i="10" s="1"/>
  <c r="J19" i="5"/>
  <c r="AV38" i="7"/>
  <c r="L19" i="10" s="1"/>
  <c r="L19" i="5"/>
  <c r="AX38" i="7"/>
  <c r="N19" i="10" s="1"/>
  <c r="N19" i="5"/>
  <c r="AZ38" i="7"/>
  <c r="P19" i="10" s="1"/>
  <c r="P19" i="5"/>
  <c r="BB38" i="7"/>
  <c r="R19" i="10" s="1"/>
  <c r="R19" i="5"/>
  <c r="BD38" i="7"/>
  <c r="T19" i="10" s="1"/>
  <c r="T19" i="5"/>
  <c r="BF38" i="7"/>
  <c r="V19" i="10" s="1"/>
  <c r="V19" i="5"/>
  <c r="BH38" i="7"/>
  <c r="X19" i="10" s="1"/>
  <c r="X19" i="5"/>
  <c r="BJ38" i="7"/>
  <c r="Z19" i="10" s="1"/>
  <c r="Z19" i="5"/>
  <c r="BL38" i="7"/>
  <c r="AB19" i="10" s="1"/>
  <c r="AB19" i="5"/>
  <c r="BN38" i="7"/>
  <c r="AD19" i="10" s="1"/>
  <c r="AD19" i="5"/>
  <c r="BP38" i="7"/>
  <c r="AF19" i="10" s="1"/>
  <c r="AF19" i="5"/>
  <c r="BR38" i="7"/>
  <c r="AH19" i="10" s="1"/>
  <c r="AH19" i="5"/>
  <c r="AC38" i="7"/>
  <c r="AC18" i="10" s="1"/>
  <c r="AC18" i="5"/>
  <c r="J38" i="7"/>
  <c r="J18" i="10" s="1"/>
  <c r="J18" i="5"/>
  <c r="N38" i="7"/>
  <c r="N18" i="10" s="1"/>
  <c r="N18" i="5"/>
  <c r="T38" i="7"/>
  <c r="T18" i="10" s="1"/>
  <c r="T18" i="5"/>
  <c r="AB38" i="7"/>
  <c r="AB18" i="10" s="1"/>
  <c r="AB18" i="5"/>
  <c r="AH38" i="7"/>
  <c r="AH18" i="10" s="1"/>
  <c r="AH18" i="5"/>
  <c r="AJ38" i="7"/>
  <c r="AJ18" i="10" s="1"/>
  <c r="AJ18" i="5"/>
  <c r="IM38" i="4"/>
  <c r="AE17" i="10" s="1"/>
  <c r="AE17" i="5"/>
  <c r="II38" i="4"/>
  <c r="AA17" i="10" s="1"/>
  <c r="AA17" i="5"/>
  <c r="IE38" i="4"/>
  <c r="W17" i="10" s="1"/>
  <c r="W17" i="5"/>
  <c r="U17" i="5"/>
  <c r="AL16" i="5"/>
  <c r="IA38" i="4"/>
  <c r="S17" i="10" s="1"/>
  <c r="S17" i="5"/>
  <c r="Q17" i="5"/>
  <c r="HW38" i="4"/>
  <c r="O17" i="10" s="1"/>
  <c r="O17" i="5"/>
  <c r="M17" i="5"/>
  <c r="HS38" i="4"/>
  <c r="K17" i="10" s="1"/>
  <c r="K17" i="5"/>
  <c r="I17" i="5"/>
  <c r="HO38" i="4"/>
  <c r="G17" i="10" s="1"/>
  <c r="G17" i="5"/>
  <c r="E17" i="5"/>
  <c r="HK38" i="4"/>
  <c r="C17" i="10" s="1"/>
  <c r="C17" i="5"/>
  <c r="IO38" i="4"/>
  <c r="AG17" i="10" s="1"/>
  <c r="IG38" i="4"/>
  <c r="Y17" i="10" s="1"/>
  <c r="HY38" i="4"/>
  <c r="Q17" i="10" s="1"/>
  <c r="HQ38" i="4"/>
  <c r="I17" i="10" s="1"/>
  <c r="IR38" i="4"/>
  <c r="AJ17" i="10" s="1"/>
  <c r="AJ17" i="5"/>
  <c r="AL17" i="5" s="1"/>
  <c r="IP38" i="4"/>
  <c r="AH17" i="10" s="1"/>
  <c r="AH17" i="5"/>
  <c r="IN38" i="4"/>
  <c r="AF17" i="10" s="1"/>
  <c r="AF17" i="5"/>
  <c r="IL38" i="4"/>
  <c r="AD17" i="10" s="1"/>
  <c r="AD17" i="5"/>
  <c r="IJ38" i="4"/>
  <c r="AB17" i="10" s="1"/>
  <c r="AB17" i="5"/>
  <c r="IH38" i="4"/>
  <c r="Z17" i="10" s="1"/>
  <c r="Z17" i="5"/>
  <c r="IF38" i="4"/>
  <c r="X17" i="10" s="1"/>
  <c r="X17" i="5"/>
  <c r="ID38" i="4"/>
  <c r="V17" i="10" s="1"/>
  <c r="V17" i="5"/>
  <c r="IB38" i="4"/>
  <c r="T17" i="10" s="1"/>
  <c r="T17" i="5"/>
  <c r="HZ38" i="4"/>
  <c r="R17" i="10" s="1"/>
  <c r="R17" i="5"/>
  <c r="HX38" i="4"/>
  <c r="P17" i="10" s="1"/>
  <c r="P17" i="5"/>
  <c r="HV38" i="4"/>
  <c r="N17" i="10" s="1"/>
  <c r="N17" i="5"/>
  <c r="HT38" i="4"/>
  <c r="L17" i="10" s="1"/>
  <c r="L17" i="5"/>
  <c r="HR38" i="4"/>
  <c r="J17" i="10" s="1"/>
  <c r="J17" i="5"/>
  <c r="HP38" i="4"/>
  <c r="H17" i="10" s="1"/>
  <c r="H17" i="5"/>
  <c r="HN38" i="4"/>
  <c r="F17" i="10" s="1"/>
  <c r="F17" i="5"/>
  <c r="HL38" i="4"/>
  <c r="D17" i="10" s="1"/>
  <c r="D17" i="5"/>
  <c r="GZ38" i="4"/>
  <c r="AB16" i="10" s="1"/>
  <c r="HC38" i="4"/>
  <c r="AE16" i="10" s="1"/>
  <c r="HE38" i="4"/>
  <c r="AG16" i="10" s="1"/>
  <c r="GX38" i="4"/>
  <c r="Z16" i="10" s="1"/>
  <c r="HI38" i="4"/>
  <c r="AK16" i="10" s="1"/>
  <c r="GV38" i="4"/>
  <c r="X16" i="10" s="1"/>
  <c r="HF38" i="4"/>
  <c r="AH16" i="10" s="1"/>
  <c r="ER38" i="4"/>
  <c r="D15" i="10" s="1"/>
  <c r="AE15" i="5"/>
  <c r="FW38" i="4"/>
  <c r="AI15" i="10" s="1"/>
  <c r="AL15" i="10" s="1"/>
  <c r="FE38" i="4"/>
  <c r="Q15" i="10" s="1"/>
  <c r="FG38" i="4"/>
  <c r="S15" i="10" s="1"/>
  <c r="FY38" i="4"/>
  <c r="AK15" i="10" s="1"/>
  <c r="E15" i="5"/>
  <c r="DY38" i="4"/>
  <c r="U14" i="10" s="1"/>
  <c r="EP36" i="4"/>
  <c r="J14" i="5"/>
  <c r="AG14" i="5"/>
  <c r="ED38" i="4"/>
  <c r="Z14" i="10" s="1"/>
  <c r="DF36" i="4"/>
  <c r="CM38" i="4"/>
  <c r="S13" i="10" s="1"/>
  <c r="X13" i="5"/>
  <c r="K13" i="5"/>
  <c r="CG38" i="4"/>
  <c r="M13" i="10" s="1"/>
  <c r="BW38" i="4"/>
  <c r="C13" i="10" s="1"/>
  <c r="CW38" i="4"/>
  <c r="AC13" i="10" s="1"/>
  <c r="AE13" i="5"/>
  <c r="AF12" i="5"/>
  <c r="D12" i="5"/>
  <c r="AS38" i="4"/>
  <c r="I12" i="10" s="1"/>
  <c r="BR38" i="4"/>
  <c r="AH12" i="10" s="1"/>
  <c r="AD12" i="5"/>
  <c r="AK11" i="5"/>
  <c r="AL36" i="4"/>
  <c r="AB38" i="4"/>
  <c r="AB11" i="10" s="1"/>
  <c r="Z38" i="4"/>
  <c r="Z11" i="10" s="1"/>
  <c r="AL11" i="5"/>
  <c r="AL12" i="5"/>
  <c r="AL13" i="5"/>
  <c r="DF38" i="8"/>
  <c r="EM38" i="8"/>
  <c r="AI27" i="10" s="1"/>
  <c r="CK38" i="8"/>
  <c r="Q26" i="10" s="1"/>
  <c r="EP36" i="8"/>
  <c r="AL26" i="5"/>
  <c r="AL30" i="5"/>
  <c r="CV38" i="8"/>
  <c r="AB26" i="10" s="1"/>
  <c r="DH38" i="8"/>
  <c r="D27" i="10" s="1"/>
  <c r="CO38" i="8"/>
  <c r="U26" i="10" s="1"/>
  <c r="CI38" i="8"/>
  <c r="O26" i="10" s="1"/>
  <c r="DE38" i="8"/>
  <c r="AK26" i="10" s="1"/>
  <c r="DM38" i="8"/>
  <c r="I27" i="10" s="1"/>
  <c r="GH38" i="7"/>
  <c r="J23" i="10" s="1"/>
  <c r="AF38" i="7"/>
  <c r="AF18" i="10" s="1"/>
  <c r="FJ38" i="7"/>
  <c r="V22" i="10" s="1"/>
  <c r="HJ36" i="7"/>
  <c r="EX38" i="7"/>
  <c r="J22" i="10" s="1"/>
  <c r="HH38" i="7"/>
  <c r="AJ23" i="10" s="1"/>
  <c r="GZ38" i="7"/>
  <c r="AB23" i="10" s="1"/>
  <c r="E38" i="7"/>
  <c r="E18" i="10" s="1"/>
  <c r="G38" i="7"/>
  <c r="G18" i="10" s="1"/>
  <c r="C38" i="7"/>
  <c r="C18" i="10" s="1"/>
  <c r="EJ38" i="7"/>
  <c r="AF21" i="10" s="1"/>
  <c r="GL38" i="7"/>
  <c r="N23" i="10" s="1"/>
  <c r="FY38" i="7"/>
  <c r="AK22" i="10" s="1"/>
  <c r="GX38" i="7"/>
  <c r="Z23" i="10" s="1"/>
  <c r="GJ38" i="7"/>
  <c r="L23" i="10" s="1"/>
  <c r="FF38" i="7"/>
  <c r="R22" i="10" s="1"/>
  <c r="EH38" i="7"/>
  <c r="AD21" i="10" s="1"/>
  <c r="EQ38" i="7"/>
  <c r="C22" i="10" s="1"/>
  <c r="EP36" i="7"/>
  <c r="FV38" i="7"/>
  <c r="AH22" i="10" s="1"/>
  <c r="L13" i="5"/>
  <c r="CF38" i="4"/>
  <c r="L13" i="10" s="1"/>
  <c r="V15" i="5"/>
  <c r="FJ38" i="4"/>
  <c r="V15" i="10" s="1"/>
  <c r="GM38" i="4"/>
  <c r="O16" i="10" s="1"/>
  <c r="EI38" i="7"/>
  <c r="AE21" i="10" s="1"/>
  <c r="EM38" i="7"/>
  <c r="AI21" i="10" s="1"/>
  <c r="GW38" i="7"/>
  <c r="Y23" i="10" s="1"/>
  <c r="HI38" i="7"/>
  <c r="AK23" i="10" s="1"/>
  <c r="DB38" i="8"/>
  <c r="AH26" i="10" s="1"/>
  <c r="EA38" i="8"/>
  <c r="W27" i="10" s="1"/>
  <c r="BV38" i="4"/>
  <c r="AH13" i="5"/>
  <c r="EN38" i="4"/>
  <c r="AJ14" i="10" s="1"/>
  <c r="AL14" i="10" s="1"/>
  <c r="Y38" i="4"/>
  <c r="Y11" i="10" s="1"/>
  <c r="Y11" i="5"/>
  <c r="DK38" i="4"/>
  <c r="G14" i="10" s="1"/>
  <c r="G14" i="5"/>
  <c r="DP38" i="7"/>
  <c r="L21" i="10" s="1"/>
  <c r="GT38" i="7"/>
  <c r="V23" i="10" s="1"/>
  <c r="CJ38" i="8"/>
  <c r="P26" i="10" s="1"/>
  <c r="DA38" i="8"/>
  <c r="AG26" i="10" s="1"/>
  <c r="DI38" i="8"/>
  <c r="E27" i="10" s="1"/>
  <c r="AL34" i="5"/>
  <c r="AL15" i="5"/>
  <c r="R12" i="5"/>
  <c r="BB38" i="4"/>
  <c r="R12" i="10" s="1"/>
  <c r="IT36" i="4"/>
  <c r="DF38" i="7"/>
  <c r="DF36" i="7"/>
  <c r="Z38" i="7"/>
  <c r="Z18" i="10" s="1"/>
  <c r="AK38" i="7"/>
  <c r="AK18" i="10" s="1"/>
  <c r="GF38" i="7"/>
  <c r="H23" i="10" s="1"/>
  <c r="GK38" i="7"/>
  <c r="M23" i="10" s="1"/>
  <c r="GQ38" i="7"/>
  <c r="S23" i="10" s="1"/>
  <c r="GU38" i="7"/>
  <c r="W23" i="10" s="1"/>
  <c r="FQ38" i="7"/>
  <c r="AC22" i="10" s="1"/>
  <c r="EY38" i="7"/>
  <c r="K22" i="10" s="1"/>
  <c r="ET38" i="7"/>
  <c r="F22" i="10" s="1"/>
  <c r="ER38" i="7"/>
  <c r="D22" i="10" s="1"/>
  <c r="AL23" i="5"/>
  <c r="DJ38" i="7"/>
  <c r="F21" i="10" s="1"/>
  <c r="AI38" i="7"/>
  <c r="AI18" i="10" s="1"/>
  <c r="X38" i="7"/>
  <c r="X18" i="10" s="1"/>
  <c r="FO38" i="7"/>
  <c r="AA22" i="10" s="1"/>
  <c r="DY38" i="7"/>
  <c r="U21" i="10" s="1"/>
  <c r="DW38" i="7"/>
  <c r="S21" i="10" s="1"/>
  <c r="L38" i="7"/>
  <c r="L18" i="10" s="1"/>
  <c r="AD38" i="7"/>
  <c r="AD18" i="10" s="1"/>
  <c r="AL36" i="7"/>
  <c r="DG38" i="7"/>
  <c r="C21" i="10" s="1"/>
  <c r="DR38" i="7"/>
  <c r="N21" i="10" s="1"/>
  <c r="GN38" i="7"/>
  <c r="P23" i="10" s="1"/>
  <c r="FT38" i="7"/>
  <c r="AF22" i="10" s="1"/>
  <c r="EZ38" i="7"/>
  <c r="L22" i="10" s="1"/>
  <c r="ES38" i="7"/>
  <c r="E22" i="10" s="1"/>
  <c r="IQ38" i="4"/>
  <c r="AI17" i="10" s="1"/>
  <c r="M38" i="7"/>
  <c r="M18" i="10" s="1"/>
  <c r="DX38" i="7"/>
  <c r="T21" i="10" s="1"/>
  <c r="DZ38" i="7"/>
  <c r="V21" i="10" s="1"/>
  <c r="EK38" i="7"/>
  <c r="AG21" i="10" s="1"/>
  <c r="HD38" i="7"/>
  <c r="AF23" i="10" s="1"/>
  <c r="AL24" i="5"/>
  <c r="HG38" i="7"/>
  <c r="AI23" i="10" s="1"/>
  <c r="BV36" i="7"/>
  <c r="BT38" i="7"/>
  <c r="AC15" i="5"/>
  <c r="W13" i="5"/>
  <c r="AF14" i="5"/>
  <c r="W14" i="5"/>
  <c r="GH38" i="4"/>
  <c r="J16" i="10" s="1"/>
  <c r="AD11" i="5"/>
  <c r="S38" i="4"/>
  <c r="S11" i="10" s="1"/>
  <c r="C11" i="5"/>
  <c r="O14" i="5"/>
  <c r="G13" i="5"/>
  <c r="AF38" i="4"/>
  <c r="AF11" i="10" s="1"/>
  <c r="R11" i="5"/>
  <c r="CZ38" i="4"/>
  <c r="AF13" i="10" s="1"/>
  <c r="CJ38" i="4"/>
  <c r="P13" i="10" s="1"/>
  <c r="FV38" i="4"/>
  <c r="AH15" i="10" s="1"/>
  <c r="J13" i="5"/>
  <c r="BX38" i="4"/>
  <c r="D13" i="10" s="1"/>
  <c r="EB38" i="7"/>
  <c r="X21" i="10" s="1"/>
  <c r="P38" i="7"/>
  <c r="P18" i="10" s="1"/>
  <c r="G38" i="4"/>
  <c r="G11" i="10" s="1"/>
  <c r="R38" i="7"/>
  <c r="R18" i="10" s="1"/>
  <c r="F38" i="4"/>
  <c r="F11" i="10" s="1"/>
  <c r="F11" i="5"/>
  <c r="L15" i="5"/>
  <c r="EZ38" i="4"/>
  <c r="L15" i="10" s="1"/>
  <c r="K38" i="7"/>
  <c r="K18" i="10" s="1"/>
  <c r="V38" i="7"/>
  <c r="V18" i="10" s="1"/>
  <c r="AG38" i="7"/>
  <c r="AG18" i="10" s="1"/>
  <c r="DO38" i="7"/>
  <c r="K21" i="10" s="1"/>
  <c r="DT38" i="7"/>
  <c r="P21" i="10" s="1"/>
  <c r="GC38" i="7"/>
  <c r="E23" i="10" s="1"/>
  <c r="GE38" i="7"/>
  <c r="G23" i="10" s="1"/>
  <c r="AL18" i="5"/>
  <c r="HF38" i="7"/>
  <c r="AH23" i="10" s="1"/>
  <c r="FZ38" i="7" l="1"/>
  <c r="AL38" i="4"/>
  <c r="HJ38" i="4"/>
  <c r="AL27" i="10"/>
  <c r="AL21" i="10"/>
  <c r="AL23" i="10"/>
  <c r="AL20" i="10"/>
  <c r="BV38" i="7"/>
  <c r="AJ19" i="10"/>
  <c r="AL19" i="10" s="1"/>
  <c r="AL18" i="10"/>
  <c r="AL17" i="10"/>
  <c r="IT38" i="4"/>
  <c r="AL20" i="5"/>
  <c r="FZ38" i="4"/>
  <c r="EP38" i="8"/>
  <c r="EP38" i="7"/>
  <c r="EP38" i="4"/>
  <c r="AL38" i="7"/>
  <c r="HJ38" i="7"/>
</calcChain>
</file>

<file path=xl/sharedStrings.xml><?xml version="1.0" encoding="utf-8"?>
<sst xmlns="http://schemas.openxmlformats.org/spreadsheetml/2006/main" count="3456" uniqueCount="198">
  <si>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</si>
  <si>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</si>
  <si>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</si>
  <si>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</si>
  <si>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</si>
  <si>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</si>
  <si>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(12)</t>
  </si>
  <si>
    <t>(13)</t>
  </si>
  <si>
    <t>(15)</t>
  </si>
  <si>
    <t>(16)</t>
  </si>
  <si>
    <t>(17)</t>
  </si>
  <si>
    <t>(19)</t>
  </si>
  <si>
    <t>(20)</t>
  </si>
  <si>
    <t>(21)</t>
  </si>
  <si>
    <t>(22)</t>
  </si>
  <si>
    <t>(24)</t>
  </si>
  <si>
    <t>(25)</t>
  </si>
  <si>
    <t>(26)</t>
  </si>
  <si>
    <t>(27)</t>
  </si>
  <si>
    <t>(28)</t>
  </si>
  <si>
    <t>(32)</t>
  </si>
  <si>
    <t>(33)</t>
  </si>
  <si>
    <t>(34)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</si>
  <si>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</si>
  <si>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</si>
  <si>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</si>
  <si>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</si>
  <si>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</si>
  <si>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</si>
  <si>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(2)</t>
    <phoneticPr fontId="4"/>
  </si>
  <si>
    <t>(4)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</si>
  <si>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</si>
  <si>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</si>
  <si>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</si>
  <si>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</si>
  <si>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</si>
  <si>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</si>
  <si>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</si>
  <si>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</si>
  <si>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</si>
  <si>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</si>
  <si>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</si>
  <si>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</si>
  <si>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</si>
  <si>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</si>
  <si>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</si>
  <si>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</si>
  <si>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</si>
  <si>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</si>
  <si>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</si>
  <si>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</si>
  <si>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</si>
  <si>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</si>
  <si>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3">
      <t>ザッソン</t>
    </rPh>
    <rPh sb="3" eb="5">
      <t>コウジョ</t>
    </rPh>
    <phoneticPr fontId="4"/>
  </si>
  <si>
    <t xml:space="preserve">
社会保険料
控除</t>
    <rPh sb="1" eb="3">
      <t>シャカイ</t>
    </rPh>
    <rPh sb="3" eb="6">
      <t>ホケンリョウ</t>
    </rPh>
    <rPh sb="7" eb="9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</si>
  <si>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10">
      <t>キョウサイナド</t>
    </rPh>
    <rPh sb="10" eb="12">
      <t>カケガネ</t>
    </rPh>
    <rPh sb="12" eb="14">
      <t>コウジョ</t>
    </rPh>
    <phoneticPr fontId="4"/>
  </si>
  <si>
    <t xml:space="preserve">
生命保険料
控除</t>
    <rPh sb="7" eb="9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</si>
  <si>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</si>
  <si>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</t>
    <rPh sb="0" eb="3">
      <t>ショウガイシャ</t>
    </rPh>
    <rPh sb="3" eb="5">
      <t>コウジョ</t>
    </rPh>
    <phoneticPr fontId="4"/>
  </si>
  <si>
    <t xml:space="preserve">
勤労学生控除</t>
    <rPh sb="1" eb="3">
      <t>キンロウ</t>
    </rPh>
    <rPh sb="3" eb="5">
      <t>ガクセイ</t>
    </rPh>
    <rPh sb="5" eb="7">
      <t>コウジョ</t>
    </rPh>
    <phoneticPr fontId="4"/>
  </si>
  <si>
    <t>配　偶　者　控　除</t>
    <phoneticPr fontId="4"/>
  </si>
  <si>
    <t xml:space="preserve">
配偶者特別控除</t>
    <rPh sb="1" eb="4">
      <t>ハイグウシャ</t>
    </rPh>
    <rPh sb="4" eb="6">
      <t>トクベツ</t>
    </rPh>
    <rPh sb="6" eb="8">
      <t>コウジョ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</si>
  <si>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</si>
  <si>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</si>
  <si>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</si>
  <si>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 xml:space="preserve">
総所得金額
に係るもの</t>
    <rPh sb="1" eb="4">
      <t>ソウショトク</t>
    </rPh>
    <rPh sb="4" eb="6">
      <t>キンガク</t>
    </rPh>
    <rPh sb="8" eb="9">
      <t>カカ</t>
    </rPh>
    <phoneticPr fontId="4"/>
  </si>
  <si>
    <t xml:space="preserve">
山林所得金額
に係るもの</t>
    <rPh sb="1" eb="3">
      <t>サンリン</t>
    </rPh>
    <rPh sb="3" eb="5">
      <t>ショトク</t>
    </rPh>
    <rPh sb="5" eb="7">
      <t>キンガク</t>
    </rPh>
    <rPh sb="9" eb="10">
      <t>カカワ</t>
    </rPh>
    <phoneticPr fontId="4"/>
  </si>
  <si>
    <t xml:space="preserve">
退職所得金額
に係るもの</t>
    <rPh sb="1" eb="3">
      <t>タイショク</t>
    </rPh>
    <rPh sb="3" eb="5">
      <t>ショトク</t>
    </rPh>
    <rPh sb="5" eb="7">
      <t>キンガク</t>
    </rPh>
    <rPh sb="9" eb="10">
      <t>カカワ</t>
    </rPh>
    <phoneticPr fontId="4"/>
  </si>
  <si>
    <t xml:space="preserve">
総所得金額等に係る分
（超過税率課税分を含む）</t>
    <rPh sb="1" eb="4">
      <t>ソウショトク</t>
    </rPh>
    <rPh sb="4" eb="6">
      <t>キンガク</t>
    </rPh>
    <rPh sb="6" eb="7">
      <t>ナド</t>
    </rPh>
    <rPh sb="8" eb="9">
      <t>カカ</t>
    </rPh>
    <rPh sb="10" eb="11">
      <t>フン</t>
    </rPh>
    <phoneticPr fontId="4"/>
  </si>
  <si>
    <t>（同居特障加算分含まず）</t>
    <rPh sb="1" eb="3">
      <t>ドウキョ</t>
    </rPh>
    <rPh sb="3" eb="4">
      <t>トク</t>
    </rPh>
    <rPh sb="4" eb="5">
      <t>サワ</t>
    </rPh>
    <rPh sb="5" eb="7">
      <t>カサン</t>
    </rPh>
    <rPh sb="7" eb="8">
      <t>ブン</t>
    </rPh>
    <rPh sb="8" eb="9">
      <t>フク</t>
    </rPh>
    <phoneticPr fontId="4"/>
  </si>
  <si>
    <t>計</t>
    <rPh sb="0" eb="1">
      <t>ケイ</t>
    </rPh>
    <phoneticPr fontId="4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</si>
  <si>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</si>
  <si>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</si>
  <si>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3">
      <t>サイイジョウ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</si>
  <si>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</si>
  <si>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</si>
  <si>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1">
      <t>トク</t>
    </rPh>
    <rPh sb="1" eb="2">
      <t>ベツ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</si>
  <si>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</si>
  <si>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</si>
  <si>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>　 　　（千円）   (B)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</si>
  <si>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</si>
  <si>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</si>
  <si>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</si>
  <si>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</si>
  <si>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</si>
  <si>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</si>
  <si>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</si>
  <si>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</si>
  <si>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</si>
  <si>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</si>
  <si>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</si>
  <si>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</si>
  <si>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</si>
  <si>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</si>
  <si>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</si>
  <si>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</si>
  <si>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</si>
  <si>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</si>
  <si>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</si>
  <si>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</si>
  <si>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</si>
  <si>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</si>
  <si>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</si>
  <si>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</si>
  <si>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</si>
  <si>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</si>
  <si>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</si>
  <si>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</si>
  <si>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</si>
  <si>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</si>
  <si>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</si>
  <si>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</si>
  <si>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市区町村民税_x000D_
10万円以下の金額</t>
    <phoneticPr fontId="1"/>
  </si>
  <si>
    <t>市区町村民税_x000D_
200万円〃300万円〃</t>
    <phoneticPr fontId="1"/>
  </si>
  <si>
    <t>市区町村民税_x000D_
550万円〃700万円〃</t>
    <phoneticPr fontId="1"/>
  </si>
  <si>
    <t>【区　計】</t>
  </si>
  <si>
    <t>　　　　　項　目
　団体名</t>
    <rPh sb="5" eb="6">
      <t>コウ</t>
    </rPh>
    <rPh sb="7" eb="8">
      <t>メ</t>
    </rPh>
    <rPh sb="15" eb="18">
      <t>ダンタイメイ</t>
    </rPh>
    <phoneticPr fontId="4"/>
  </si>
  <si>
    <t>市町村民税</t>
  </si>
  <si>
    <t>道府県民税</t>
  </si>
  <si>
    <t>配　偶　者　控　除</t>
    <phoneticPr fontId="4"/>
  </si>
  <si>
    <t>平均税率
（B）／（A）</t>
    <rPh sb="0" eb="2">
      <t>ヘイキン</t>
    </rPh>
    <rPh sb="2" eb="4">
      <t>ゼイリツ</t>
    </rPh>
    <phoneticPr fontId="4"/>
  </si>
  <si>
    <r>
      <t xml:space="preserve">一般
</t>
    </r>
    <r>
      <rPr>
        <sz val="7"/>
        <rFont val="ＭＳ Ｐゴシック"/>
        <family val="3"/>
        <charset val="128"/>
      </rPr>
      <t>(70歳未満)</t>
    </r>
    <rPh sb="0" eb="2">
      <t>イッパン</t>
    </rPh>
    <rPh sb="6" eb="7">
      <t>サイ</t>
    </rPh>
    <rPh sb="7" eb="9">
      <t>ミマン</t>
    </rPh>
    <phoneticPr fontId="4"/>
  </si>
  <si>
    <r>
      <t>老人配偶者</t>
    </r>
    <r>
      <rPr>
        <sz val="9"/>
        <rFont val="ＭＳ Ｐゴシック"/>
        <family val="3"/>
        <charset val="128"/>
      </rPr>
      <t xml:space="preserve">
</t>
    </r>
    <r>
      <rPr>
        <sz val="7"/>
        <rFont val="ＭＳ Ｐゴシック"/>
        <family val="3"/>
        <charset val="128"/>
      </rPr>
      <t>(70歳以上)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</si>
  <si>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</si>
  <si>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</si>
  <si>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</si>
  <si>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</si>
  <si>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</si>
  <si>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</si>
  <si>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</si>
  <si>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</si>
  <si>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</si>
  <si>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</si>
  <si>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</si>
  <si>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</si>
  <si>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</si>
  <si>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</si>
  <si>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</si>
  <si>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</si>
  <si>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700万円〃1,000万円〃</t>
    <phoneticPr fontId="1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</si>
  <si>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</si>
  <si>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</si>
  <si>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</si>
  <si>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</si>
  <si>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</si>
  <si>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</si>
  <si>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配　偶　者　控　除</t>
    <phoneticPr fontId="4"/>
  </si>
  <si>
    <t>　　　　　　　項　目
　xx 課税標準額の段階</t>
    <rPh sb="7" eb="8">
      <t>コウ</t>
    </rPh>
    <rPh sb="9" eb="10">
      <t>メ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</si>
  <si>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医療費控除</t>
    <rPh sb="0" eb="3">
      <t>イリョウヒ</t>
    </rPh>
    <rPh sb="3" eb="5">
      <t>コウジョ</t>
    </rPh>
    <phoneticPr fontId="4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</si>
  <si>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</si>
  <si>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(7)</t>
  </si>
  <si>
    <t>(8)</t>
  </si>
  <si>
    <t>(9)</t>
  </si>
  <si>
    <t>(10)</t>
  </si>
  <si>
    <t>(11)</t>
  </si>
  <si>
    <t>(14)</t>
  </si>
  <si>
    <t>(18)</t>
  </si>
  <si>
    <t>(23)</t>
  </si>
  <si>
    <t>(29)</t>
  </si>
  <si>
    <t>(30)</t>
  </si>
  <si>
    <t>(31)</t>
  </si>
  <si>
    <t>(35)</t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</si>
  <si>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</si>
  <si>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</si>
  <si>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</si>
  <si>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</si>
  <si>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</si>
  <si>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 xml:space="preserve">
ひとり親
控除</t>
    <rPh sb="4" eb="5">
      <t>オヤ</t>
    </rPh>
    <rPh sb="6" eb="8">
      <t>コウジョ</t>
    </rPh>
    <phoneticPr fontId="4"/>
  </si>
  <si>
    <t xml:space="preserve">
ひとり親
控除</t>
    <rPh sb="4" eb="5">
      <t>オヤ</t>
    </rPh>
    <rPh sb="6" eb="8">
      <t>コウジョ</t>
    </rPh>
    <phoneticPr fontId="3"/>
  </si>
  <si>
    <t xml:space="preserve">
寡婦控除</t>
    <rPh sb="1" eb="3">
      <t>カフ</t>
    </rPh>
    <rPh sb="3" eb="5">
      <t>コウジョ</t>
    </rPh>
    <phoneticPr fontId="4"/>
  </si>
  <si>
    <t>市町村民税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</si>
  <si>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</si>
  <si>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</si>
  <si>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</si>
  <si>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3"/>
  </si>
  <si>
    <t>合計</t>
    <rPh sb="0" eb="2">
      <t>ゴウケイ</t>
    </rPh>
    <phoneticPr fontId="3"/>
  </si>
  <si>
    <t>合計</t>
    <phoneticPr fontId="3"/>
  </si>
  <si>
    <t>１，０００万円を超え２，０００万円以下</t>
    <phoneticPr fontId="14"/>
  </si>
  <si>
    <t>２，０００万円を超え５，０００万円以下</t>
    <phoneticPr fontId="14"/>
  </si>
  <si>
    <t>５，０００万円を超え１億円以下</t>
    <phoneticPr fontId="14"/>
  </si>
  <si>
    <t>１億円を超える金額</t>
    <phoneticPr fontId="14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</si>
  <si>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</si>
  <si>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</si>
  <si>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</si>
  <si>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700万円〃1,000万円〃</t>
  </si>
  <si>
    <t>市区町村民税_x000D_
200万円以下の金額</t>
  </si>
  <si>
    <t>市区町村民税_x000D_
200万円を超え700万円以下</t>
  </si>
  <si>
    <t>市区町村民税_x000D_
1,000万円を超える金額</t>
  </si>
  <si>
    <t>道府県民税_x000D_
700万円以下の金額</t>
  </si>
  <si>
    <t>道府県民税_x000D_
700万円を超え1,000万円以下</t>
  </si>
  <si>
    <t>市区町村民税_x000D_
1,000万円〃2,000万円〃</t>
    <phoneticPr fontId="1"/>
  </si>
  <si>
    <t>市区町村民税_x000D_
2,000万円〃5,000万円〃</t>
    <phoneticPr fontId="1"/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</si>
  <si>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</si>
  <si>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</si>
  <si>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</si>
  <si>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</si>
  <si>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道府県民税
合計</t>
    <rPh sb="6" eb="8">
      <t>ゴウケイ</t>
    </rPh>
    <phoneticPr fontId="1"/>
  </si>
  <si>
    <t>【都　計】</t>
    <rPh sb="1" eb="2">
      <t>ト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</si>
</sst>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DBNum3]000"/>
    <numFmt numFmtId="177" formatCode="#,##0;&quot;△ &quot;#,##0"/>
    <numFmt numFmtId="178" formatCode="0.0%"/>
    <numFmt numFmtId="179" formatCode="00"/>
  </numFmts>
  <fonts count="1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77">
    <xf numFmtId="0" fontId="0" fillId="0" borderId="0" xfId="0">
      <alignment vertical="center"/>
    </xf>
    <xf numFmtId="177" fontId="5" fillId="0" borderId="1" xfId="2" applyNumberFormat="1" applyFont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Border="1" applyAlignment="1" applyProtection="1">
      <alignment horizontal="right" vertical="center" shrinkToFit="1"/>
      <protection locked="0"/>
    </xf>
    <xf numFmtId="177" fontId="5" fillId="0" borderId="3" xfId="2" applyNumberFormat="1" applyFont="1" applyBorder="1" applyAlignment="1">
      <alignment horizontal="right" vertical="center" shrinkToFit="1"/>
    </xf>
    <xf numFmtId="177" fontId="5" fillId="0" borderId="3" xfId="2" applyNumberFormat="1" applyFont="1" applyBorder="1" applyAlignment="1" applyProtection="1">
      <alignment horizontal="right" vertical="center" shrinkToFit="1"/>
      <protection locked="0"/>
    </xf>
    <xf numFmtId="177" fontId="5" fillId="0" borderId="4" xfId="2" applyNumberFormat="1" applyFont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Border="1" applyAlignment="1">
      <alignment horizontal="right" vertical="center" shrinkToFit="1"/>
    </xf>
    <xf numFmtId="178" fontId="5" fillId="0" borderId="3" xfId="2" applyNumberFormat="1" applyFont="1" applyBorder="1" applyAlignment="1">
      <alignment horizontal="right" vertical="center"/>
    </xf>
    <xf numFmtId="177" fontId="5" fillId="1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7" xfId="2" applyNumberFormat="1" applyFont="1" applyFill="1" applyBorder="1" applyAlignment="1">
      <alignment horizontal="right" vertical="center" shrinkToFit="1"/>
    </xf>
    <xf numFmtId="177" fontId="5" fillId="1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>
      <alignment horizontal="right" vertical="center" shrinkToFit="1"/>
    </xf>
    <xf numFmtId="178" fontId="5" fillId="1" borderId="7" xfId="2" applyNumberFormat="1" applyFont="1" applyFill="1" applyBorder="1" applyAlignment="1">
      <alignment horizontal="right" vertical="center"/>
    </xf>
    <xf numFmtId="177" fontId="5" fillId="0" borderId="5" xfId="2" applyNumberFormat="1" applyFont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Border="1" applyAlignment="1" applyProtection="1">
      <alignment horizontal="right" vertical="center" shrinkToFit="1"/>
      <protection locked="0"/>
    </xf>
    <xf numFmtId="177" fontId="5" fillId="0" borderId="7" xfId="2" applyNumberFormat="1" applyFont="1" applyBorder="1" applyAlignment="1">
      <alignment horizontal="right" vertical="center" shrinkToFit="1"/>
    </xf>
    <xf numFmtId="177" fontId="5" fillId="0" borderId="7" xfId="2" applyNumberFormat="1" applyFont="1" applyBorder="1" applyAlignment="1" applyProtection="1">
      <alignment horizontal="right" vertical="center" shrinkToFit="1"/>
      <protection locked="0"/>
    </xf>
    <xf numFmtId="177" fontId="5" fillId="0" borderId="8" xfId="2" applyNumberFormat="1" applyFont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Border="1" applyAlignment="1">
      <alignment horizontal="right" vertical="center" shrinkToFit="1"/>
    </xf>
    <xf numFmtId="178" fontId="5" fillId="0" borderId="7" xfId="2" applyNumberFormat="1" applyFont="1" applyBorder="1" applyAlignment="1">
      <alignment horizontal="right" vertical="center"/>
    </xf>
    <xf numFmtId="178" fontId="5" fillId="2" borderId="7" xfId="2" applyNumberFormat="1" applyFont="1" applyFill="1" applyBorder="1" applyAlignment="1">
      <alignment horizontal="right" vertical="center"/>
    </xf>
    <xf numFmtId="177" fontId="5" fillId="1" borderId="9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1" xfId="2" applyNumberFormat="1" applyFont="1" applyFill="1" applyBorder="1" applyAlignment="1">
      <alignment horizontal="right" vertical="center" shrinkToFit="1"/>
    </xf>
    <xf numFmtId="177" fontId="5" fillId="1" borderId="11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>
      <alignment horizontal="right" vertical="center" shrinkToFit="1"/>
    </xf>
    <xf numFmtId="178" fontId="5" fillId="1" borderId="11" xfId="2" applyNumberFormat="1" applyFont="1" applyFill="1" applyBorder="1" applyAlignment="1">
      <alignment horizontal="right" vertical="center"/>
    </xf>
    <xf numFmtId="177" fontId="6" fillId="0" borderId="1" xfId="2" applyNumberFormat="1" applyFont="1" applyBorder="1" applyAlignment="1" applyProtection="1">
      <alignment horizontal="right" vertical="center" shrinkToFit="1"/>
      <protection locked="0"/>
    </xf>
    <xf numFmtId="177" fontId="6" fillId="0" borderId="2" xfId="2" applyNumberFormat="1" applyFont="1" applyBorder="1" applyAlignment="1" applyProtection="1">
      <alignment horizontal="right" vertical="center" shrinkToFit="1"/>
      <protection locked="0"/>
    </xf>
    <xf numFmtId="177" fontId="6" fillId="0" borderId="3" xfId="2" applyNumberFormat="1" applyFont="1" applyBorder="1" applyAlignment="1" applyProtection="1">
      <alignment horizontal="right" vertical="center" shrinkToFit="1"/>
      <protection locked="0"/>
    </xf>
    <xf numFmtId="178" fontId="6" fillId="0" borderId="13" xfId="2" applyNumberFormat="1" applyFont="1" applyBorder="1" applyAlignment="1">
      <alignment horizontal="right" vertical="center"/>
    </xf>
    <xf numFmtId="177" fontId="6" fillId="3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7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4" xfId="2" applyNumberFormat="1" applyFont="1" applyFill="1" applyBorder="1" applyAlignment="1">
      <alignment horizontal="right" vertical="center"/>
    </xf>
    <xf numFmtId="177" fontId="6" fillId="0" borderId="5" xfId="2" applyNumberFormat="1" applyFont="1" applyBorder="1" applyAlignment="1" applyProtection="1">
      <alignment horizontal="right" vertical="center" shrinkToFit="1"/>
      <protection locked="0"/>
    </xf>
    <xf numFmtId="177" fontId="6" fillId="0" borderId="6" xfId="2" applyNumberFormat="1" applyFont="1" applyBorder="1" applyAlignment="1" applyProtection="1">
      <alignment horizontal="right" vertical="center" shrinkToFit="1"/>
      <protection locked="0"/>
    </xf>
    <xf numFmtId="177" fontId="6" fillId="0" borderId="7" xfId="2" applyNumberFormat="1" applyFont="1" applyBorder="1" applyAlignment="1" applyProtection="1">
      <alignment horizontal="right" vertical="center" shrinkToFit="1"/>
      <protection locked="0"/>
    </xf>
    <xf numFmtId="178" fontId="6" fillId="0" borderId="7" xfId="2" applyNumberFormat="1" applyFont="1" applyBorder="1" applyAlignment="1">
      <alignment horizontal="right" vertical="center"/>
    </xf>
    <xf numFmtId="178" fontId="6" fillId="3" borderId="7" xfId="2" applyNumberFormat="1" applyFont="1" applyFill="1" applyBorder="1" applyAlignment="1">
      <alignment horizontal="right" vertical="center"/>
    </xf>
    <xf numFmtId="177" fontId="6" fillId="3" borderId="9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2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1" xfId="2" applyNumberFormat="1" applyFont="1" applyFill="1" applyBorder="1" applyAlignment="1">
      <alignment horizontal="right" vertical="center"/>
    </xf>
    <xf numFmtId="49" fontId="7" fillId="0" borderId="0" xfId="2" applyNumberFormat="1" applyFont="1" applyAlignment="1">
      <alignment vertical="center"/>
    </xf>
    <xf numFmtId="49" fontId="9" fillId="0" borderId="0" xfId="2" applyNumberFormat="1" applyFont="1" applyAlignment="1">
      <alignment horizontal="distributed" vertical="center" justifyLastLine="1"/>
    </xf>
    <xf numFmtId="49" fontId="9" fillId="0" borderId="0" xfId="2" applyNumberFormat="1" applyFont="1" applyAlignment="1">
      <alignment horizontal="distributed" vertical="center" wrapText="1" justifyLastLine="1"/>
    </xf>
    <xf numFmtId="0" fontId="7" fillId="0" borderId="0" xfId="2" applyFont="1" applyAlignment="1">
      <alignment vertical="center"/>
    </xf>
    <xf numFmtId="49" fontId="9" fillId="0" borderId="15" xfId="2" applyNumberFormat="1" applyFont="1" applyBorder="1" applyAlignment="1">
      <alignment horizontal="center" vertical="center" wrapText="1" justifyLastLine="1"/>
    </xf>
    <xf numFmtId="49" fontId="9" fillId="0" borderId="16" xfId="2" applyNumberFormat="1" applyFont="1" applyBorder="1" applyAlignment="1">
      <alignment horizontal="center" vertical="center" wrapText="1" justifyLastLine="1"/>
    </xf>
    <xf numFmtId="49" fontId="9" fillId="0" borderId="17" xfId="2" applyNumberFormat="1" applyFont="1" applyBorder="1" applyAlignment="1">
      <alignment horizontal="center" vertical="center" wrapText="1" justifyLastLine="1"/>
    </xf>
    <xf numFmtId="0" fontId="9" fillId="0" borderId="15" xfId="2" applyFont="1" applyBorder="1" applyAlignment="1">
      <alignment horizontal="center" vertical="center" wrapText="1" justifyLastLine="1"/>
    </xf>
    <xf numFmtId="0" fontId="9" fillId="0" borderId="17" xfId="2" applyFont="1" applyBorder="1" applyAlignment="1">
      <alignment horizontal="center" vertical="center" wrapText="1" justifyLastLine="1"/>
    </xf>
    <xf numFmtId="0" fontId="9" fillId="0" borderId="17" xfId="2" applyFont="1" applyBorder="1" applyAlignment="1">
      <alignment vertical="center" wrapText="1" justifyLastLine="1"/>
    </xf>
    <xf numFmtId="49" fontId="9" fillId="0" borderId="15" xfId="2" applyNumberFormat="1" applyFont="1" applyBorder="1" applyAlignment="1">
      <alignment vertical="top" wrapText="1" justifyLastLine="1"/>
    </xf>
    <xf numFmtId="49" fontId="9" fillId="0" borderId="16" xfId="2" applyNumberFormat="1" applyFont="1" applyBorder="1" applyAlignment="1">
      <alignment vertical="top" wrapText="1" justifyLastLine="1"/>
    </xf>
    <xf numFmtId="49" fontId="9" fillId="0" borderId="18" xfId="2" applyNumberFormat="1" applyFont="1" applyBorder="1" applyAlignment="1">
      <alignment horizontal="center" vertical="center" wrapText="1" justifyLastLine="1"/>
    </xf>
    <xf numFmtId="49" fontId="7" fillId="0" borderId="19" xfId="2" applyNumberFormat="1" applyFont="1" applyBorder="1" applyAlignment="1">
      <alignment horizontal="center" vertical="center" wrapText="1"/>
    </xf>
    <xf numFmtId="49" fontId="7" fillId="0" borderId="20" xfId="2" applyNumberFormat="1" applyFont="1" applyBorder="1" applyAlignment="1">
      <alignment horizontal="distributed" vertical="center" wrapText="1" justifyLastLine="1"/>
    </xf>
    <xf numFmtId="49" fontId="7" fillId="1" borderId="21" xfId="2" applyNumberFormat="1" applyFont="1" applyFill="1" applyBorder="1" applyAlignment="1">
      <alignment horizontal="center" vertical="center" wrapText="1"/>
    </xf>
    <xf numFmtId="49" fontId="7" fillId="1" borderId="22" xfId="2" applyNumberFormat="1" applyFont="1" applyFill="1" applyBorder="1" applyAlignment="1">
      <alignment horizontal="distributed" vertical="center" wrapText="1" justifyLastLine="1"/>
    </xf>
    <xf numFmtId="49" fontId="7" fillId="0" borderId="21" xfId="2" applyNumberFormat="1" applyFont="1" applyBorder="1" applyAlignment="1">
      <alignment horizontal="center" vertical="center" wrapText="1"/>
    </xf>
    <xf numFmtId="49" fontId="7" fillId="0" borderId="22" xfId="2" applyNumberFormat="1" applyFont="1" applyBorder="1" applyAlignment="1">
      <alignment horizontal="distributed" vertical="center" wrapText="1" justifyLastLine="1"/>
    </xf>
    <xf numFmtId="49" fontId="7" fillId="1" borderId="23" xfId="2" applyNumberFormat="1" applyFont="1" applyFill="1" applyBorder="1" applyAlignment="1">
      <alignment horizontal="center" vertical="center" wrapText="1"/>
    </xf>
    <xf numFmtId="49" fontId="7" fillId="1" borderId="24" xfId="2" applyNumberFormat="1" applyFont="1" applyFill="1" applyBorder="1" applyAlignment="1">
      <alignment horizontal="distributed" vertical="center" wrapText="1" justifyLastLine="1"/>
    </xf>
    <xf numFmtId="0" fontId="7" fillId="0" borderId="25" xfId="2" applyFont="1" applyBorder="1" applyAlignment="1">
      <alignment vertical="center"/>
    </xf>
    <xf numFmtId="0" fontId="9" fillId="0" borderId="20" xfId="2" applyFont="1" applyBorder="1" applyAlignment="1">
      <alignment wrapText="1"/>
    </xf>
    <xf numFmtId="0" fontId="9" fillId="3" borderId="22" xfId="2" applyFont="1" applyFill="1" applyBorder="1" applyAlignment="1">
      <alignment wrapText="1"/>
    </xf>
    <xf numFmtId="0" fontId="9" fillId="0" borderId="22" xfId="2" applyFont="1" applyBorder="1" applyAlignment="1">
      <alignment wrapText="1"/>
    </xf>
    <xf numFmtId="0" fontId="9" fillId="3" borderId="24" xfId="2" applyFont="1" applyFill="1" applyBorder="1" applyAlignment="1">
      <alignment wrapText="1"/>
    </xf>
    <xf numFmtId="49" fontId="7" fillId="0" borderId="26" xfId="2" applyNumberFormat="1" applyFont="1" applyBorder="1" applyAlignment="1">
      <alignment vertical="center" wrapText="1" justifyLastLine="1"/>
    </xf>
    <xf numFmtId="49" fontId="9" fillId="0" borderId="15" xfId="2" applyNumberFormat="1" applyFont="1" applyBorder="1" applyAlignment="1">
      <alignment horizontal="center" vertical="center" wrapText="1"/>
    </xf>
    <xf numFmtId="49" fontId="9" fillId="0" borderId="16" xfId="2" applyNumberFormat="1" applyFont="1" applyBorder="1" applyAlignment="1">
      <alignment horizontal="center" vertical="center" wrapText="1"/>
    </xf>
    <xf numFmtId="179" fontId="9" fillId="0" borderId="19" xfId="2" applyNumberFormat="1" applyFont="1" applyBorder="1"/>
    <xf numFmtId="179" fontId="9" fillId="3" borderId="21" xfId="2" applyNumberFormat="1" applyFont="1" applyFill="1" applyBorder="1"/>
    <xf numFmtId="179" fontId="9" fillId="0" borderId="21" xfId="2" applyNumberFormat="1" applyFont="1" applyBorder="1"/>
    <xf numFmtId="0" fontId="9" fillId="3" borderId="21" xfId="2" applyFont="1" applyFill="1" applyBorder="1"/>
    <xf numFmtId="0" fontId="9" fillId="0" borderId="21" xfId="2" applyFont="1" applyBorder="1"/>
    <xf numFmtId="0" fontId="9" fillId="3" borderId="23" xfId="2" applyFont="1" applyFill="1" applyBorder="1"/>
    <xf numFmtId="49" fontId="7" fillId="0" borderId="47" xfId="2" applyNumberFormat="1" applyFont="1" applyBorder="1" applyAlignment="1">
      <alignment horizontal="distributed" vertical="center" wrapText="1" justifyLastLine="1"/>
    </xf>
    <xf numFmtId="49" fontId="7" fillId="0" borderId="32" xfId="2" applyNumberFormat="1" applyFont="1" applyBorder="1" applyAlignment="1">
      <alignment horizontal="distributed" vertical="center" wrapText="1" justifyLastLine="1"/>
    </xf>
    <xf numFmtId="49" fontId="7" fillId="0" borderId="26" xfId="2" applyNumberFormat="1" applyFont="1" applyBorder="1" applyAlignment="1">
      <alignment horizontal="distributed" vertical="center" wrapText="1" justifyLastLine="1"/>
    </xf>
    <xf numFmtId="49" fontId="7" fillId="0" borderId="14" xfId="2" applyNumberFormat="1" applyFont="1" applyBorder="1" applyAlignment="1">
      <alignment horizontal="distributed" vertical="center" wrapText="1" justifyLastLine="1"/>
    </xf>
    <xf numFmtId="49" fontId="7" fillId="0" borderId="30" xfId="2" applyNumberFormat="1" applyFont="1" applyBorder="1" applyAlignment="1">
      <alignment horizontal="center" vertical="center" wrapText="1" justifyLastLine="1"/>
    </xf>
    <xf numFmtId="49" fontId="7" fillId="0" borderId="31" xfId="2" applyNumberFormat="1" applyFont="1" applyBorder="1" applyAlignment="1">
      <alignment horizontal="center" vertical="center" wrapText="1" justifyLastLine="1"/>
    </xf>
    <xf numFmtId="49" fontId="10" fillId="0" borderId="47" xfId="2" applyNumberFormat="1" applyFont="1" applyBorder="1" applyAlignment="1">
      <alignment horizontal="distributed" vertical="center" wrapText="1" justifyLastLine="1"/>
    </xf>
    <xf numFmtId="49" fontId="7" fillId="0" borderId="30" xfId="2" applyNumberFormat="1" applyFont="1" applyBorder="1" applyAlignment="1">
      <alignment horizontal="distributed" vertical="center" wrapText="1" justifyLastLine="1"/>
    </xf>
    <xf numFmtId="49" fontId="7" fillId="0" borderId="31" xfId="2" applyNumberFormat="1" applyFont="1" applyBorder="1" applyAlignment="1">
      <alignment horizontal="distributed" vertical="center" wrapText="1" justifyLastLine="1"/>
    </xf>
    <xf numFmtId="49" fontId="10" fillId="0" borderId="32" xfId="2" applyNumberFormat="1" applyFont="1" applyBorder="1" applyAlignment="1">
      <alignment horizontal="distributed" vertical="center" wrapText="1" justifyLastLine="1"/>
    </xf>
    <xf numFmtId="49" fontId="10" fillId="0" borderId="26" xfId="2" applyNumberFormat="1" applyFont="1" applyBorder="1" applyAlignment="1">
      <alignment horizontal="distributed" vertical="center" wrapText="1" justifyLastLine="1"/>
    </xf>
    <xf numFmtId="49" fontId="7" fillId="0" borderId="46" xfId="2" applyNumberFormat="1" applyFont="1" applyBorder="1" applyAlignment="1">
      <alignment horizontal="distributed" vertical="center" wrapText="1" justifyLastLine="1"/>
    </xf>
    <xf numFmtId="49" fontId="7" fillId="0" borderId="27" xfId="2" applyNumberFormat="1" applyFont="1" applyBorder="1" applyAlignment="1">
      <alignment horizontal="distributed" vertical="center" wrapText="1" justifyLastLine="1"/>
    </xf>
    <xf numFmtId="0" fontId="13" fillId="0" borderId="28" xfId="0" applyFont="1" applyBorder="1" applyAlignment="1">
      <alignment horizontal="distributed" vertical="center" wrapText="1" justifyLastLine="1"/>
    </xf>
    <xf numFmtId="49" fontId="9" fillId="0" borderId="52" xfId="2" applyNumberFormat="1" applyFont="1" applyBorder="1" applyAlignment="1">
      <alignment horizontal="distributed" vertical="center" wrapText="1" justifyLastLine="1"/>
    </xf>
    <xf numFmtId="0" fontId="12" fillId="0" borderId="54" xfId="0" applyFont="1" applyBorder="1" applyAlignment="1">
      <alignment horizontal="distributed" vertical="center" wrapText="1" justifyLastLine="1"/>
    </xf>
    <xf numFmtId="49" fontId="7" fillId="0" borderId="50" xfId="2" applyNumberFormat="1" applyFont="1" applyBorder="1" applyAlignment="1">
      <alignment horizontal="distributed" vertical="center" wrapText="1" justifyLastLine="1"/>
    </xf>
    <xf numFmtId="49" fontId="7" fillId="0" borderId="51" xfId="2" applyNumberFormat="1" applyFont="1" applyBorder="1" applyAlignment="1">
      <alignment horizontal="distributed" vertical="center" wrapText="1" justifyLastLine="1"/>
    </xf>
    <xf numFmtId="49" fontId="7" fillId="0" borderId="48" xfId="2" applyNumberFormat="1" applyFont="1" applyBorder="1" applyAlignment="1">
      <alignment horizontal="distributed" vertical="center" wrapText="1" justifyLastLine="1"/>
    </xf>
    <xf numFmtId="49" fontId="7" fillId="0" borderId="52" xfId="2" applyNumberFormat="1" applyFont="1" applyBorder="1" applyAlignment="1">
      <alignment horizontal="distributed" vertical="center" wrapText="1" indent="1"/>
    </xf>
    <xf numFmtId="49" fontId="7" fillId="0" borderId="53" xfId="2" applyNumberFormat="1" applyFont="1" applyBorder="1" applyAlignment="1">
      <alignment horizontal="distributed" vertical="center" wrapText="1" indent="1"/>
    </xf>
    <xf numFmtId="49" fontId="7" fillId="0" borderId="54" xfId="2" applyNumberFormat="1" applyFont="1" applyBorder="1" applyAlignment="1">
      <alignment horizontal="distributed" vertical="center" wrapText="1" indent="1"/>
    </xf>
    <xf numFmtId="49" fontId="7" fillId="0" borderId="46" xfId="2" applyNumberFormat="1" applyFont="1" applyBorder="1" applyAlignment="1">
      <alignment horizontal="distributed" vertical="center" wrapText="1" indent="1"/>
    </xf>
    <xf numFmtId="49" fontId="9" fillId="0" borderId="32" xfId="2" applyNumberFormat="1" applyFont="1" applyBorder="1" applyAlignment="1">
      <alignment horizontal="center" vertical="center" wrapText="1" justifyLastLine="1"/>
    </xf>
    <xf numFmtId="49" fontId="9" fillId="0" borderId="26" xfId="2" applyNumberFormat="1" applyFont="1" applyBorder="1" applyAlignment="1">
      <alignment horizontal="center" vertical="center" wrapText="1" justifyLastLine="1"/>
    </xf>
    <xf numFmtId="0" fontId="9" fillId="0" borderId="41" xfId="2" applyFont="1" applyBorder="1" applyAlignment="1">
      <alignment horizontal="distributed" vertical="center" justifyLastLine="1"/>
    </xf>
    <xf numFmtId="0" fontId="9" fillId="0" borderId="37" xfId="2" applyFont="1" applyBorder="1" applyAlignment="1">
      <alignment horizontal="distributed" vertical="center" justifyLastLine="1"/>
    </xf>
    <xf numFmtId="0" fontId="9" fillId="0" borderId="24" xfId="2" applyFont="1" applyBorder="1" applyAlignment="1">
      <alignment horizontal="distributed" vertical="center" justifyLastLine="1"/>
    </xf>
    <xf numFmtId="49" fontId="9" fillId="4" borderId="49" xfId="2" applyNumberFormat="1" applyFont="1" applyFill="1" applyBorder="1" applyAlignment="1">
      <alignment horizontal="distributed" vertical="center" wrapText="1" justifyLastLine="1"/>
    </xf>
    <xf numFmtId="49" fontId="9" fillId="4" borderId="34" xfId="2" applyNumberFormat="1" applyFont="1" applyFill="1" applyBorder="1" applyAlignment="1">
      <alignment horizontal="distributed" vertical="center" wrapText="1" justifyLastLine="1"/>
    </xf>
    <xf numFmtId="49" fontId="9" fillId="0" borderId="26" xfId="2" applyNumberFormat="1" applyFont="1" applyBorder="1" applyAlignment="1">
      <alignment horizontal="distributed" vertical="center" wrapText="1" justifyLastLine="1"/>
    </xf>
    <xf numFmtId="49" fontId="9" fillId="0" borderId="32" xfId="2" applyNumberFormat="1" applyFont="1" applyBorder="1" applyAlignment="1">
      <alignment horizontal="distributed" vertical="top" wrapText="1" justifyLastLine="1"/>
    </xf>
    <xf numFmtId="49" fontId="9" fillId="0" borderId="26" xfId="2" applyNumberFormat="1" applyFont="1" applyBorder="1" applyAlignment="1">
      <alignment horizontal="distributed" vertical="top" wrapText="1" justifyLastLine="1"/>
    </xf>
    <xf numFmtId="49" fontId="10" fillId="0" borderId="47" xfId="2" applyNumberFormat="1" applyFont="1" applyBorder="1" applyAlignment="1">
      <alignment horizontal="center" vertical="center" wrapText="1" justifyLastLine="1"/>
    </xf>
    <xf numFmtId="49" fontId="10" fillId="0" borderId="0" xfId="2" applyNumberFormat="1" applyFont="1" applyAlignment="1">
      <alignment horizontal="distributed" vertical="center" wrapText="1" justifyLastLine="1"/>
    </xf>
    <xf numFmtId="49" fontId="10" fillId="0" borderId="46" xfId="2" applyNumberFormat="1" applyFont="1" applyBorder="1" applyAlignment="1">
      <alignment horizontal="distributed" vertical="center" wrapText="1" justifyLastLine="1"/>
    </xf>
    <xf numFmtId="49" fontId="9" fillId="4" borderId="32" xfId="2" applyNumberFormat="1" applyFont="1" applyFill="1" applyBorder="1" applyAlignment="1">
      <alignment horizontal="distributed" vertical="center" wrapText="1" justifyLastLine="1"/>
    </xf>
    <xf numFmtId="49" fontId="9" fillId="4" borderId="26" xfId="2" applyNumberFormat="1" applyFont="1" applyFill="1" applyBorder="1" applyAlignment="1">
      <alignment horizontal="distributed" vertical="center" wrapText="1" justifyLastLine="1"/>
    </xf>
    <xf numFmtId="49" fontId="9" fillId="0" borderId="32" xfId="2" applyNumberFormat="1" applyFont="1" applyBorder="1" applyAlignment="1">
      <alignment horizontal="distributed" vertical="center" wrapText="1" justifyLastLine="1"/>
    </xf>
    <xf numFmtId="49" fontId="9" fillId="0" borderId="46" xfId="2" applyNumberFormat="1" applyFont="1" applyBorder="1" applyAlignment="1">
      <alignment horizontal="distributed" vertical="center" wrapText="1" justifyLastLine="1"/>
    </xf>
    <xf numFmtId="49" fontId="9" fillId="0" borderId="31" xfId="2" applyNumberFormat="1" applyFont="1" applyBorder="1" applyAlignment="1">
      <alignment horizontal="distributed" vertical="center" wrapText="1" justifyLastLine="1"/>
    </xf>
    <xf numFmtId="176" fontId="9" fillId="0" borderId="38" xfId="2" applyNumberFormat="1" applyFont="1" applyBorder="1" applyAlignment="1">
      <alignment horizontal="center" vertical="center"/>
    </xf>
    <xf numFmtId="176" fontId="9" fillId="0" borderId="35" xfId="2" applyNumberFormat="1" applyFont="1" applyBorder="1" applyAlignment="1">
      <alignment horizontal="center" vertical="center"/>
    </xf>
    <xf numFmtId="176" fontId="9" fillId="0" borderId="20" xfId="2" applyNumberFormat="1" applyFont="1" applyBorder="1" applyAlignment="1">
      <alignment horizontal="center" vertical="center"/>
    </xf>
    <xf numFmtId="49" fontId="8" fillId="0" borderId="0" xfId="2" applyNumberFormat="1" applyFont="1" applyAlignment="1">
      <alignment horizontal="center" vertical="center"/>
    </xf>
    <xf numFmtId="0" fontId="9" fillId="0" borderId="22" xfId="2" applyFont="1" applyBorder="1" applyAlignment="1">
      <alignment horizontal="distributed" vertical="center" justifyLastLine="1"/>
    </xf>
    <xf numFmtId="0" fontId="9" fillId="0" borderId="39" xfId="2" applyFont="1" applyBorder="1" applyAlignment="1">
      <alignment horizontal="distributed" vertical="center" justifyLastLine="1"/>
    </xf>
    <xf numFmtId="0" fontId="9" fillId="0" borderId="36" xfId="2" applyFont="1" applyBorder="1" applyAlignment="1">
      <alignment horizontal="distributed" vertical="center" justifyLastLine="1"/>
    </xf>
    <xf numFmtId="0" fontId="9" fillId="0" borderId="40" xfId="2" applyFont="1" applyBorder="1" applyAlignment="1">
      <alignment horizontal="distributed" vertical="center" justifyLastLine="1"/>
    </xf>
    <xf numFmtId="0" fontId="9" fillId="0" borderId="30" xfId="2" applyFont="1" applyBorder="1" applyAlignment="1">
      <alignment horizontal="distributed" vertical="center" justifyLastLine="1"/>
    </xf>
    <xf numFmtId="0" fontId="9" fillId="0" borderId="20" xfId="2" applyFont="1" applyBorder="1" applyAlignment="1">
      <alignment horizontal="distributed" vertical="center" justifyLastLine="1"/>
    </xf>
    <xf numFmtId="0" fontId="0" fillId="0" borderId="28" xfId="0" applyBorder="1" applyAlignment="1">
      <alignment horizontal="distributed" vertical="center" wrapText="1" justifyLastLine="1"/>
    </xf>
    <xf numFmtId="0" fontId="12" fillId="0" borderId="21" xfId="0" applyFont="1" applyBorder="1" applyAlignment="1">
      <alignment horizontal="distributed" vertical="center"/>
    </xf>
    <xf numFmtId="0" fontId="12" fillId="0" borderId="36" xfId="0" applyFont="1" applyBorder="1" applyAlignment="1">
      <alignment horizontal="distributed" vertical="center"/>
    </xf>
    <xf numFmtId="0" fontId="12" fillId="0" borderId="22" xfId="0" applyFont="1" applyBorder="1" applyAlignment="1">
      <alignment horizontal="distributed" vertical="center"/>
    </xf>
    <xf numFmtId="0" fontId="12" fillId="0" borderId="23" xfId="0" applyFont="1" applyBorder="1" applyAlignment="1">
      <alignment horizontal="distributed" vertical="center"/>
    </xf>
    <xf numFmtId="0" fontId="12" fillId="0" borderId="37" xfId="0" applyFont="1" applyBorder="1" applyAlignment="1">
      <alignment horizontal="distributed" vertical="center"/>
    </xf>
    <xf numFmtId="0" fontId="12" fillId="0" borderId="24" xfId="0" applyFont="1" applyBorder="1" applyAlignment="1">
      <alignment horizontal="distributed" vertical="center"/>
    </xf>
    <xf numFmtId="49" fontId="9" fillId="0" borderId="29" xfId="2" applyNumberFormat="1" applyFont="1" applyBorder="1" applyAlignment="1">
      <alignment horizontal="distributed" vertical="center" wrapText="1" justifyLastLine="1"/>
    </xf>
    <xf numFmtId="0" fontId="12" fillId="0" borderId="26" xfId="0" applyFont="1" applyBorder="1" applyAlignment="1">
      <alignment horizontal="distributed" vertical="center" wrapText="1" justifyLastLine="1"/>
    </xf>
    <xf numFmtId="176" fontId="12" fillId="0" borderId="19" xfId="0" applyNumberFormat="1" applyFont="1" applyBorder="1" applyAlignment="1">
      <alignment horizontal="center" vertical="center"/>
    </xf>
    <xf numFmtId="176" fontId="12" fillId="0" borderId="35" xfId="0" applyNumberFormat="1" applyFont="1" applyBorder="1" applyAlignment="1">
      <alignment horizontal="center" vertical="center"/>
    </xf>
    <xf numFmtId="176" fontId="12" fillId="0" borderId="20" xfId="0" applyNumberFormat="1" applyFont="1" applyBorder="1" applyAlignment="1">
      <alignment horizontal="center" vertical="center"/>
    </xf>
    <xf numFmtId="0" fontId="7" fillId="0" borderId="19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176" fontId="9" fillId="0" borderId="19" xfId="2" applyNumberFormat="1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9" fillId="0" borderId="21" xfId="2" applyFont="1" applyBorder="1" applyAlignment="1">
      <alignment horizontal="distributed" vertical="center" justifyLastLine="1"/>
    </xf>
    <xf numFmtId="0" fontId="9" fillId="0" borderId="21" xfId="2" applyFont="1" applyBorder="1" applyAlignment="1">
      <alignment horizontal="distributed" vertical="center"/>
    </xf>
    <xf numFmtId="0" fontId="0" fillId="0" borderId="36" xfId="0" applyBorder="1" applyAlignment="1">
      <alignment horizontal="distributed" vertical="center"/>
    </xf>
    <xf numFmtId="0" fontId="7" fillId="0" borderId="21" xfId="2" applyFont="1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7" fillId="0" borderId="23" xfId="2" applyFont="1" applyBorder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0" fontId="9" fillId="0" borderId="23" xfId="2" applyFont="1" applyBorder="1" applyAlignment="1">
      <alignment horizontal="distributed" vertical="center" justifyLastLine="1"/>
    </xf>
    <xf numFmtId="0" fontId="9" fillId="0" borderId="23" xfId="2" applyFont="1" applyBorder="1" applyAlignment="1">
      <alignment horizontal="distributed" vertical="center"/>
    </xf>
    <xf numFmtId="0" fontId="0" fillId="0" borderId="37" xfId="0" applyBorder="1" applyAlignment="1">
      <alignment horizontal="distributed" vertical="center"/>
    </xf>
    <xf numFmtId="49" fontId="7" fillId="0" borderId="42" xfId="2" applyNumberFormat="1" applyFont="1" applyBorder="1" applyAlignment="1">
      <alignment vertical="center" wrapText="1" justifyLastLine="1"/>
    </xf>
    <xf numFmtId="49" fontId="7" fillId="0" borderId="43" xfId="2" applyNumberFormat="1" applyFont="1" applyBorder="1" applyAlignment="1">
      <alignment vertical="center" wrapText="1" justifyLastLine="1"/>
    </xf>
    <xf numFmtId="49" fontId="7" fillId="0" borderId="44" xfId="2" applyNumberFormat="1" applyFont="1" applyBorder="1" applyAlignment="1">
      <alignment vertical="center" wrapText="1" justifyLastLine="1"/>
    </xf>
    <xf numFmtId="49" fontId="7" fillId="0" borderId="45" xfId="2" applyNumberFormat="1" applyFont="1" applyBorder="1" applyAlignment="1">
      <alignment vertical="center" wrapText="1" justifyLastLine="1"/>
    </xf>
    <xf numFmtId="49" fontId="7" fillId="0" borderId="33" xfId="2" applyNumberFormat="1" applyFont="1" applyBorder="1" applyAlignment="1">
      <alignment horizontal="distributed" vertical="center" wrapText="1" justifyLastLine="1"/>
    </xf>
    <xf numFmtId="0" fontId="0" fillId="0" borderId="34" xfId="0" applyBorder="1" applyAlignment="1">
      <alignment horizontal="distributed" vertical="center" wrapText="1" justifyLastLine="1"/>
    </xf>
    <xf numFmtId="49" fontId="7" fillId="0" borderId="29" xfId="2" applyNumberFormat="1" applyFont="1" applyBorder="1" applyAlignment="1">
      <alignment horizontal="distributed" vertical="center" wrapText="1" justifyLastLine="1"/>
    </xf>
    <xf numFmtId="0" fontId="0" fillId="0" borderId="26" xfId="0" applyBorder="1" applyAlignment="1">
      <alignment horizontal="distributed" vertical="center" wrapText="1" justifyLastLine="1"/>
    </xf>
    <xf numFmtId="49" fontId="9" fillId="0" borderId="52" xfId="2" applyNumberFormat="1" applyFont="1" applyBorder="1" applyAlignment="1">
      <alignment horizontal="distributed" vertical="center" wrapText="1"/>
    </xf>
    <xf numFmtId="0" fontId="12" fillId="0" borderId="54" xfId="0" applyFont="1" applyBorder="1" applyAlignment="1">
      <alignment horizontal="distributed" vertical="center" wrapText="1"/>
    </xf>
    <xf numFmtId="176" fontId="9" fillId="0" borderId="57" xfId="2" applyNumberFormat="1" applyFont="1" applyBorder="1" applyAlignment="1">
      <alignment horizontal="center" vertical="center"/>
    </xf>
    <xf numFmtId="49" fontId="7" fillId="0" borderId="27" xfId="2" applyNumberFormat="1" applyFont="1" applyBorder="1" applyAlignment="1">
      <alignment horizontal="distributed" vertical="center" wrapText="1"/>
    </xf>
    <xf numFmtId="0" fontId="0" fillId="0" borderId="28" xfId="0" applyBorder="1" applyAlignment="1">
      <alignment horizontal="distributed" vertical="center" wrapText="1"/>
    </xf>
    <xf numFmtId="0" fontId="7" fillId="0" borderId="55" xfId="2" applyFont="1" applyBorder="1" applyAlignment="1">
      <alignment horizontal="center" vertical="center"/>
    </xf>
    <xf numFmtId="0" fontId="7" fillId="0" borderId="56" xfId="2" applyFont="1" applyBorder="1" applyAlignment="1">
      <alignment horizontal="center" vertical="center"/>
    </xf>
    <xf numFmtId="176" fontId="9" fillId="0" borderId="58" xfId="2" applyNumberFormat="1" applyFont="1" applyBorder="1" applyAlignment="1">
      <alignment horizontal="center" vertical="center"/>
    </xf>
    <xf numFmtId="176" fontId="9" fillId="0" borderId="56" xfId="2" applyNumberFormat="1" applyFont="1" applyBorder="1" applyAlignment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371510</xdr:colOff>
      <xdr:row>0</xdr:row>
      <xdr:rowOff>209550</xdr:rowOff>
    </xdr:from>
    <xdr:to>
      <xdr:col>5</xdr:col>
      <xdr:colOff>386503</xdr:colOff>
      <xdr:row>2</xdr:row>
      <xdr:rowOff>28575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28175" y="209550"/>
          <a:ext cx="343826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60959</xdr:colOff>
      <xdr:row>0</xdr:row>
      <xdr:rowOff>209550</xdr:rowOff>
    </xdr:from>
    <xdr:to>
      <xdr:col>22</xdr:col>
      <xdr:colOff>457878</xdr:colOff>
      <xdr:row>2</xdr:row>
      <xdr:rowOff>28575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9726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814741</xdr:colOff>
      <xdr:row>2</xdr:row>
      <xdr:rowOff>28575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70973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1200256</xdr:colOff>
      <xdr:row>2</xdr:row>
      <xdr:rowOff>28575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2850475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209550</xdr:rowOff>
    </xdr:from>
    <xdr:to>
      <xdr:col>37</xdr:col>
      <xdr:colOff>349271</xdr:colOff>
      <xdr:row>2</xdr:row>
      <xdr:rowOff>28575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88702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13334</xdr:colOff>
      <xdr:row>0</xdr:row>
      <xdr:rowOff>209550</xdr:rowOff>
    </xdr:from>
    <xdr:to>
      <xdr:col>35</xdr:col>
      <xdr:colOff>650674</xdr:colOff>
      <xdr:row>2</xdr:row>
      <xdr:rowOff>28575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6079449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57785</xdr:colOff>
      <xdr:row>0</xdr:row>
      <xdr:rowOff>209550</xdr:rowOff>
    </xdr:from>
    <xdr:to>
      <xdr:col>41</xdr:col>
      <xdr:colOff>1005988</xdr:colOff>
      <xdr:row>2</xdr:row>
      <xdr:rowOff>28575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320516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421750</xdr:colOff>
      <xdr:row>2</xdr:row>
      <xdr:rowOff>28575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78821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405130</xdr:colOff>
      <xdr:row>0</xdr:row>
      <xdr:rowOff>209550</xdr:rowOff>
    </xdr:from>
    <xdr:to>
      <xdr:col>68</xdr:col>
      <xdr:colOff>1209913</xdr:colOff>
      <xdr:row>2</xdr:row>
      <xdr:rowOff>28575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70</xdr:col>
      <xdr:colOff>1209675</xdr:colOff>
      <xdr:row>0</xdr:row>
      <xdr:rowOff>209550</xdr:rowOff>
    </xdr:from>
    <xdr:to>
      <xdr:col>73</xdr:col>
      <xdr:colOff>351038</xdr:colOff>
      <xdr:row>2</xdr:row>
      <xdr:rowOff>28575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59550300" y="209550"/>
          <a:ext cx="31622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57785</xdr:colOff>
      <xdr:row>0</xdr:row>
      <xdr:rowOff>209550</xdr:rowOff>
    </xdr:from>
    <xdr:to>
      <xdr:col>71</xdr:col>
      <xdr:colOff>550968</xdr:colOff>
      <xdr:row>2</xdr:row>
      <xdr:rowOff>28575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56892825" y="209550"/>
          <a:ext cx="3305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986487</xdr:colOff>
      <xdr:row>2</xdr:row>
      <xdr:rowOff>28575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2779275" y="209550"/>
          <a:ext cx="4524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60959</xdr:colOff>
      <xdr:row>0</xdr:row>
      <xdr:rowOff>209550</xdr:rowOff>
    </xdr:from>
    <xdr:to>
      <xdr:col>94</xdr:col>
      <xdr:colOff>437552</xdr:colOff>
      <xdr:row>2</xdr:row>
      <xdr:rowOff>28575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71542274" y="209550"/>
          <a:ext cx="70389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68579</xdr:colOff>
      <xdr:row>0</xdr:row>
      <xdr:rowOff>209550</xdr:rowOff>
    </xdr:from>
    <xdr:to>
      <xdr:col>102</xdr:col>
      <xdr:colOff>786130</xdr:colOff>
      <xdr:row>2</xdr:row>
      <xdr:rowOff>28575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786955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188595</xdr:colOff>
      <xdr:row>0</xdr:row>
      <xdr:rowOff>209550</xdr:rowOff>
    </xdr:from>
    <xdr:to>
      <xdr:col>104</xdr:col>
      <xdr:colOff>1207769</xdr:colOff>
      <xdr:row>2</xdr:row>
      <xdr:rowOff>28575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84162900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32386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90401776" y="209550"/>
          <a:ext cx="30956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57785</xdr:colOff>
      <xdr:row>0</xdr:row>
      <xdr:rowOff>209550</xdr:rowOff>
    </xdr:from>
    <xdr:to>
      <xdr:col>107</xdr:col>
      <xdr:colOff>600558</xdr:colOff>
      <xdr:row>2</xdr:row>
      <xdr:rowOff>28575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7677625" y="209550"/>
          <a:ext cx="33528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32385</xdr:colOff>
      <xdr:row>0</xdr:row>
      <xdr:rowOff>209550</xdr:rowOff>
    </xdr:from>
    <xdr:to>
      <xdr:col>113</xdr:col>
      <xdr:colOff>981083</xdr:colOff>
      <xdr:row>2</xdr:row>
      <xdr:rowOff>28575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93602175" y="209550"/>
          <a:ext cx="44862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761376</xdr:colOff>
      <xdr:row>2</xdr:row>
      <xdr:rowOff>28575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1094517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419735</xdr:colOff>
      <xdr:row>0</xdr:row>
      <xdr:rowOff>209550</xdr:rowOff>
    </xdr:from>
    <xdr:to>
      <xdr:col>140</xdr:col>
      <xdr:colOff>1209774</xdr:colOff>
      <xdr:row>2</xdr:row>
      <xdr:rowOff>28575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5214400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10161</xdr:colOff>
      <xdr:row>0</xdr:row>
      <xdr:rowOff>209550</xdr:rowOff>
    </xdr:from>
    <xdr:to>
      <xdr:col>145</xdr:col>
      <xdr:colOff>351155</xdr:colOff>
      <xdr:row>2</xdr:row>
      <xdr:rowOff>28575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32384</xdr:colOff>
      <xdr:row>0</xdr:row>
      <xdr:rowOff>209550</xdr:rowOff>
    </xdr:from>
    <xdr:to>
      <xdr:col>143</xdr:col>
      <xdr:colOff>618428</xdr:colOff>
      <xdr:row>2</xdr:row>
      <xdr:rowOff>28575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11844337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57785</xdr:colOff>
      <xdr:row>0</xdr:row>
      <xdr:rowOff>209550</xdr:rowOff>
    </xdr:from>
    <xdr:to>
      <xdr:col>149</xdr:col>
      <xdr:colOff>996284</xdr:colOff>
      <xdr:row>2</xdr:row>
      <xdr:rowOff>28575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44060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60959</xdr:colOff>
      <xdr:row>0</xdr:row>
      <xdr:rowOff>209550</xdr:rowOff>
    </xdr:from>
    <xdr:to>
      <xdr:col>166</xdr:col>
      <xdr:colOff>419777</xdr:colOff>
      <xdr:row>2</xdr:row>
      <xdr:rowOff>28575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331118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68579</xdr:colOff>
      <xdr:row>0</xdr:row>
      <xdr:rowOff>209550</xdr:rowOff>
    </xdr:from>
    <xdr:to>
      <xdr:col>174</xdr:col>
      <xdr:colOff>786130</xdr:colOff>
      <xdr:row>2</xdr:row>
      <xdr:rowOff>28575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402651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447041</xdr:colOff>
      <xdr:row>0</xdr:row>
      <xdr:rowOff>209550</xdr:rowOff>
    </xdr:from>
    <xdr:to>
      <xdr:col>176</xdr:col>
      <xdr:colOff>1171493</xdr:colOff>
      <xdr:row>2</xdr:row>
      <xdr:rowOff>28575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46018251" y="209550"/>
          <a:ext cx="3105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349263</xdr:colOff>
      <xdr:row>2</xdr:row>
      <xdr:rowOff>28575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519332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13335</xdr:colOff>
      <xdr:row>0</xdr:row>
      <xdr:rowOff>209550</xdr:rowOff>
    </xdr:from>
    <xdr:to>
      <xdr:col>179</xdr:col>
      <xdr:colOff>650675</xdr:colOff>
      <xdr:row>2</xdr:row>
      <xdr:rowOff>28575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149218650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1022937</xdr:colOff>
      <xdr:row>2</xdr:row>
      <xdr:rowOff>28575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155133675" y="209550"/>
          <a:ext cx="45434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421669</xdr:colOff>
      <xdr:row>2</xdr:row>
      <xdr:rowOff>28575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63896675" y="209550"/>
          <a:ext cx="70294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782293</xdr:colOff>
      <xdr:row>2</xdr:row>
      <xdr:rowOff>28575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71021375" y="209550"/>
          <a:ext cx="61722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410210</xdr:colOff>
      <xdr:row>0</xdr:row>
      <xdr:rowOff>209550</xdr:rowOff>
    </xdr:from>
    <xdr:to>
      <xdr:col>212</xdr:col>
      <xdr:colOff>1209820</xdr:colOff>
      <xdr:row>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1767744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214</xdr:col>
      <xdr:colOff>1235075</xdr:colOff>
      <xdr:row>0</xdr:row>
      <xdr:rowOff>209550</xdr:rowOff>
    </xdr:from>
    <xdr:to>
      <xdr:col>217</xdr:col>
      <xdr:colOff>351127</xdr:colOff>
      <xdr:row>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182708550" y="209550"/>
          <a:ext cx="314324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665827</xdr:colOff>
      <xdr:row>2</xdr:row>
      <xdr:rowOff>28575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1800320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60960</xdr:colOff>
      <xdr:row>0</xdr:row>
      <xdr:rowOff>209550</xdr:rowOff>
    </xdr:from>
    <xdr:to>
      <xdr:col>12</xdr:col>
      <xdr:colOff>615990</xdr:colOff>
      <xdr:row>2</xdr:row>
      <xdr:rowOff>28575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5848350" y="209550"/>
          <a:ext cx="39909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38099</xdr:colOff>
      <xdr:row>0</xdr:row>
      <xdr:rowOff>209550</xdr:rowOff>
    </xdr:from>
    <xdr:to>
      <xdr:col>48</xdr:col>
      <xdr:colOff>656571</xdr:colOff>
      <xdr:row>2</xdr:row>
      <xdr:rowOff>28575</xdr:rowOff>
    </xdr:to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6604574" y="209550"/>
          <a:ext cx="40385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78</xdr:col>
      <xdr:colOff>57785</xdr:colOff>
      <xdr:row>0</xdr:row>
      <xdr:rowOff>209550</xdr:rowOff>
    </xdr:from>
    <xdr:to>
      <xdr:col>84</xdr:col>
      <xdr:colOff>658397</xdr:colOff>
      <xdr:row>2</xdr:row>
      <xdr:rowOff>28575</xdr:rowOff>
    </xdr:to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7408425" y="209550"/>
          <a:ext cx="40290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38099</xdr:colOff>
      <xdr:row>0</xdr:row>
      <xdr:rowOff>209550</xdr:rowOff>
    </xdr:from>
    <xdr:to>
      <xdr:col>120</xdr:col>
      <xdr:colOff>633169</xdr:colOff>
      <xdr:row>2</xdr:row>
      <xdr:rowOff>28575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98174174" y="209550"/>
          <a:ext cx="40195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20955</xdr:colOff>
      <xdr:row>0</xdr:row>
      <xdr:rowOff>209550</xdr:rowOff>
    </xdr:from>
    <xdr:to>
      <xdr:col>156</xdr:col>
      <xdr:colOff>618482</xdr:colOff>
      <xdr:row>2</xdr:row>
      <xdr:rowOff>28575</xdr:rowOff>
    </xdr:to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28949450" y="209550"/>
          <a:ext cx="4010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11430</xdr:colOff>
      <xdr:row>0</xdr:row>
      <xdr:rowOff>209550</xdr:rowOff>
    </xdr:from>
    <xdr:to>
      <xdr:col>192</xdr:col>
      <xdr:colOff>599462</xdr:colOff>
      <xdr:row>2</xdr:row>
      <xdr:rowOff>28575</xdr:rowOff>
    </xdr:to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59724725" y="209550"/>
          <a:ext cx="4000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1024854</xdr:colOff>
      <xdr:row>2</xdr:row>
      <xdr:rowOff>28575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1089660" y="209550"/>
          <a:ext cx="278094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60960</xdr:colOff>
      <xdr:row>0</xdr:row>
      <xdr:rowOff>209550</xdr:rowOff>
    </xdr:from>
    <xdr:to>
      <xdr:col>238</xdr:col>
      <xdr:colOff>475660</xdr:colOff>
      <xdr:row>2</xdr:row>
      <xdr:rowOff>28575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1905000" y="209550"/>
          <a:ext cx="6280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32384</xdr:colOff>
      <xdr:row>0</xdr:row>
      <xdr:rowOff>209550</xdr:rowOff>
    </xdr:from>
    <xdr:to>
      <xdr:col>246</xdr:col>
      <xdr:colOff>807124</xdr:colOff>
      <xdr:row>2</xdr:row>
      <xdr:rowOff>28575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2562224" y="209550"/>
          <a:ext cx="5156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421640</xdr:colOff>
      <xdr:row>0</xdr:row>
      <xdr:rowOff>209550</xdr:rowOff>
    </xdr:from>
    <xdr:to>
      <xdr:col>248</xdr:col>
      <xdr:colOff>1201916</xdr:colOff>
      <xdr:row>2</xdr:row>
      <xdr:rowOff>28575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081020" y="209550"/>
          <a:ext cx="132576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70484</xdr:colOff>
      <xdr:row>0</xdr:row>
      <xdr:rowOff>209550</xdr:rowOff>
    </xdr:from>
    <xdr:to>
      <xdr:col>253</xdr:col>
      <xdr:colOff>349271</xdr:colOff>
      <xdr:row>2</xdr:row>
      <xdr:rowOff>28575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423284" y="209550"/>
          <a:ext cx="134007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47625</xdr:colOff>
      <xdr:row>0</xdr:row>
      <xdr:rowOff>209550</xdr:rowOff>
    </xdr:from>
    <xdr:to>
      <xdr:col>251</xdr:col>
      <xdr:colOff>641586</xdr:colOff>
      <xdr:row>2</xdr:row>
      <xdr:rowOff>28575</xdr:rowOff>
    </xdr:to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263265" y="209550"/>
          <a:ext cx="159621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222</xdr:col>
      <xdr:colOff>1905</xdr:colOff>
      <xdr:row>0</xdr:row>
      <xdr:rowOff>209550</xdr:rowOff>
    </xdr:from>
    <xdr:to>
      <xdr:col>228</xdr:col>
      <xdr:colOff>656694</xdr:colOff>
      <xdr:row>2</xdr:row>
      <xdr:rowOff>28575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1365885" y="209550"/>
          <a:ext cx="479529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209550</xdr:rowOff>
    </xdr:from>
    <xdr:to>
      <xdr:col>5</xdr:col>
      <xdr:colOff>1022935</xdr:colOff>
      <xdr:row>2</xdr:row>
      <xdr:rowOff>28575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/>
      </xdr:nvSpPr>
      <xdr:spPr>
        <a:xfrm>
          <a:off x="31994475" y="209550"/>
          <a:ext cx="4543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70484</xdr:colOff>
      <xdr:row>0</xdr:row>
      <xdr:rowOff>209550</xdr:rowOff>
    </xdr:from>
    <xdr:to>
      <xdr:col>22</xdr:col>
      <xdr:colOff>475019</xdr:colOff>
      <xdr:row>2</xdr:row>
      <xdr:rowOff>28575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/>
      </xdr:nvSpPr>
      <xdr:spPr>
        <a:xfrm>
          <a:off x="407574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779184</xdr:colOff>
      <xdr:row>2</xdr:row>
      <xdr:rowOff>28575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/>
      </xdr:nvSpPr>
      <xdr:spPr>
        <a:xfrm>
          <a:off x="478821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1227553</xdr:colOff>
      <xdr:row>2</xdr:row>
      <xdr:rowOff>28575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 txBox="1"/>
      </xdr:nvSpPr>
      <xdr:spPr>
        <a:xfrm>
          <a:off x="5363527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60959</xdr:colOff>
      <xdr:row>0</xdr:row>
      <xdr:rowOff>209550</xdr:rowOff>
    </xdr:from>
    <xdr:to>
      <xdr:col>37</xdr:col>
      <xdr:colOff>358871</xdr:colOff>
      <xdr:row>2</xdr:row>
      <xdr:rowOff>28575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/>
      </xdr:nvSpPr>
      <xdr:spPr>
        <a:xfrm>
          <a:off x="244363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32385</xdr:colOff>
      <xdr:row>0</xdr:row>
      <xdr:rowOff>209550</xdr:rowOff>
    </xdr:from>
    <xdr:to>
      <xdr:col>35</xdr:col>
      <xdr:colOff>679421</xdr:colOff>
      <xdr:row>2</xdr:row>
      <xdr:rowOff>28575</xdr:rowOff>
    </xdr:to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/>
      </xdr:nvSpPr>
      <xdr:spPr>
        <a:xfrm>
          <a:off x="56873775" y="209550"/>
          <a:ext cx="34671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996298</xdr:colOff>
      <xdr:row>2</xdr:row>
      <xdr:rowOff>28575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/>
      </xdr:nvSpPr>
      <xdr:spPr>
        <a:xfrm>
          <a:off x="627792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60959</xdr:colOff>
      <xdr:row>0</xdr:row>
      <xdr:rowOff>209550</xdr:rowOff>
    </xdr:from>
    <xdr:to>
      <xdr:col>130</xdr:col>
      <xdr:colOff>457878</xdr:colOff>
      <xdr:row>2</xdr:row>
      <xdr:rowOff>28575</xdr:rowOff>
    </xdr:to>
    <xdr:sp macro="" textlink="">
      <xdr:nvSpPr>
        <xdr:cNvPr id="51" name="テキスト ボックス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/>
      </xdr:nvSpPr>
      <xdr:spPr>
        <a:xfrm>
          <a:off x="715422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817270</xdr:colOff>
      <xdr:row>2</xdr:row>
      <xdr:rowOff>28575</xdr:rowOff>
    </xdr:to>
    <xdr:sp macro="" textlink="">
      <xdr:nvSpPr>
        <xdr:cNvPr id="52" name="テキスト ボックス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/>
      </xdr:nvSpPr>
      <xdr:spPr>
        <a:xfrm>
          <a:off x="78666975" y="209550"/>
          <a:ext cx="61912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423545</xdr:colOff>
      <xdr:row>0</xdr:row>
      <xdr:rowOff>209550</xdr:rowOff>
    </xdr:from>
    <xdr:to>
      <xdr:col>140</xdr:col>
      <xdr:colOff>1202151</xdr:colOff>
      <xdr:row>2</xdr:row>
      <xdr:rowOff>28575</xdr:rowOff>
    </xdr:to>
    <xdr:sp macro="" textlink="">
      <xdr:nvSpPr>
        <xdr:cNvPr id="53" name="テキスト ボックス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 txBox="1"/>
      </xdr:nvSpPr>
      <xdr:spPr>
        <a:xfrm>
          <a:off x="84439125" y="209550"/>
          <a:ext cx="31527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70484</xdr:colOff>
      <xdr:row>0</xdr:row>
      <xdr:rowOff>209550</xdr:rowOff>
    </xdr:from>
    <xdr:to>
      <xdr:col>145</xdr:col>
      <xdr:colOff>349271</xdr:colOff>
      <xdr:row>2</xdr:row>
      <xdr:rowOff>28575</xdr:rowOff>
    </xdr:to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 txBox="1"/>
      </xdr:nvSpPr>
      <xdr:spPr>
        <a:xfrm>
          <a:off x="2751486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20955</xdr:colOff>
      <xdr:row>0</xdr:row>
      <xdr:rowOff>209550</xdr:rowOff>
    </xdr:from>
    <xdr:to>
      <xdr:col>143</xdr:col>
      <xdr:colOff>641394</xdr:colOff>
      <xdr:row>2</xdr:row>
      <xdr:rowOff>28575</xdr:rowOff>
    </xdr:to>
    <xdr:sp macro="" textlink="">
      <xdr:nvSpPr>
        <xdr:cNvPr id="55" name="テキスト ボックス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 txBox="1"/>
      </xdr:nvSpPr>
      <xdr:spPr>
        <a:xfrm>
          <a:off x="87649050" y="209550"/>
          <a:ext cx="3429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150</xdr:col>
      <xdr:colOff>9525</xdr:colOff>
      <xdr:row>2</xdr:row>
      <xdr:rowOff>28575</xdr:rowOff>
    </xdr:to>
    <xdr:sp macro="" textlink="">
      <xdr:nvSpPr>
        <xdr:cNvPr id="56" name="テキスト ボックス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 txBox="1"/>
      </xdr:nvSpPr>
      <xdr:spPr>
        <a:xfrm>
          <a:off x="93564075" y="209550"/>
          <a:ext cx="4581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7" name="テキスト ボックス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30479</xdr:colOff>
      <xdr:row>0</xdr:row>
      <xdr:rowOff>209550</xdr:rowOff>
    </xdr:from>
    <xdr:to>
      <xdr:col>174</xdr:col>
      <xdr:colOff>777279</xdr:colOff>
      <xdr:row>2</xdr:row>
      <xdr:rowOff>28575</xdr:rowOff>
    </xdr:to>
    <xdr:sp macro="" textlink="">
      <xdr:nvSpPr>
        <xdr:cNvPr id="58" name="テキスト ボックス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/>
      </xdr:nvSpPr>
      <xdr:spPr>
        <a:xfrm>
          <a:off x="1094517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410210</xdr:colOff>
      <xdr:row>0</xdr:row>
      <xdr:rowOff>209550</xdr:rowOff>
    </xdr:from>
    <xdr:to>
      <xdr:col>176</xdr:col>
      <xdr:colOff>1207725</xdr:colOff>
      <xdr:row>2</xdr:row>
      <xdr:rowOff>28575</xdr:rowOff>
    </xdr:to>
    <xdr:sp macro="" textlink="">
      <xdr:nvSpPr>
        <xdr:cNvPr id="59" name="テキスト ボックス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 txBox="1"/>
      </xdr:nvSpPr>
      <xdr:spPr>
        <a:xfrm>
          <a:off x="1152048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10161</xdr:colOff>
      <xdr:row>0</xdr:row>
      <xdr:rowOff>209550</xdr:rowOff>
    </xdr:from>
    <xdr:to>
      <xdr:col>181</xdr:col>
      <xdr:colOff>351271</xdr:colOff>
      <xdr:row>2</xdr:row>
      <xdr:rowOff>28575</xdr:rowOff>
    </xdr:to>
    <xdr:sp macro="" textlink="">
      <xdr:nvSpPr>
        <xdr:cNvPr id="60" name="テキスト ボックス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49530</xdr:colOff>
      <xdr:row>0</xdr:row>
      <xdr:rowOff>209550</xdr:rowOff>
    </xdr:from>
    <xdr:to>
      <xdr:col>179</xdr:col>
      <xdr:colOff>641278</xdr:colOff>
      <xdr:row>2</xdr:row>
      <xdr:rowOff>28575</xdr:rowOff>
    </xdr:to>
    <xdr:sp macro="" textlink="">
      <xdr:nvSpPr>
        <xdr:cNvPr id="61" name="テキスト ボックス 60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 txBox="1"/>
      </xdr:nvSpPr>
      <xdr:spPr>
        <a:xfrm>
          <a:off x="118452900" y="209550"/>
          <a:ext cx="3409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1006009</xdr:colOff>
      <xdr:row>2</xdr:row>
      <xdr:rowOff>28575</xdr:rowOff>
    </xdr:to>
    <xdr:sp macro="" textlink="">
      <xdr:nvSpPr>
        <xdr:cNvPr id="62" name="テキスト ボックス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/>
      </xdr:nvSpPr>
      <xdr:spPr>
        <a:xfrm>
          <a:off x="1243488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448316</xdr:colOff>
      <xdr:row>2</xdr:row>
      <xdr:rowOff>28575</xdr:rowOff>
    </xdr:to>
    <xdr:sp macro="" textlink="">
      <xdr:nvSpPr>
        <xdr:cNvPr id="63" name="テキスト ボックス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 txBox="1"/>
      </xdr:nvSpPr>
      <xdr:spPr>
        <a:xfrm>
          <a:off x="1331118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64" name="テキスト ボックス 6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 txBox="1"/>
      </xdr:nvSpPr>
      <xdr:spPr>
        <a:xfrm>
          <a:off x="1402365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370205</xdr:colOff>
      <xdr:row>0</xdr:row>
      <xdr:rowOff>209550</xdr:rowOff>
    </xdr:from>
    <xdr:to>
      <xdr:col>212</xdr:col>
      <xdr:colOff>1235012</xdr:colOff>
      <xdr:row>2</xdr:row>
      <xdr:rowOff>28575</xdr:rowOff>
    </xdr:to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 txBox="1"/>
      </xdr:nvSpPr>
      <xdr:spPr>
        <a:xfrm>
          <a:off x="145942050" y="209550"/>
          <a:ext cx="323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9525</xdr:colOff>
      <xdr:row>0</xdr:row>
      <xdr:rowOff>209550</xdr:rowOff>
    </xdr:from>
    <xdr:to>
      <xdr:col>217</xdr:col>
      <xdr:colOff>351315</xdr:colOff>
      <xdr:row>2</xdr:row>
      <xdr:rowOff>28575</xdr:rowOff>
    </xdr:to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 txBox="1"/>
      </xdr:nvSpPr>
      <xdr:spPr>
        <a:xfrm>
          <a:off x="151942800" y="209550"/>
          <a:ext cx="31241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667988</xdr:colOff>
      <xdr:row>2</xdr:row>
      <xdr:rowOff>28575</xdr:rowOff>
    </xdr:to>
    <xdr:sp macro="" textlink="">
      <xdr:nvSpPr>
        <xdr:cNvPr id="67" name="テキスト ボックス 6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 txBox="1"/>
      </xdr:nvSpPr>
      <xdr:spPr>
        <a:xfrm>
          <a:off x="1492472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20955</xdr:colOff>
      <xdr:row>0</xdr:row>
      <xdr:rowOff>209550</xdr:rowOff>
    </xdr:from>
    <xdr:to>
      <xdr:col>12</xdr:col>
      <xdr:colOff>668039</xdr:colOff>
      <xdr:row>2</xdr:row>
      <xdr:rowOff>28575</xdr:rowOff>
    </xdr:to>
    <xdr:sp macro="" textlink="">
      <xdr:nvSpPr>
        <xdr:cNvPr id="75" name="テキスト ボックス 7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 txBox="1"/>
      </xdr:nvSpPr>
      <xdr:spPr>
        <a:xfrm>
          <a:off x="3659505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0</xdr:colOff>
      <xdr:row>0</xdr:row>
      <xdr:rowOff>209550</xdr:rowOff>
    </xdr:from>
    <xdr:to>
      <xdr:col>120</xdr:col>
      <xdr:colOff>631719</xdr:colOff>
      <xdr:row>2</xdr:row>
      <xdr:rowOff>28575</xdr:rowOff>
    </xdr:to>
    <xdr:sp macro="" textlink="">
      <xdr:nvSpPr>
        <xdr:cNvPr id="79" name="テキスト ボックス 78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/>
      </xdr:nvSpPr>
      <xdr:spPr>
        <a:xfrm>
          <a:off x="67351275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68580</xdr:colOff>
      <xdr:row>0</xdr:row>
      <xdr:rowOff>209550</xdr:rowOff>
    </xdr:from>
    <xdr:to>
      <xdr:col>157</xdr:col>
      <xdr:colOff>3815</xdr:colOff>
      <xdr:row>2</xdr:row>
      <xdr:rowOff>28575</xdr:rowOff>
    </xdr:to>
    <xdr:sp macro="" textlink="">
      <xdr:nvSpPr>
        <xdr:cNvPr id="80" name="テキスト ボックス 79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/>
      </xdr:nvSpPr>
      <xdr:spPr>
        <a:xfrm>
          <a:off x="98202750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0</xdr:colOff>
      <xdr:row>0</xdr:row>
      <xdr:rowOff>209550</xdr:rowOff>
    </xdr:from>
    <xdr:to>
      <xdr:col>192</xdr:col>
      <xdr:colOff>668036</xdr:colOff>
      <xdr:row>2</xdr:row>
      <xdr:rowOff>28575</xdr:rowOff>
    </xdr:to>
    <xdr:sp macro="" textlink="">
      <xdr:nvSpPr>
        <xdr:cNvPr id="81" name="テキスト ボックス 80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 txBox="1"/>
      </xdr:nvSpPr>
      <xdr:spPr>
        <a:xfrm>
          <a:off x="128920875" y="209550"/>
          <a:ext cx="40862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1022935</xdr:colOff>
      <xdr:row>2</xdr:row>
      <xdr:rowOff>28575</xdr:rowOff>
    </xdr:to>
    <xdr:sp macro="" textlink="">
      <xdr:nvSpPr>
        <xdr:cNvPr id="76" name="テキスト ボックス 7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/>
      </xdr:nvSpPr>
      <xdr:spPr>
        <a:xfrm>
          <a:off x="28289250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475019</xdr:colOff>
      <xdr:row>2</xdr:row>
      <xdr:rowOff>28575</xdr:rowOff>
    </xdr:to>
    <xdr:sp macro="" textlink="">
      <xdr:nvSpPr>
        <xdr:cNvPr id="77" name="テキスト ボックス 76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/>
      </xdr:nvSpPr>
      <xdr:spPr>
        <a:xfrm>
          <a:off x="36760784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779184</xdr:colOff>
      <xdr:row>2</xdr:row>
      <xdr:rowOff>28575</xdr:rowOff>
    </xdr:to>
    <xdr:sp macro="" textlink="">
      <xdr:nvSpPr>
        <xdr:cNvPr id="78" name="テキスト ボックス 77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/>
      </xdr:nvSpPr>
      <xdr:spPr>
        <a:xfrm>
          <a:off x="42066209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410210</xdr:colOff>
      <xdr:row>0</xdr:row>
      <xdr:rowOff>209550</xdr:rowOff>
    </xdr:from>
    <xdr:to>
      <xdr:col>68</xdr:col>
      <xdr:colOff>1227553</xdr:colOff>
      <xdr:row>2</xdr:row>
      <xdr:rowOff>28575</xdr:rowOff>
    </xdr:to>
    <xdr:sp macro="" textlink="">
      <xdr:nvSpPr>
        <xdr:cNvPr id="83" name="テキスト ボックス 82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 txBox="1"/>
      </xdr:nvSpPr>
      <xdr:spPr>
        <a:xfrm>
          <a:off x="47244635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60959</xdr:colOff>
      <xdr:row>0</xdr:row>
      <xdr:rowOff>209550</xdr:rowOff>
    </xdr:from>
    <xdr:to>
      <xdr:col>73</xdr:col>
      <xdr:colOff>358871</xdr:colOff>
      <xdr:row>2</xdr:row>
      <xdr:rowOff>28575</xdr:rowOff>
    </xdr:to>
    <xdr:sp macro="" textlink="">
      <xdr:nvSpPr>
        <xdr:cNvPr id="84" name="テキスト ボックス 8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 txBox="1"/>
      </xdr:nvSpPr>
      <xdr:spPr>
        <a:xfrm>
          <a:off x="52667534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679421</xdr:colOff>
      <xdr:row>2</xdr:row>
      <xdr:rowOff>28575</xdr:rowOff>
    </xdr:to>
    <xdr:sp macro="" textlink="">
      <xdr:nvSpPr>
        <xdr:cNvPr id="85" name="テキスト ボックス 8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 txBox="1"/>
      </xdr:nvSpPr>
      <xdr:spPr>
        <a:xfrm>
          <a:off x="50162460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20955</xdr:colOff>
      <xdr:row>0</xdr:row>
      <xdr:rowOff>209550</xdr:rowOff>
    </xdr:from>
    <xdr:to>
      <xdr:col>48</xdr:col>
      <xdr:colOff>668039</xdr:colOff>
      <xdr:row>2</xdr:row>
      <xdr:rowOff>28575</xdr:rowOff>
    </xdr:to>
    <xdr:sp macro="" textlink="">
      <xdr:nvSpPr>
        <xdr:cNvPr id="86" name="テキスト ボックス 8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 txBox="1"/>
      </xdr:nvSpPr>
      <xdr:spPr>
        <a:xfrm>
          <a:off x="32425005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1022935</xdr:colOff>
      <xdr:row>2</xdr:row>
      <xdr:rowOff>28575</xdr:rowOff>
    </xdr:to>
    <xdr:sp macro="" textlink="">
      <xdr:nvSpPr>
        <xdr:cNvPr id="87" name="テキスト ボックス 86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 txBox="1"/>
      </xdr:nvSpPr>
      <xdr:spPr>
        <a:xfrm>
          <a:off x="28298775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70484</xdr:colOff>
      <xdr:row>0</xdr:row>
      <xdr:rowOff>209550</xdr:rowOff>
    </xdr:from>
    <xdr:to>
      <xdr:col>94</xdr:col>
      <xdr:colOff>475019</xdr:colOff>
      <xdr:row>2</xdr:row>
      <xdr:rowOff>28575</xdr:rowOff>
    </xdr:to>
    <xdr:sp macro="" textlink="">
      <xdr:nvSpPr>
        <xdr:cNvPr id="88" name="テキスト ボックス 87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 txBox="1"/>
      </xdr:nvSpPr>
      <xdr:spPr>
        <a:xfrm>
          <a:off x="36770309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779184</xdr:colOff>
      <xdr:row>2</xdr:row>
      <xdr:rowOff>28575</xdr:rowOff>
    </xdr:to>
    <xdr:sp macro="" textlink="">
      <xdr:nvSpPr>
        <xdr:cNvPr id="89" name="テキスト ボックス 88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 txBox="1"/>
      </xdr:nvSpPr>
      <xdr:spPr>
        <a:xfrm>
          <a:off x="42075734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410210</xdr:colOff>
      <xdr:row>0</xdr:row>
      <xdr:rowOff>209550</xdr:rowOff>
    </xdr:from>
    <xdr:to>
      <xdr:col>104</xdr:col>
      <xdr:colOff>1227553</xdr:colOff>
      <xdr:row>2</xdr:row>
      <xdr:rowOff>28575</xdr:rowOff>
    </xdr:to>
    <xdr:sp macro="" textlink="">
      <xdr:nvSpPr>
        <xdr:cNvPr id="90" name="テキスト ボックス 89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 txBox="1"/>
      </xdr:nvSpPr>
      <xdr:spPr>
        <a:xfrm>
          <a:off x="47254160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60959</xdr:colOff>
      <xdr:row>0</xdr:row>
      <xdr:rowOff>209550</xdr:rowOff>
    </xdr:from>
    <xdr:to>
      <xdr:col>109</xdr:col>
      <xdr:colOff>358871</xdr:colOff>
      <xdr:row>2</xdr:row>
      <xdr:rowOff>28575</xdr:rowOff>
    </xdr:to>
    <xdr:sp macro="" textlink="">
      <xdr:nvSpPr>
        <xdr:cNvPr id="91" name="テキスト ボックス 90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 txBox="1"/>
      </xdr:nvSpPr>
      <xdr:spPr>
        <a:xfrm>
          <a:off x="52677059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679421</xdr:colOff>
      <xdr:row>2</xdr:row>
      <xdr:rowOff>28575</xdr:rowOff>
    </xdr:to>
    <xdr:sp macro="" textlink="">
      <xdr:nvSpPr>
        <xdr:cNvPr id="92" name="テキスト ボックス 91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 txBox="1"/>
      </xdr:nvSpPr>
      <xdr:spPr>
        <a:xfrm>
          <a:off x="50171985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20955</xdr:colOff>
      <xdr:row>0</xdr:row>
      <xdr:rowOff>209550</xdr:rowOff>
    </xdr:from>
    <xdr:to>
      <xdr:col>84</xdr:col>
      <xdr:colOff>668039</xdr:colOff>
      <xdr:row>2</xdr:row>
      <xdr:rowOff>28575</xdr:rowOff>
    </xdr:to>
    <xdr:sp macro="" textlink="">
      <xdr:nvSpPr>
        <xdr:cNvPr id="93" name="テキスト ボックス 92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 txBox="1"/>
      </xdr:nvSpPr>
      <xdr:spPr>
        <a:xfrm>
          <a:off x="32434530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0</xdr:colOff>
      <xdr:row>0</xdr:row>
      <xdr:rowOff>209550</xdr:rowOff>
    </xdr:from>
    <xdr:to>
      <xdr:col>77</xdr:col>
      <xdr:colOff>1024854</xdr:colOff>
      <xdr:row>2</xdr:row>
      <xdr:rowOff>28575</xdr:rowOff>
    </xdr:to>
    <xdr:sp macro="" textlink="">
      <xdr:nvSpPr>
        <xdr:cNvPr id="74" name="テキスト ボックス 73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SpPr txBox="1"/>
      </xdr:nvSpPr>
      <xdr:spPr>
        <a:xfrm>
          <a:off x="1209675" y="209550"/>
          <a:ext cx="4552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60960</xdr:colOff>
      <xdr:row>0</xdr:row>
      <xdr:rowOff>209550</xdr:rowOff>
    </xdr:from>
    <xdr:to>
      <xdr:col>94</xdr:col>
      <xdr:colOff>475660</xdr:colOff>
      <xdr:row>2</xdr:row>
      <xdr:rowOff>28575</xdr:rowOff>
    </xdr:to>
    <xdr:sp macro="" textlink="">
      <xdr:nvSpPr>
        <xdr:cNvPr id="75" name="テキスト ボックス 74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 txBox="1"/>
      </xdr:nvSpPr>
      <xdr:spPr>
        <a:xfrm>
          <a:off x="9972675" y="209550"/>
          <a:ext cx="70675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32385</xdr:colOff>
      <xdr:row>0</xdr:row>
      <xdr:rowOff>209550</xdr:rowOff>
    </xdr:from>
    <xdr:to>
      <xdr:col>102</xdr:col>
      <xdr:colOff>761376</xdr:colOff>
      <xdr:row>2</xdr:row>
      <xdr:rowOff>28575</xdr:rowOff>
    </xdr:to>
    <xdr:sp macro="" textlink="">
      <xdr:nvSpPr>
        <xdr:cNvPr id="76" name="テキスト ボックス 75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 txBox="1"/>
      </xdr:nvSpPr>
      <xdr:spPr>
        <a:xfrm>
          <a:off x="170973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407036</xdr:colOff>
      <xdr:row>0</xdr:row>
      <xdr:rowOff>209550</xdr:rowOff>
    </xdr:from>
    <xdr:to>
      <xdr:col>104</xdr:col>
      <xdr:colOff>1209722</xdr:colOff>
      <xdr:row>2</xdr:row>
      <xdr:rowOff>28575</xdr:rowOff>
    </xdr:to>
    <xdr:sp macro="" textlink="">
      <xdr:nvSpPr>
        <xdr:cNvPr id="77" name="テキスト ボックス 76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SpPr txBox="1"/>
      </xdr:nvSpPr>
      <xdr:spPr>
        <a:xfrm>
          <a:off x="22831426" y="209550"/>
          <a:ext cx="31908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70484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78" name="テキスト ボックス 77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SpPr txBox="1"/>
      </xdr:nvSpPr>
      <xdr:spPr>
        <a:xfrm>
          <a:off x="398287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49529</xdr:colOff>
      <xdr:row>0</xdr:row>
      <xdr:rowOff>209550</xdr:rowOff>
    </xdr:from>
    <xdr:to>
      <xdr:col>107</xdr:col>
      <xdr:colOff>631957</xdr:colOff>
      <xdr:row>2</xdr:row>
      <xdr:rowOff>28575</xdr:rowOff>
    </xdr:to>
    <xdr:sp macro="" textlink="">
      <xdr:nvSpPr>
        <xdr:cNvPr id="79" name="テキスト ボックス 78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SpPr txBox="1"/>
      </xdr:nvSpPr>
      <xdr:spPr>
        <a:xfrm>
          <a:off x="2610802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934821</xdr:colOff>
      <xdr:row>2</xdr:row>
      <xdr:rowOff>28575</xdr:rowOff>
    </xdr:to>
    <xdr:sp macro="" textlink="">
      <xdr:nvSpPr>
        <xdr:cNvPr id="80" name="テキスト ボックス 79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SpPr txBox="1"/>
      </xdr:nvSpPr>
      <xdr:spPr>
        <a:xfrm>
          <a:off x="31994475" y="209550"/>
          <a:ext cx="445698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70484</xdr:colOff>
      <xdr:row>0</xdr:row>
      <xdr:rowOff>209550</xdr:rowOff>
    </xdr:from>
    <xdr:to>
      <xdr:col>130</xdr:col>
      <xdr:colOff>421750</xdr:colOff>
      <xdr:row>2</xdr:row>
      <xdr:rowOff>28575</xdr:rowOff>
    </xdr:to>
    <xdr:sp macro="" textlink="">
      <xdr:nvSpPr>
        <xdr:cNvPr id="81" name="テキスト ボックス 8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776593</xdr:colOff>
      <xdr:row>2</xdr:row>
      <xdr:rowOff>28575</xdr:rowOff>
    </xdr:to>
    <xdr:sp macro="" textlink="">
      <xdr:nvSpPr>
        <xdr:cNvPr id="82" name="テキスト ボックス 81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SpPr txBox="1"/>
      </xdr:nvSpPr>
      <xdr:spPr>
        <a:xfrm>
          <a:off x="47882174" y="209550"/>
          <a:ext cx="61436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405130</xdr:colOff>
      <xdr:row>0</xdr:row>
      <xdr:rowOff>209550</xdr:rowOff>
    </xdr:from>
    <xdr:to>
      <xdr:col>140</xdr:col>
      <xdr:colOff>1209913</xdr:colOff>
      <xdr:row>2</xdr:row>
      <xdr:rowOff>28575</xdr:rowOff>
    </xdr:to>
    <xdr:sp macro="" textlink="">
      <xdr:nvSpPr>
        <xdr:cNvPr id="83" name="テキスト ボックス 82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84" name="テキスト ボックス 83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SpPr txBox="1"/>
      </xdr:nvSpPr>
      <xdr:spPr>
        <a:xfrm>
          <a:off x="595788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140</xdr:col>
      <xdr:colOff>1137284</xdr:colOff>
      <xdr:row>0</xdr:row>
      <xdr:rowOff>209550</xdr:rowOff>
    </xdr:from>
    <xdr:to>
      <xdr:col>143</xdr:col>
      <xdr:colOff>666273</xdr:colOff>
      <xdr:row>2</xdr:row>
      <xdr:rowOff>28575</xdr:rowOff>
    </xdr:to>
    <xdr:sp macro="" textlink="">
      <xdr:nvSpPr>
        <xdr:cNvPr id="85" name="テキスト ボックス 84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SpPr txBox="1"/>
      </xdr:nvSpPr>
      <xdr:spPr>
        <a:xfrm>
          <a:off x="56721374" y="209550"/>
          <a:ext cx="35909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0</xdr:colOff>
      <xdr:row>0</xdr:row>
      <xdr:rowOff>209550</xdr:rowOff>
    </xdr:from>
    <xdr:to>
      <xdr:col>84</xdr:col>
      <xdr:colOff>631853</xdr:colOff>
      <xdr:row>2</xdr:row>
      <xdr:rowOff>28575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 txBox="1"/>
      </xdr:nvSpPr>
      <xdr:spPr>
        <a:xfrm>
          <a:off x="579120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9525</xdr:colOff>
      <xdr:row>0</xdr:row>
      <xdr:rowOff>209550</xdr:rowOff>
    </xdr:from>
    <xdr:to>
      <xdr:col>120</xdr:col>
      <xdr:colOff>656592</xdr:colOff>
      <xdr:row>2</xdr:row>
      <xdr:rowOff>28575</xdr:rowOff>
    </xdr:to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 txBox="1"/>
      </xdr:nvSpPr>
      <xdr:spPr>
        <a:xfrm>
          <a:off x="36576000" y="209550"/>
          <a:ext cx="40671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</xdr:col>
      <xdr:colOff>0</xdr:colOff>
      <xdr:row>0</xdr:row>
      <xdr:rowOff>209550</xdr:rowOff>
    </xdr:from>
    <xdr:to>
      <xdr:col>5</xdr:col>
      <xdr:colOff>1006009</xdr:colOff>
      <xdr:row>2</xdr:row>
      <xdr:rowOff>28575</xdr:rowOff>
    </xdr:to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SpPr txBox="1"/>
      </xdr:nvSpPr>
      <xdr:spPr>
        <a:xfrm>
          <a:off x="152285700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70485</xdr:colOff>
      <xdr:row>0</xdr:row>
      <xdr:rowOff>209550</xdr:rowOff>
    </xdr:from>
    <xdr:to>
      <xdr:col>22</xdr:col>
      <xdr:colOff>448316</xdr:colOff>
      <xdr:row>2</xdr:row>
      <xdr:rowOff>28575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 txBox="1"/>
      </xdr:nvSpPr>
      <xdr:spPr>
        <a:xfrm>
          <a:off x="161690685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761376</xdr:colOff>
      <xdr:row>2</xdr:row>
      <xdr:rowOff>28575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 txBox="1"/>
      </xdr:nvSpPr>
      <xdr:spPr>
        <a:xfrm>
          <a:off x="167596185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370205</xdr:colOff>
      <xdr:row>0</xdr:row>
      <xdr:rowOff>209550</xdr:rowOff>
    </xdr:from>
    <xdr:to>
      <xdr:col>32</xdr:col>
      <xdr:colOff>1235012</xdr:colOff>
      <xdr:row>2</xdr:row>
      <xdr:rowOff>28575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 txBox="1"/>
      </xdr:nvSpPr>
      <xdr:spPr>
        <a:xfrm>
          <a:off x="173268005" y="209550"/>
          <a:ext cx="315080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9525</xdr:colOff>
      <xdr:row>0</xdr:row>
      <xdr:rowOff>209550</xdr:rowOff>
    </xdr:from>
    <xdr:to>
      <xdr:col>37</xdr:col>
      <xdr:colOff>351315</xdr:colOff>
      <xdr:row>2</xdr:row>
      <xdr:rowOff>28575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 txBox="1"/>
      </xdr:nvSpPr>
      <xdr:spPr>
        <a:xfrm>
          <a:off x="179308125" y="209550"/>
          <a:ext cx="308499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51434</xdr:colOff>
      <xdr:row>0</xdr:row>
      <xdr:rowOff>209550</xdr:rowOff>
    </xdr:from>
    <xdr:to>
      <xdr:col>35</xdr:col>
      <xdr:colOff>667988</xdr:colOff>
      <xdr:row>2</xdr:row>
      <xdr:rowOff>28575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 txBox="1"/>
      </xdr:nvSpPr>
      <xdr:spPr>
        <a:xfrm>
          <a:off x="176606834" y="209550"/>
          <a:ext cx="335975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42</xdr:col>
      <xdr:colOff>0</xdr:colOff>
      <xdr:row>2</xdr:row>
      <xdr:rowOff>28575</xdr:rowOff>
    </xdr:to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 txBox="1"/>
      </xdr:nvSpPr>
      <xdr:spPr>
        <a:xfrm>
          <a:off x="182499000" y="209550"/>
          <a:ext cx="4572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437512</xdr:colOff>
      <xdr:row>2</xdr:row>
      <xdr:rowOff>28575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 txBox="1"/>
      </xdr:nvSpPr>
      <xdr:spPr>
        <a:xfrm>
          <a:off x="191903984" y="209550"/>
          <a:ext cx="577722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30479</xdr:colOff>
      <xdr:row>0</xdr:row>
      <xdr:rowOff>209550</xdr:rowOff>
    </xdr:from>
    <xdr:to>
      <xdr:col>66</xdr:col>
      <xdr:colOff>797637</xdr:colOff>
      <xdr:row>2</xdr:row>
      <xdr:rowOff>28575</xdr:rowOff>
    </xdr:to>
    <xdr:sp macro="" textlink="">
      <xdr:nvSpPr>
        <xdr:cNvPr id="51" name="テキスト ボックス 5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 txBox="1"/>
      </xdr:nvSpPr>
      <xdr:spPr>
        <a:xfrm>
          <a:off x="197807579" y="209550"/>
          <a:ext cx="61011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408306</xdr:colOff>
      <xdr:row>0</xdr:row>
      <xdr:rowOff>209550</xdr:rowOff>
    </xdr:from>
    <xdr:to>
      <xdr:col>68</xdr:col>
      <xdr:colOff>1198168</xdr:colOff>
      <xdr:row>2</xdr:row>
      <xdr:rowOff>28575</xdr:rowOff>
    </xdr:to>
    <xdr:sp macro="" textlink="">
      <xdr:nvSpPr>
        <xdr:cNvPr id="52" name="テキスト ボックス 51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 txBox="1"/>
      </xdr:nvSpPr>
      <xdr:spPr>
        <a:xfrm>
          <a:off x="203519406" y="209550"/>
          <a:ext cx="30758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32386</xdr:colOff>
      <xdr:row>0</xdr:row>
      <xdr:rowOff>209550</xdr:rowOff>
    </xdr:from>
    <xdr:to>
      <xdr:col>73</xdr:col>
      <xdr:colOff>351348</xdr:colOff>
      <xdr:row>2</xdr:row>
      <xdr:rowOff>28575</xdr:rowOff>
    </xdr:to>
    <xdr:sp macro="" textlink="">
      <xdr:nvSpPr>
        <xdr:cNvPr id="53" name="テキスト ボックス 52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SpPr txBox="1"/>
      </xdr:nvSpPr>
      <xdr:spPr>
        <a:xfrm>
          <a:off x="209544286" y="209550"/>
          <a:ext cx="30621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627901</xdr:colOff>
      <xdr:row>2</xdr:row>
      <xdr:rowOff>28575</xdr:rowOff>
    </xdr:to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 txBox="1"/>
      </xdr:nvSpPr>
      <xdr:spPr>
        <a:xfrm>
          <a:off x="206801085" y="209550"/>
          <a:ext cx="33387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0</xdr:colOff>
      <xdr:row>0</xdr:row>
      <xdr:rowOff>209550</xdr:rowOff>
    </xdr:from>
    <xdr:to>
      <xdr:col>12</xdr:col>
      <xdr:colOff>668036</xdr:colOff>
      <xdr:row>2</xdr:row>
      <xdr:rowOff>28575</xdr:rowOff>
    </xdr:to>
    <xdr:sp macro="" textlink="">
      <xdr:nvSpPr>
        <xdr:cNvPr id="55" name="テキスト ボックス 54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SpPr txBox="1"/>
      </xdr:nvSpPr>
      <xdr:spPr>
        <a:xfrm>
          <a:off x="156857700" y="209550"/>
          <a:ext cx="4668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9526</xdr:colOff>
      <xdr:row>0</xdr:row>
      <xdr:rowOff>209550</xdr:rowOff>
    </xdr:from>
    <xdr:to>
      <xdr:col>48</xdr:col>
      <xdr:colOff>631755</xdr:colOff>
      <xdr:row>2</xdr:row>
      <xdr:rowOff>28575</xdr:rowOff>
    </xdr:to>
    <xdr:sp macro="" textlink="">
      <xdr:nvSpPr>
        <xdr:cNvPr id="56" name="テキスト ボックス 55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 txBox="1"/>
      </xdr:nvSpPr>
      <xdr:spPr>
        <a:xfrm>
          <a:off x="187080526" y="209550"/>
          <a:ext cx="462272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</xdr:colOff>
      <xdr:row>0</xdr:row>
      <xdr:rowOff>209550</xdr:rowOff>
    </xdr:from>
    <xdr:to>
      <xdr:col>12</xdr:col>
      <xdr:colOff>656589</xdr:colOff>
      <xdr:row>2</xdr:row>
      <xdr:rowOff>28575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683899" y="209550"/>
          <a:ext cx="918146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60960</xdr:colOff>
      <xdr:row>0</xdr:row>
      <xdr:rowOff>209550</xdr:rowOff>
    </xdr:from>
    <xdr:to>
      <xdr:col>22</xdr:col>
      <xdr:colOff>448366</xdr:colOff>
      <xdr:row>2</xdr:row>
      <xdr:rowOff>28575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71031735" y="209550"/>
          <a:ext cx="579760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759537</xdr:colOff>
      <xdr:row>2</xdr:row>
      <xdr:rowOff>28575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76946760" y="209550"/>
          <a:ext cx="606115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407035</xdr:colOff>
      <xdr:row>0</xdr:row>
      <xdr:rowOff>209550</xdr:rowOff>
    </xdr:from>
    <xdr:to>
      <xdr:col>32</xdr:col>
      <xdr:colOff>1196957</xdr:colOff>
      <xdr:row>2</xdr:row>
      <xdr:rowOff>28575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82655410" y="209550"/>
          <a:ext cx="307592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34</xdr:col>
      <xdr:colOff>1235075</xdr:colOff>
      <xdr:row>0</xdr:row>
      <xdr:rowOff>209550</xdr:rowOff>
    </xdr:from>
    <xdr:to>
      <xdr:col>37</xdr:col>
      <xdr:colOff>349349</xdr:colOff>
      <xdr:row>2</xdr:row>
      <xdr:rowOff>28575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/>
      </xdr:nvSpPr>
      <xdr:spPr>
        <a:xfrm>
          <a:off x="88512650" y="209550"/>
          <a:ext cx="32290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47625</xdr:colOff>
      <xdr:row>0</xdr:row>
      <xdr:rowOff>209550</xdr:rowOff>
    </xdr:from>
    <xdr:to>
      <xdr:col>35</xdr:col>
      <xdr:colOff>630084</xdr:colOff>
      <xdr:row>2</xdr:row>
      <xdr:rowOff>28575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/>
      </xdr:nvSpPr>
      <xdr:spPr>
        <a:xfrm>
          <a:off x="85953600" y="209550"/>
          <a:ext cx="332565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1006009</xdr:colOff>
      <xdr:row>2</xdr:row>
      <xdr:rowOff>28575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/>
      </xdr:nvSpPr>
      <xdr:spPr>
        <a:xfrm>
          <a:off x="918495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70485</xdr:colOff>
      <xdr:row>0</xdr:row>
      <xdr:rowOff>209550</xdr:rowOff>
    </xdr:from>
    <xdr:to>
      <xdr:col>58</xdr:col>
      <xdr:colOff>448316</xdr:colOff>
      <xdr:row>2</xdr:row>
      <xdr:rowOff>28575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/>
      </xdr:nvSpPr>
      <xdr:spPr>
        <a:xfrm>
          <a:off x="101254560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/>
      </xdr:nvSpPr>
      <xdr:spPr>
        <a:xfrm>
          <a:off x="107160059" y="209550"/>
          <a:ext cx="611635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419736</xdr:colOff>
      <xdr:row>0</xdr:row>
      <xdr:rowOff>209550</xdr:rowOff>
    </xdr:from>
    <xdr:to>
      <xdr:col>68</xdr:col>
      <xdr:colOff>1227028</xdr:colOff>
      <xdr:row>2</xdr:row>
      <xdr:rowOff>28575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/>
      </xdr:nvSpPr>
      <xdr:spPr>
        <a:xfrm>
          <a:off x="112881411" y="209550"/>
          <a:ext cx="309329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1</xdr:colOff>
      <xdr:row>0</xdr:row>
      <xdr:rowOff>209550</xdr:rowOff>
    </xdr:from>
    <xdr:to>
      <xdr:col>73</xdr:col>
      <xdr:colOff>351267</xdr:colOff>
      <xdr:row>2</xdr:row>
      <xdr:rowOff>28575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/>
      </xdr:nvSpPr>
      <xdr:spPr>
        <a:xfrm>
          <a:off x="118862476" y="209550"/>
          <a:ext cx="309446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257801</xdr:colOff>
      <xdr:row>2</xdr:row>
      <xdr:rowOff>28575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/>
      </xdr:nvSpPr>
      <xdr:spPr>
        <a:xfrm>
          <a:off x="116151660" y="209550"/>
          <a:ext cx="29686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996298</xdr:colOff>
      <xdr:row>2</xdr:row>
      <xdr:rowOff>28575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/>
      </xdr:nvSpPr>
      <xdr:spPr>
        <a:xfrm>
          <a:off x="122062875" y="209550"/>
          <a:ext cx="442529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60959</xdr:colOff>
      <xdr:row>0</xdr:row>
      <xdr:rowOff>209550</xdr:rowOff>
    </xdr:from>
    <xdr:to>
      <xdr:col>202</xdr:col>
      <xdr:colOff>437552</xdr:colOff>
      <xdr:row>2</xdr:row>
      <xdr:rowOff>28575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/>
      </xdr:nvSpPr>
      <xdr:spPr>
        <a:xfrm>
          <a:off x="131458334" y="209550"/>
          <a:ext cx="57867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/>
      </xdr:nvSpPr>
      <xdr:spPr>
        <a:xfrm>
          <a:off x="137373360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407035</xdr:colOff>
      <xdr:row>0</xdr:row>
      <xdr:rowOff>209550</xdr:rowOff>
    </xdr:from>
    <xdr:to>
      <xdr:col>212</xdr:col>
      <xdr:colOff>1188728</xdr:colOff>
      <xdr:row>2</xdr:row>
      <xdr:rowOff>28575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/>
      </xdr:nvSpPr>
      <xdr:spPr>
        <a:xfrm>
          <a:off x="143082010" y="209550"/>
          <a:ext cx="30676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70484</xdr:colOff>
      <xdr:row>0</xdr:row>
      <xdr:rowOff>209550</xdr:rowOff>
    </xdr:from>
    <xdr:to>
      <xdr:col>217</xdr:col>
      <xdr:colOff>349271</xdr:colOff>
      <xdr:row>2</xdr:row>
      <xdr:rowOff>28575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/>
      </xdr:nvSpPr>
      <xdr:spPr>
        <a:xfrm>
          <a:off x="149146259" y="209550"/>
          <a:ext cx="302198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212</xdr:col>
      <xdr:colOff>1137284</xdr:colOff>
      <xdr:row>0</xdr:row>
      <xdr:rowOff>209550</xdr:rowOff>
    </xdr:from>
    <xdr:to>
      <xdr:col>215</xdr:col>
      <xdr:colOff>598861</xdr:colOff>
      <xdr:row>2</xdr:row>
      <xdr:rowOff>28575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/>
      </xdr:nvSpPr>
      <xdr:spPr>
        <a:xfrm>
          <a:off x="146098259" y="209550"/>
          <a:ext cx="357637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1006009</xdr:colOff>
      <xdr:row>2</xdr:row>
      <xdr:rowOff>28575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/>
      </xdr:nvSpPr>
      <xdr:spPr>
        <a:xfrm>
          <a:off x="1522761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70485</xdr:colOff>
      <xdr:row>0</xdr:row>
      <xdr:rowOff>209550</xdr:rowOff>
    </xdr:from>
    <xdr:to>
      <xdr:col>235</xdr:col>
      <xdr:colOff>301640</xdr:colOff>
      <xdr:row>2</xdr:row>
      <xdr:rowOff>28575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/>
      </xdr:nvSpPr>
      <xdr:spPr>
        <a:xfrm>
          <a:off x="161671635" y="209550"/>
          <a:ext cx="40411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32385</xdr:colOff>
      <xdr:row>0</xdr:row>
      <xdr:rowOff>209550</xdr:rowOff>
    </xdr:from>
    <xdr:to>
      <xdr:col>246</xdr:col>
      <xdr:colOff>753843</xdr:colOff>
      <xdr:row>2</xdr:row>
      <xdr:rowOff>28575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 txBox="1"/>
      </xdr:nvSpPr>
      <xdr:spPr>
        <a:xfrm>
          <a:off x="167577135" y="209550"/>
          <a:ext cx="60554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397510</xdr:colOff>
      <xdr:row>0</xdr:row>
      <xdr:rowOff>209550</xdr:rowOff>
    </xdr:from>
    <xdr:to>
      <xdr:col>248</xdr:col>
      <xdr:colOff>1189531</xdr:colOff>
      <xdr:row>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 txBox="1"/>
      </xdr:nvSpPr>
      <xdr:spPr>
        <a:xfrm>
          <a:off x="173276260" y="209550"/>
          <a:ext cx="307802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60959</xdr:colOff>
      <xdr:row>0</xdr:row>
      <xdr:rowOff>209550</xdr:rowOff>
    </xdr:from>
    <xdr:to>
      <xdr:col>253</xdr:col>
      <xdr:colOff>358871</xdr:colOff>
      <xdr:row>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 txBox="1"/>
      </xdr:nvSpPr>
      <xdr:spPr>
        <a:xfrm>
          <a:off x="179340509" y="209550"/>
          <a:ext cx="30411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57149</xdr:colOff>
      <xdr:row>0</xdr:row>
      <xdr:rowOff>209550</xdr:rowOff>
    </xdr:from>
    <xdr:to>
      <xdr:col>250</xdr:col>
      <xdr:colOff>1201827</xdr:colOff>
      <xdr:row>2</xdr:row>
      <xdr:rowOff>28575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 txBox="1"/>
      </xdr:nvSpPr>
      <xdr:spPr>
        <a:xfrm>
          <a:off x="176593499" y="209550"/>
          <a:ext cx="251627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1300"/>
            </a:lnSpc>
          </a:pP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11430</xdr:colOff>
      <xdr:row>0</xdr:row>
      <xdr:rowOff>209550</xdr:rowOff>
    </xdr:from>
    <xdr:to>
      <xdr:col>48</xdr:col>
      <xdr:colOff>633142</xdr:colOff>
      <xdr:row>2</xdr:row>
      <xdr:rowOff>28575</xdr:rowOff>
    </xdr:to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 txBox="1"/>
      </xdr:nvSpPr>
      <xdr:spPr>
        <a:xfrm>
          <a:off x="96433005" y="209550"/>
          <a:ext cx="46222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47625</xdr:colOff>
      <xdr:row>0</xdr:row>
      <xdr:rowOff>209550</xdr:rowOff>
    </xdr:from>
    <xdr:to>
      <xdr:col>192</xdr:col>
      <xdr:colOff>652871</xdr:colOff>
      <xdr:row>2</xdr:row>
      <xdr:rowOff>28575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 txBox="1"/>
      </xdr:nvSpPr>
      <xdr:spPr>
        <a:xfrm>
          <a:off x="126682500" y="209550"/>
          <a:ext cx="4605746" cy="238125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第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5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表関係　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(2)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所得控除額に関する調</a:t>
          </a:r>
        </a:p>
      </xdr:txBody>
    </xdr:sp>
    <xdr:clientData/>
  </xdr:twoCellAnchor>
  <xdr:twoCellAnchor>
    <xdr:from>
      <xdr:col>222</xdr:col>
      <xdr:colOff>57785</xdr:colOff>
      <xdr:row>0</xdr:row>
      <xdr:rowOff>209550</xdr:rowOff>
    </xdr:from>
    <xdr:to>
      <xdr:col>228</xdr:col>
      <xdr:colOff>656565</xdr:colOff>
      <xdr:row>2</xdr:row>
      <xdr:rowOff>28575</xdr:rowOff>
    </xdr:to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 txBox="1"/>
      </xdr:nvSpPr>
      <xdr:spPr>
        <a:xfrm>
          <a:off x="156905960" y="209550"/>
          <a:ext cx="45897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1006009</xdr:colOff>
      <xdr:row>2</xdr:row>
      <xdr:rowOff>28575</xdr:rowOff>
    </xdr:to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 txBox="1"/>
      </xdr:nvSpPr>
      <xdr:spPr>
        <a:xfrm>
          <a:off x="31420594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70485</xdr:colOff>
      <xdr:row>0</xdr:row>
      <xdr:rowOff>209550</xdr:rowOff>
    </xdr:from>
    <xdr:to>
      <xdr:col>94</xdr:col>
      <xdr:colOff>448316</xdr:colOff>
      <xdr:row>2</xdr:row>
      <xdr:rowOff>28575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 txBox="1"/>
      </xdr:nvSpPr>
      <xdr:spPr>
        <a:xfrm>
          <a:off x="40825579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814741</xdr:colOff>
      <xdr:row>2</xdr:row>
      <xdr:rowOff>28575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 txBox="1"/>
      </xdr:nvSpPr>
      <xdr:spPr>
        <a:xfrm>
          <a:off x="46752509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419736</xdr:colOff>
      <xdr:row>0</xdr:row>
      <xdr:rowOff>209550</xdr:rowOff>
    </xdr:from>
    <xdr:to>
      <xdr:col>104</xdr:col>
      <xdr:colOff>1227028</xdr:colOff>
      <xdr:row>2</xdr:row>
      <xdr:rowOff>28575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 txBox="1"/>
      </xdr:nvSpPr>
      <xdr:spPr>
        <a:xfrm>
          <a:off x="52473861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1</xdr:colOff>
      <xdr:row>0</xdr:row>
      <xdr:rowOff>209550</xdr:rowOff>
    </xdr:from>
    <xdr:to>
      <xdr:col>109</xdr:col>
      <xdr:colOff>351267</xdr:colOff>
      <xdr:row>2</xdr:row>
      <xdr:rowOff>28575</xdr:rowOff>
    </xdr:to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 txBox="1"/>
      </xdr:nvSpPr>
      <xdr:spPr>
        <a:xfrm>
          <a:off x="58447782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257801</xdr:colOff>
      <xdr:row>2</xdr:row>
      <xdr:rowOff>28575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 txBox="1"/>
      </xdr:nvSpPr>
      <xdr:spPr>
        <a:xfrm>
          <a:off x="55741729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11430</xdr:colOff>
      <xdr:row>0</xdr:row>
      <xdr:rowOff>209550</xdr:rowOff>
    </xdr:from>
    <xdr:to>
      <xdr:col>84</xdr:col>
      <xdr:colOff>633142</xdr:colOff>
      <xdr:row>2</xdr:row>
      <xdr:rowOff>28575</xdr:rowOff>
    </xdr:to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 txBox="1"/>
      </xdr:nvSpPr>
      <xdr:spPr>
        <a:xfrm>
          <a:off x="36004024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1006009</xdr:colOff>
      <xdr:row>2</xdr:row>
      <xdr:rowOff>28575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 txBox="1"/>
      </xdr:nvSpPr>
      <xdr:spPr>
        <a:xfrm>
          <a:off x="61638656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51" name="テキスト ボックス 50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 txBox="1"/>
      </xdr:nvSpPr>
      <xdr:spPr>
        <a:xfrm>
          <a:off x="71043641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814741</xdr:colOff>
      <xdr:row>2</xdr:row>
      <xdr:rowOff>28575</xdr:rowOff>
    </xdr:to>
    <xdr:sp macro="" textlink="">
      <xdr:nvSpPr>
        <xdr:cNvPr id="52" name="テキスト ボックス 51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 txBox="1"/>
      </xdr:nvSpPr>
      <xdr:spPr>
        <a:xfrm>
          <a:off x="76970572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419736</xdr:colOff>
      <xdr:row>0</xdr:row>
      <xdr:rowOff>209550</xdr:rowOff>
    </xdr:from>
    <xdr:to>
      <xdr:col>140</xdr:col>
      <xdr:colOff>1227028</xdr:colOff>
      <xdr:row>2</xdr:row>
      <xdr:rowOff>28575</xdr:rowOff>
    </xdr:to>
    <xdr:sp macro="" textlink="">
      <xdr:nvSpPr>
        <xdr:cNvPr id="53" name="テキスト ボックス 5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 txBox="1"/>
      </xdr:nvSpPr>
      <xdr:spPr>
        <a:xfrm>
          <a:off x="82691924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 txBox="1"/>
      </xdr:nvSpPr>
      <xdr:spPr>
        <a:xfrm>
          <a:off x="88665845" y="209550"/>
          <a:ext cx="308970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32385</xdr:colOff>
      <xdr:row>0</xdr:row>
      <xdr:rowOff>209550</xdr:rowOff>
    </xdr:from>
    <xdr:to>
      <xdr:col>143</xdr:col>
      <xdr:colOff>257801</xdr:colOff>
      <xdr:row>2</xdr:row>
      <xdr:rowOff>28575</xdr:rowOff>
    </xdr:to>
    <xdr:sp macro="" textlink="">
      <xdr:nvSpPr>
        <xdr:cNvPr id="55" name="テキスト ボックス 54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 txBox="1"/>
      </xdr:nvSpPr>
      <xdr:spPr>
        <a:xfrm>
          <a:off x="85959791" y="209550"/>
          <a:ext cx="296385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114</xdr:col>
      <xdr:colOff>11430</xdr:colOff>
      <xdr:row>0</xdr:row>
      <xdr:rowOff>209550</xdr:rowOff>
    </xdr:from>
    <xdr:to>
      <xdr:col>120</xdr:col>
      <xdr:colOff>633142</xdr:colOff>
      <xdr:row>2</xdr:row>
      <xdr:rowOff>28575</xdr:rowOff>
    </xdr:to>
    <xdr:sp macro="" textlink="">
      <xdr:nvSpPr>
        <xdr:cNvPr id="56" name="テキスト ボックス 55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 txBox="1"/>
      </xdr:nvSpPr>
      <xdr:spPr>
        <a:xfrm>
          <a:off x="66222086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149</xdr:col>
      <xdr:colOff>1006009</xdr:colOff>
      <xdr:row>2</xdr:row>
      <xdr:rowOff>28575</xdr:rowOff>
    </xdr:to>
    <xdr:sp macro="" textlink="">
      <xdr:nvSpPr>
        <xdr:cNvPr id="57" name="テキスト ボックス 56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 txBox="1"/>
      </xdr:nvSpPr>
      <xdr:spPr>
        <a:xfrm>
          <a:off x="91856719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8" name="テキスト ボックス 57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 txBox="1"/>
      </xdr:nvSpPr>
      <xdr:spPr>
        <a:xfrm>
          <a:off x="101261704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32384</xdr:colOff>
      <xdr:row>0</xdr:row>
      <xdr:rowOff>209550</xdr:rowOff>
    </xdr:from>
    <xdr:to>
      <xdr:col>174</xdr:col>
      <xdr:colOff>814741</xdr:colOff>
      <xdr:row>2</xdr:row>
      <xdr:rowOff>28575</xdr:rowOff>
    </xdr:to>
    <xdr:sp macro="" textlink="">
      <xdr:nvSpPr>
        <xdr:cNvPr id="59" name="テキスト ボックス 58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 txBox="1"/>
      </xdr:nvSpPr>
      <xdr:spPr>
        <a:xfrm>
          <a:off x="107188634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419736</xdr:colOff>
      <xdr:row>0</xdr:row>
      <xdr:rowOff>209550</xdr:rowOff>
    </xdr:from>
    <xdr:to>
      <xdr:col>176</xdr:col>
      <xdr:colOff>1227028</xdr:colOff>
      <xdr:row>2</xdr:row>
      <xdr:rowOff>28575</xdr:rowOff>
    </xdr:to>
    <xdr:sp macro="" textlink="">
      <xdr:nvSpPr>
        <xdr:cNvPr id="60" name="テキスト ボックス 59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 txBox="1"/>
      </xdr:nvSpPr>
      <xdr:spPr>
        <a:xfrm>
          <a:off x="112909986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351267</xdr:colOff>
      <xdr:row>2</xdr:row>
      <xdr:rowOff>28575</xdr:rowOff>
    </xdr:to>
    <xdr:sp macro="" textlink="">
      <xdr:nvSpPr>
        <xdr:cNvPr id="61" name="テキスト ボックス 60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 txBox="1"/>
      </xdr:nvSpPr>
      <xdr:spPr>
        <a:xfrm>
          <a:off x="118883907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32385</xdr:colOff>
      <xdr:row>0</xdr:row>
      <xdr:rowOff>209550</xdr:rowOff>
    </xdr:from>
    <xdr:to>
      <xdr:col>179</xdr:col>
      <xdr:colOff>257801</xdr:colOff>
      <xdr:row>2</xdr:row>
      <xdr:rowOff>28575</xdr:rowOff>
    </xdr:to>
    <xdr:sp macro="" textlink="">
      <xdr:nvSpPr>
        <xdr:cNvPr id="62" name="テキスト ボックス 61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 txBox="1"/>
      </xdr:nvSpPr>
      <xdr:spPr>
        <a:xfrm>
          <a:off x="116177854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150</xdr:col>
      <xdr:colOff>11430</xdr:colOff>
      <xdr:row>0</xdr:row>
      <xdr:rowOff>209550</xdr:rowOff>
    </xdr:from>
    <xdr:to>
      <xdr:col>156</xdr:col>
      <xdr:colOff>633142</xdr:colOff>
      <xdr:row>2</xdr:row>
      <xdr:rowOff>28575</xdr:rowOff>
    </xdr:to>
    <xdr:sp macro="" textlink="">
      <xdr:nvSpPr>
        <xdr:cNvPr id="63" name="テキスト ボックス 6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 txBox="1"/>
      </xdr:nvSpPr>
      <xdr:spPr>
        <a:xfrm>
          <a:off x="96440149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962150" y="351692"/>
          <a:ext cx="44767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0377072" y="351692"/>
          <a:ext cx="5331265" cy="2784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17811750" y="351692"/>
          <a:ext cx="6191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23574376" y="351692"/>
          <a:ext cx="3143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29584649" y="351692"/>
          <a:ext cx="3057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26803349" y="351692"/>
          <a:ext cx="3438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6534150" y="351692"/>
          <a:ext cx="4667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1946910" y="351692"/>
          <a:ext cx="436185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11306810" y="351692"/>
          <a:ext cx="5774028" cy="282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7225010" y="351692"/>
          <a:ext cx="610925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22938741" y="351692"/>
          <a:ext cx="306333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/>
      </xdr:nvSpPr>
      <xdr:spPr>
        <a:xfrm>
          <a:off x="28997909" y="351692"/>
          <a:ext cx="3022044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/>
      </xdr:nvSpPr>
      <xdr:spPr>
        <a:xfrm>
          <a:off x="26216609" y="351692"/>
          <a:ext cx="337878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/>
      </xdr:nvSpPr>
      <xdr:spPr>
        <a:xfrm>
          <a:off x="6524625" y="351692"/>
          <a:ext cx="459559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53">
    <tabColor theme="8"/>
  </sheetPr>
  <dimension ref="A1:IT38"/>
  <sheetViews>
    <sheetView showGridLines="0" view="pageBreakPreview" topLeftCell="HQ1" zoomScale="80" zoomScaleNormal="80" zoomScaleSheetLayoutView="80" workbookViewId="0">
      <selection activeCell="HK37" sqref="HK37:IS37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8" customWidth="1"/>
    <col min="45" max="45" width="8.44140625" style="48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8" customWidth="1"/>
    <col min="81" max="81" width="8.44140625" style="48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8" customWidth="1"/>
    <col min="117" max="117" width="8.44140625" style="48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8" customWidth="1"/>
    <col min="153" max="153" width="8.44140625" style="48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8" customWidth="1"/>
    <col min="189" max="189" width="8.44140625" style="48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222" width="15" style="48" customWidth="1"/>
    <col min="223" max="223" width="8" style="48" customWidth="1"/>
    <col min="224" max="224" width="7" style="48" customWidth="1"/>
    <col min="225" max="225" width="8.33203125" style="48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6" style="48" customWidth="1"/>
    <col min="255" max="255" width="2.33203125" style="48" bestFit="1" customWidth="1"/>
    <col min="256" max="16384" width="1" style="48"/>
  </cols>
  <sheetData>
    <row r="1" spans="1:254" ht="19.5" customHeight="1" x14ac:dyDescent="0.2"/>
    <row r="2" spans="1:254" ht="13.5" customHeight="1" x14ac:dyDescent="0.2"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BW2" s="127"/>
      <c r="BX2" s="127"/>
      <c r="BY2" s="127"/>
      <c r="BZ2" s="127"/>
      <c r="CA2" s="127"/>
      <c r="CB2" s="127"/>
      <c r="CC2" s="127"/>
      <c r="CD2" s="127"/>
      <c r="CE2" s="127"/>
      <c r="CF2" s="127"/>
      <c r="CG2" s="127"/>
      <c r="DG2" s="127"/>
      <c r="DH2" s="127"/>
      <c r="DI2" s="127"/>
      <c r="DJ2" s="127"/>
      <c r="DK2" s="127"/>
      <c r="DL2" s="127"/>
      <c r="DM2" s="127"/>
      <c r="DN2" s="127"/>
      <c r="DO2" s="127"/>
      <c r="DP2" s="127"/>
      <c r="DQ2" s="127"/>
      <c r="EQ2" s="127"/>
      <c r="ER2" s="127"/>
      <c r="ES2" s="127"/>
      <c r="ET2" s="127"/>
      <c r="EU2" s="127"/>
      <c r="EV2" s="127"/>
      <c r="EW2" s="127"/>
      <c r="EX2" s="127"/>
      <c r="EY2" s="127"/>
      <c r="EZ2" s="127"/>
      <c r="FA2" s="127"/>
      <c r="GA2" s="127"/>
      <c r="GB2" s="127"/>
      <c r="GC2" s="127"/>
      <c r="GD2" s="127"/>
      <c r="GE2" s="127"/>
      <c r="GF2" s="127"/>
      <c r="GG2" s="127"/>
      <c r="GH2" s="127"/>
      <c r="GI2" s="127"/>
      <c r="GJ2" s="127"/>
      <c r="GK2" s="127"/>
      <c r="HK2" s="127"/>
      <c r="HL2" s="127"/>
      <c r="HM2" s="127"/>
      <c r="HN2" s="127"/>
      <c r="HO2" s="127"/>
      <c r="HP2" s="127"/>
      <c r="HQ2" s="127"/>
      <c r="HR2" s="127"/>
      <c r="HS2" s="127"/>
      <c r="HT2" s="127"/>
      <c r="HU2" s="127"/>
    </row>
    <row r="3" spans="1:254" ht="13.5" customHeight="1" x14ac:dyDescent="0.2">
      <c r="C3" s="49" t="s">
        <v>0</v>
      </c>
      <c r="D3" s="49" t="s">
        <v>1</v>
      </c>
      <c r="E3" s="49" t="s">
        <v>2</v>
      </c>
      <c r="F3" s="49" t="s">
        <v>3</v>
      </c>
      <c r="G3" s="49" t="s">
        <v>4</v>
      </c>
      <c r="H3" s="49" t="s">
        <v>5</v>
      </c>
      <c r="I3" s="49" t="s">
        <v>150</v>
      </c>
      <c r="J3" s="49" t="s">
        <v>151</v>
      </c>
      <c r="K3" s="49" t="s">
        <v>152</v>
      </c>
      <c r="L3" s="49" t="s">
        <v>153</v>
      </c>
      <c r="M3" s="49" t="s">
        <v>154</v>
      </c>
      <c r="N3" s="49" t="s">
        <v>6</v>
      </c>
      <c r="O3" s="49" t="s">
        <v>7</v>
      </c>
      <c r="P3" s="49" t="s">
        <v>155</v>
      </c>
      <c r="Q3" s="49" t="s">
        <v>8</v>
      </c>
      <c r="R3" s="49" t="s">
        <v>9</v>
      </c>
      <c r="S3" s="49" t="s">
        <v>10</v>
      </c>
      <c r="T3" s="49" t="s">
        <v>156</v>
      </c>
      <c r="U3" s="49" t="s">
        <v>11</v>
      </c>
      <c r="V3" s="49" t="s">
        <v>12</v>
      </c>
      <c r="W3" s="49" t="s">
        <v>13</v>
      </c>
      <c r="X3" s="49" t="s">
        <v>14</v>
      </c>
      <c r="Y3" s="49" t="s">
        <v>157</v>
      </c>
      <c r="Z3" s="49" t="s">
        <v>15</v>
      </c>
      <c r="AA3" s="49" t="s">
        <v>16</v>
      </c>
      <c r="AB3" s="49" t="s">
        <v>17</v>
      </c>
      <c r="AC3" s="49" t="s">
        <v>18</v>
      </c>
      <c r="AD3" s="49" t="s">
        <v>19</v>
      </c>
      <c r="AE3" s="49" t="s">
        <v>158</v>
      </c>
      <c r="AF3" s="49" t="s">
        <v>159</v>
      </c>
      <c r="AG3" s="49" t="s">
        <v>160</v>
      </c>
      <c r="AH3" s="49" t="s">
        <v>20</v>
      </c>
      <c r="AI3" s="49" t="s">
        <v>21</v>
      </c>
      <c r="AJ3" s="49" t="s">
        <v>22</v>
      </c>
      <c r="AK3" s="49" t="s">
        <v>161</v>
      </c>
      <c r="AM3" s="49" t="s">
        <v>23</v>
      </c>
      <c r="AN3" s="49" t="s">
        <v>1</v>
      </c>
      <c r="AO3" s="49" t="s">
        <v>2</v>
      </c>
      <c r="AP3" s="49" t="s">
        <v>3</v>
      </c>
      <c r="AQ3" s="49" t="s">
        <v>4</v>
      </c>
      <c r="AR3" s="49" t="s">
        <v>5</v>
      </c>
      <c r="AS3" s="49" t="s">
        <v>150</v>
      </c>
      <c r="AT3" s="49" t="s">
        <v>151</v>
      </c>
      <c r="AU3" s="49" t="s">
        <v>152</v>
      </c>
      <c r="AV3" s="49" t="s">
        <v>153</v>
      </c>
      <c r="AW3" s="50" t="s">
        <v>154</v>
      </c>
      <c r="AX3" s="50" t="s">
        <v>6</v>
      </c>
      <c r="AY3" s="50" t="s">
        <v>7</v>
      </c>
      <c r="AZ3" s="50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49" t="s">
        <v>23</v>
      </c>
      <c r="BX3" s="49" t="s">
        <v>1</v>
      </c>
      <c r="BY3" s="49" t="s">
        <v>2</v>
      </c>
      <c r="BZ3" s="49" t="s">
        <v>3</v>
      </c>
      <c r="CA3" s="49" t="s">
        <v>4</v>
      </c>
      <c r="CB3" s="49" t="s">
        <v>5</v>
      </c>
      <c r="CC3" s="49" t="s">
        <v>150</v>
      </c>
      <c r="CD3" s="49" t="s">
        <v>151</v>
      </c>
      <c r="CE3" s="49" t="s">
        <v>152</v>
      </c>
      <c r="CF3" s="49" t="s">
        <v>153</v>
      </c>
      <c r="CG3" s="50" t="s">
        <v>154</v>
      </c>
      <c r="CH3" s="50" t="s">
        <v>6</v>
      </c>
      <c r="CI3" s="50" t="s">
        <v>7</v>
      </c>
      <c r="CJ3" s="50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49" t="s">
        <v>23</v>
      </c>
      <c r="DH3" s="49" t="s">
        <v>24</v>
      </c>
      <c r="DI3" s="49" t="s">
        <v>25</v>
      </c>
      <c r="DJ3" s="49" t="s">
        <v>26</v>
      </c>
      <c r="DK3" s="49" t="s">
        <v>27</v>
      </c>
      <c r="DL3" s="49" t="s">
        <v>28</v>
      </c>
      <c r="DM3" s="49" t="s">
        <v>150</v>
      </c>
      <c r="DN3" s="49" t="s">
        <v>151</v>
      </c>
      <c r="DO3" s="49" t="s">
        <v>152</v>
      </c>
      <c r="DP3" s="49" t="s">
        <v>153</v>
      </c>
      <c r="DQ3" s="50" t="s">
        <v>154</v>
      </c>
      <c r="DR3" s="50" t="s">
        <v>6</v>
      </c>
      <c r="DS3" s="50" t="s">
        <v>7</v>
      </c>
      <c r="DT3" s="50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  <c r="EQ3" s="49" t="s">
        <v>0</v>
      </c>
      <c r="ER3" s="49" t="s">
        <v>29</v>
      </c>
      <c r="ES3" s="49" t="s">
        <v>25</v>
      </c>
      <c r="ET3" s="49" t="s">
        <v>30</v>
      </c>
      <c r="EU3" s="49" t="s">
        <v>27</v>
      </c>
      <c r="EV3" s="49" t="s">
        <v>28</v>
      </c>
      <c r="EW3" s="49" t="s">
        <v>150</v>
      </c>
      <c r="EX3" s="49" t="s">
        <v>151</v>
      </c>
      <c r="EY3" s="49" t="s">
        <v>152</v>
      </c>
      <c r="EZ3" s="49" t="s">
        <v>153</v>
      </c>
      <c r="FA3" s="50" t="s">
        <v>154</v>
      </c>
      <c r="FB3" s="50" t="s">
        <v>6</v>
      </c>
      <c r="FC3" s="50" t="s">
        <v>7</v>
      </c>
      <c r="FD3" s="50" t="s">
        <v>155</v>
      </c>
      <c r="FE3" s="50" t="s">
        <v>8</v>
      </c>
      <c r="FF3" s="50" t="s">
        <v>9</v>
      </c>
      <c r="FG3" s="50" t="s">
        <v>10</v>
      </c>
      <c r="FH3" s="50" t="s">
        <v>156</v>
      </c>
      <c r="FI3" s="50" t="s">
        <v>11</v>
      </c>
      <c r="FJ3" s="50" t="s">
        <v>12</v>
      </c>
      <c r="FK3" s="50" t="s">
        <v>13</v>
      </c>
      <c r="FL3" s="50" t="s">
        <v>14</v>
      </c>
      <c r="FM3" s="50" t="s">
        <v>157</v>
      </c>
      <c r="FN3" s="50" t="s">
        <v>15</v>
      </c>
      <c r="FO3" s="50" t="s">
        <v>16</v>
      </c>
      <c r="FP3" s="50" t="s">
        <v>17</v>
      </c>
      <c r="FQ3" s="50" t="s">
        <v>18</v>
      </c>
      <c r="FR3" s="50" t="s">
        <v>19</v>
      </c>
      <c r="FS3" s="50" t="s">
        <v>158</v>
      </c>
      <c r="FT3" s="50" t="s">
        <v>159</v>
      </c>
      <c r="FU3" s="50" t="s">
        <v>160</v>
      </c>
      <c r="FV3" s="50" t="s">
        <v>20</v>
      </c>
      <c r="FW3" s="50" t="s">
        <v>21</v>
      </c>
      <c r="FX3" s="50" t="s">
        <v>22</v>
      </c>
      <c r="FY3" s="50" t="s">
        <v>161</v>
      </c>
      <c r="GA3" s="49" t="s">
        <v>0</v>
      </c>
      <c r="GB3" s="49" t="s">
        <v>29</v>
      </c>
      <c r="GC3" s="49" t="s">
        <v>25</v>
      </c>
      <c r="GD3" s="49" t="s">
        <v>30</v>
      </c>
      <c r="GE3" s="49" t="s">
        <v>27</v>
      </c>
      <c r="GF3" s="49" t="s">
        <v>28</v>
      </c>
      <c r="GG3" s="49" t="s">
        <v>150</v>
      </c>
      <c r="GH3" s="49" t="s">
        <v>151</v>
      </c>
      <c r="GI3" s="49" t="s">
        <v>152</v>
      </c>
      <c r="GJ3" s="49" t="s">
        <v>153</v>
      </c>
      <c r="GK3" s="50" t="s">
        <v>154</v>
      </c>
      <c r="GL3" s="50" t="s">
        <v>6</v>
      </c>
      <c r="GM3" s="50" t="s">
        <v>7</v>
      </c>
      <c r="GN3" s="50" t="s">
        <v>155</v>
      </c>
      <c r="GO3" s="50" t="s">
        <v>8</v>
      </c>
      <c r="GP3" s="50" t="s">
        <v>9</v>
      </c>
      <c r="GQ3" s="50" t="s">
        <v>10</v>
      </c>
      <c r="GR3" s="50" t="s">
        <v>156</v>
      </c>
      <c r="GS3" s="50" t="s">
        <v>11</v>
      </c>
      <c r="GT3" s="50" t="s">
        <v>12</v>
      </c>
      <c r="GU3" s="50" t="s">
        <v>13</v>
      </c>
      <c r="GV3" s="50" t="s">
        <v>14</v>
      </c>
      <c r="GW3" s="50" t="s">
        <v>157</v>
      </c>
      <c r="GX3" s="50" t="s">
        <v>15</v>
      </c>
      <c r="GY3" s="50" t="s">
        <v>16</v>
      </c>
      <c r="GZ3" s="50" t="s">
        <v>17</v>
      </c>
      <c r="HA3" s="50" t="s">
        <v>18</v>
      </c>
      <c r="HB3" s="50" t="s">
        <v>19</v>
      </c>
      <c r="HC3" s="50" t="s">
        <v>158</v>
      </c>
      <c r="HD3" s="50" t="s">
        <v>159</v>
      </c>
      <c r="HE3" s="50" t="s">
        <v>160</v>
      </c>
      <c r="HF3" s="50" t="s">
        <v>20</v>
      </c>
      <c r="HG3" s="50" t="s">
        <v>21</v>
      </c>
      <c r="HH3" s="50" t="s">
        <v>22</v>
      </c>
      <c r="HI3" s="50" t="s">
        <v>161</v>
      </c>
      <c r="HK3" s="49" t="s">
        <v>0</v>
      </c>
      <c r="HL3" s="49" t="s">
        <v>29</v>
      </c>
      <c r="HM3" s="49" t="s">
        <v>25</v>
      </c>
      <c r="HN3" s="49" t="s">
        <v>30</v>
      </c>
      <c r="HO3" s="49" t="s">
        <v>27</v>
      </c>
      <c r="HP3" s="49" t="s">
        <v>28</v>
      </c>
      <c r="HQ3" s="49" t="s">
        <v>150</v>
      </c>
      <c r="HR3" s="49" t="s">
        <v>151</v>
      </c>
      <c r="HS3" s="49" t="s">
        <v>152</v>
      </c>
      <c r="HT3" s="49" t="s">
        <v>153</v>
      </c>
      <c r="HU3" s="50" t="s">
        <v>154</v>
      </c>
      <c r="HV3" s="50" t="s">
        <v>6</v>
      </c>
      <c r="HW3" s="50" t="s">
        <v>7</v>
      </c>
      <c r="HX3" s="50" t="s">
        <v>155</v>
      </c>
      <c r="HY3" s="50" t="s">
        <v>8</v>
      </c>
      <c r="HZ3" s="50" t="s">
        <v>9</v>
      </c>
      <c r="IA3" s="50" t="s">
        <v>10</v>
      </c>
      <c r="IB3" s="50" t="s">
        <v>156</v>
      </c>
      <c r="IC3" s="50" t="s">
        <v>11</v>
      </c>
      <c r="ID3" s="50" t="s">
        <v>12</v>
      </c>
      <c r="IE3" s="50" t="s">
        <v>13</v>
      </c>
      <c r="IF3" s="50" t="s">
        <v>14</v>
      </c>
      <c r="IG3" s="50" t="s">
        <v>157</v>
      </c>
      <c r="IH3" s="50" t="s">
        <v>15</v>
      </c>
      <c r="II3" s="50" t="s">
        <v>16</v>
      </c>
      <c r="IJ3" s="50" t="s">
        <v>17</v>
      </c>
      <c r="IK3" s="50" t="s">
        <v>18</v>
      </c>
      <c r="IL3" s="50" t="s">
        <v>19</v>
      </c>
      <c r="IM3" s="50" t="s">
        <v>158</v>
      </c>
      <c r="IN3" s="50" t="s">
        <v>159</v>
      </c>
      <c r="IO3" s="50" t="s">
        <v>160</v>
      </c>
      <c r="IP3" s="50" t="s">
        <v>20</v>
      </c>
      <c r="IQ3" s="50" t="s">
        <v>21</v>
      </c>
      <c r="IR3" s="50" t="s">
        <v>22</v>
      </c>
      <c r="IS3" s="50" t="s">
        <v>161</v>
      </c>
    </row>
    <row r="4" spans="1:254" s="51" customFormat="1" ht="13.5" customHeight="1" x14ac:dyDescent="0.2">
      <c r="A4" s="146" t="s">
        <v>31</v>
      </c>
      <c r="B4" s="147"/>
      <c r="C4" s="124">
        <v>10</v>
      </c>
      <c r="D4" s="124"/>
      <c r="E4" s="124"/>
      <c r="F4" s="124"/>
      <c r="G4" s="125">
        <v>11</v>
      </c>
      <c r="H4" s="125"/>
      <c r="I4" s="125"/>
      <c r="J4" s="125"/>
      <c r="K4" s="125"/>
      <c r="L4" s="125"/>
      <c r="M4" s="126"/>
      <c r="N4" s="125">
        <v>11</v>
      </c>
      <c r="O4" s="125"/>
      <c r="P4" s="126"/>
      <c r="Q4" s="124">
        <v>12</v>
      </c>
      <c r="R4" s="124"/>
      <c r="S4" s="124"/>
      <c r="T4" s="124"/>
      <c r="U4" s="124"/>
      <c r="V4" s="124"/>
      <c r="W4" s="124"/>
      <c r="X4" s="124">
        <v>13</v>
      </c>
      <c r="Y4" s="124"/>
      <c r="Z4" s="124"/>
      <c r="AA4" s="124"/>
      <c r="AB4" s="124"/>
      <c r="AC4" s="124"/>
      <c r="AD4" s="124"/>
      <c r="AE4" s="124"/>
      <c r="AF4" s="125">
        <v>14</v>
      </c>
      <c r="AG4" s="126"/>
      <c r="AH4" s="125">
        <v>14</v>
      </c>
      <c r="AI4" s="126"/>
      <c r="AJ4" s="124">
        <v>15</v>
      </c>
      <c r="AK4" s="124"/>
      <c r="AL4" s="69"/>
      <c r="AM4" s="126">
        <v>20</v>
      </c>
      <c r="AN4" s="124"/>
      <c r="AO4" s="124"/>
      <c r="AP4" s="124"/>
      <c r="AQ4" s="148">
        <v>21</v>
      </c>
      <c r="AR4" s="125"/>
      <c r="AS4" s="125"/>
      <c r="AT4" s="125"/>
      <c r="AU4" s="125"/>
      <c r="AV4" s="125"/>
      <c r="AW4" s="126"/>
      <c r="AX4" s="148">
        <v>21</v>
      </c>
      <c r="AY4" s="149"/>
      <c r="AZ4" s="149"/>
      <c r="BA4" s="143">
        <v>22</v>
      </c>
      <c r="BB4" s="144"/>
      <c r="BC4" s="144"/>
      <c r="BD4" s="144"/>
      <c r="BE4" s="144"/>
      <c r="BF4" s="144"/>
      <c r="BG4" s="145"/>
      <c r="BH4" s="124">
        <v>23</v>
      </c>
      <c r="BI4" s="124"/>
      <c r="BJ4" s="124"/>
      <c r="BK4" s="124"/>
      <c r="BL4" s="124"/>
      <c r="BM4" s="124"/>
      <c r="BN4" s="124"/>
      <c r="BO4" s="124"/>
      <c r="BP4" s="125">
        <v>24</v>
      </c>
      <c r="BQ4" s="126"/>
      <c r="BR4" s="125">
        <v>24</v>
      </c>
      <c r="BS4" s="126"/>
      <c r="BT4" s="124">
        <v>25</v>
      </c>
      <c r="BU4" s="124"/>
      <c r="BV4" s="69"/>
      <c r="BW4" s="126">
        <v>30</v>
      </c>
      <c r="BX4" s="124"/>
      <c r="BY4" s="124"/>
      <c r="BZ4" s="124"/>
      <c r="CA4" s="125">
        <v>31</v>
      </c>
      <c r="CB4" s="125"/>
      <c r="CC4" s="125"/>
      <c r="CD4" s="125"/>
      <c r="CE4" s="125"/>
      <c r="CF4" s="125"/>
      <c r="CG4" s="126"/>
      <c r="CH4" s="125">
        <v>31</v>
      </c>
      <c r="CI4" s="125"/>
      <c r="CJ4" s="126"/>
      <c r="CK4" s="124">
        <v>32</v>
      </c>
      <c r="CL4" s="124"/>
      <c r="CM4" s="124"/>
      <c r="CN4" s="124"/>
      <c r="CO4" s="124"/>
      <c r="CP4" s="124"/>
      <c r="CQ4" s="124"/>
      <c r="CR4" s="124">
        <v>33</v>
      </c>
      <c r="CS4" s="124"/>
      <c r="CT4" s="124"/>
      <c r="CU4" s="124"/>
      <c r="CV4" s="124"/>
      <c r="CW4" s="124"/>
      <c r="CX4" s="124"/>
      <c r="CY4" s="124"/>
      <c r="CZ4" s="125">
        <v>34</v>
      </c>
      <c r="DA4" s="126"/>
      <c r="DB4" s="125">
        <v>34</v>
      </c>
      <c r="DC4" s="126"/>
      <c r="DD4" s="124">
        <v>35</v>
      </c>
      <c r="DE4" s="124"/>
      <c r="DF4" s="69"/>
      <c r="DG4" s="126">
        <v>40</v>
      </c>
      <c r="DH4" s="124"/>
      <c r="DI4" s="124"/>
      <c r="DJ4" s="124"/>
      <c r="DK4" s="125">
        <v>41</v>
      </c>
      <c r="DL4" s="125"/>
      <c r="DM4" s="125"/>
      <c r="DN4" s="125"/>
      <c r="DO4" s="125"/>
      <c r="DP4" s="125"/>
      <c r="DQ4" s="126"/>
      <c r="DR4" s="125">
        <v>41</v>
      </c>
      <c r="DS4" s="125"/>
      <c r="DT4" s="126"/>
      <c r="DU4" s="124">
        <v>42</v>
      </c>
      <c r="DV4" s="124"/>
      <c r="DW4" s="124"/>
      <c r="DX4" s="124"/>
      <c r="DY4" s="124"/>
      <c r="DZ4" s="124"/>
      <c r="EA4" s="124"/>
      <c r="EB4" s="124">
        <v>43</v>
      </c>
      <c r="EC4" s="124"/>
      <c r="ED4" s="124"/>
      <c r="EE4" s="124"/>
      <c r="EF4" s="124"/>
      <c r="EG4" s="124"/>
      <c r="EH4" s="124"/>
      <c r="EI4" s="124"/>
      <c r="EJ4" s="125">
        <v>44</v>
      </c>
      <c r="EK4" s="126"/>
      <c r="EL4" s="125">
        <v>44</v>
      </c>
      <c r="EM4" s="126"/>
      <c r="EN4" s="124">
        <v>45</v>
      </c>
      <c r="EO4" s="124"/>
      <c r="EP4" s="69"/>
      <c r="EQ4" s="126">
        <v>50</v>
      </c>
      <c r="ER4" s="124"/>
      <c r="ES4" s="124"/>
      <c r="ET4" s="124"/>
      <c r="EU4" s="125">
        <v>51</v>
      </c>
      <c r="EV4" s="125"/>
      <c r="EW4" s="125"/>
      <c r="EX4" s="125"/>
      <c r="EY4" s="125"/>
      <c r="EZ4" s="125"/>
      <c r="FA4" s="126"/>
      <c r="FB4" s="125">
        <v>51</v>
      </c>
      <c r="FC4" s="125"/>
      <c r="FD4" s="126"/>
      <c r="FE4" s="124">
        <v>52</v>
      </c>
      <c r="FF4" s="124"/>
      <c r="FG4" s="124"/>
      <c r="FH4" s="124"/>
      <c r="FI4" s="124"/>
      <c r="FJ4" s="124"/>
      <c r="FK4" s="124"/>
      <c r="FL4" s="124">
        <v>53</v>
      </c>
      <c r="FM4" s="124"/>
      <c r="FN4" s="124"/>
      <c r="FO4" s="124"/>
      <c r="FP4" s="124"/>
      <c r="FQ4" s="124"/>
      <c r="FR4" s="124"/>
      <c r="FS4" s="124"/>
      <c r="FT4" s="125">
        <v>54</v>
      </c>
      <c r="FU4" s="126"/>
      <c r="FV4" s="125">
        <v>54</v>
      </c>
      <c r="FW4" s="126"/>
      <c r="FX4" s="124">
        <v>55</v>
      </c>
      <c r="FY4" s="124"/>
      <c r="FZ4" s="69"/>
      <c r="GA4" s="126">
        <v>60</v>
      </c>
      <c r="GB4" s="124"/>
      <c r="GC4" s="124"/>
      <c r="GD4" s="124"/>
      <c r="GE4" s="125">
        <v>61</v>
      </c>
      <c r="GF4" s="125"/>
      <c r="GG4" s="125"/>
      <c r="GH4" s="125"/>
      <c r="GI4" s="125"/>
      <c r="GJ4" s="125"/>
      <c r="GK4" s="126"/>
      <c r="GL4" s="125">
        <v>61</v>
      </c>
      <c r="GM4" s="125"/>
      <c r="GN4" s="126"/>
      <c r="GO4" s="124">
        <v>62</v>
      </c>
      <c r="GP4" s="124"/>
      <c r="GQ4" s="124"/>
      <c r="GR4" s="124"/>
      <c r="GS4" s="124"/>
      <c r="GT4" s="124"/>
      <c r="GU4" s="124"/>
      <c r="GV4" s="124">
        <v>63</v>
      </c>
      <c r="GW4" s="124"/>
      <c r="GX4" s="124"/>
      <c r="GY4" s="124"/>
      <c r="GZ4" s="124"/>
      <c r="HA4" s="124"/>
      <c r="HB4" s="124"/>
      <c r="HC4" s="124"/>
      <c r="HD4" s="125">
        <v>64</v>
      </c>
      <c r="HE4" s="126"/>
      <c r="HF4" s="125">
        <v>64</v>
      </c>
      <c r="HG4" s="126"/>
      <c r="HH4" s="124">
        <v>65</v>
      </c>
      <c r="HI4" s="124"/>
      <c r="HJ4" s="69"/>
      <c r="HK4" s="124">
        <v>70</v>
      </c>
      <c r="HL4" s="124"/>
      <c r="HM4" s="124"/>
      <c r="HN4" s="124"/>
      <c r="HO4" s="125">
        <v>71</v>
      </c>
      <c r="HP4" s="125"/>
      <c r="HQ4" s="125"/>
      <c r="HR4" s="125"/>
      <c r="HS4" s="125"/>
      <c r="HT4" s="125"/>
      <c r="HU4" s="126"/>
      <c r="HV4" s="125">
        <v>71</v>
      </c>
      <c r="HW4" s="125"/>
      <c r="HX4" s="126"/>
      <c r="HY4" s="124">
        <v>72</v>
      </c>
      <c r="HZ4" s="124"/>
      <c r="IA4" s="124"/>
      <c r="IB4" s="124"/>
      <c r="IC4" s="124"/>
      <c r="ID4" s="124"/>
      <c r="IE4" s="124"/>
      <c r="IF4" s="124">
        <v>73</v>
      </c>
      <c r="IG4" s="124"/>
      <c r="IH4" s="124"/>
      <c r="II4" s="124"/>
      <c r="IJ4" s="124"/>
      <c r="IK4" s="124"/>
      <c r="IL4" s="124"/>
      <c r="IM4" s="124"/>
      <c r="IN4" s="125">
        <v>74</v>
      </c>
      <c r="IO4" s="126"/>
      <c r="IP4" s="125">
        <v>74</v>
      </c>
      <c r="IQ4" s="126"/>
      <c r="IR4" s="124">
        <v>75</v>
      </c>
      <c r="IS4" s="124"/>
      <c r="IT4" s="69"/>
    </row>
    <row r="5" spans="1:254" s="51" customFormat="1" ht="13.5" customHeight="1" x14ac:dyDescent="0.2">
      <c r="A5" s="153" t="s">
        <v>32</v>
      </c>
      <c r="B5" s="154"/>
      <c r="C5" s="128" t="s">
        <v>33</v>
      </c>
      <c r="D5" s="129"/>
      <c r="E5" s="129"/>
      <c r="F5" s="129"/>
      <c r="G5" s="130" t="s">
        <v>117</v>
      </c>
      <c r="H5" s="130"/>
      <c r="I5" s="130"/>
      <c r="J5" s="130"/>
      <c r="K5" s="130"/>
      <c r="L5" s="130"/>
      <c r="M5" s="128"/>
      <c r="N5" s="130" t="s">
        <v>117</v>
      </c>
      <c r="O5" s="130"/>
      <c r="P5" s="128"/>
      <c r="Q5" s="129" t="s">
        <v>117</v>
      </c>
      <c r="R5" s="129"/>
      <c r="S5" s="129"/>
      <c r="T5" s="129"/>
      <c r="U5" s="129"/>
      <c r="V5" s="129"/>
      <c r="W5" s="129"/>
      <c r="X5" s="129" t="s">
        <v>117</v>
      </c>
      <c r="Y5" s="129"/>
      <c r="Z5" s="129"/>
      <c r="AA5" s="129"/>
      <c r="AB5" s="129"/>
      <c r="AC5" s="129"/>
      <c r="AD5" s="129"/>
      <c r="AE5" s="129"/>
      <c r="AF5" s="130" t="s">
        <v>117</v>
      </c>
      <c r="AG5" s="128"/>
      <c r="AH5" s="130" t="s">
        <v>117</v>
      </c>
      <c r="AI5" s="128"/>
      <c r="AJ5" s="131" t="s">
        <v>117</v>
      </c>
      <c r="AK5" s="132"/>
      <c r="AL5" s="133"/>
      <c r="AM5" s="128" t="s">
        <v>33</v>
      </c>
      <c r="AN5" s="129"/>
      <c r="AO5" s="129"/>
      <c r="AP5" s="129"/>
      <c r="AQ5" s="150" t="s">
        <v>170</v>
      </c>
      <c r="AR5" s="130"/>
      <c r="AS5" s="130"/>
      <c r="AT5" s="130"/>
      <c r="AU5" s="130"/>
      <c r="AV5" s="130"/>
      <c r="AW5" s="128"/>
      <c r="AX5" s="151" t="s">
        <v>117</v>
      </c>
      <c r="AY5" s="152"/>
      <c r="AZ5" s="152"/>
      <c r="BA5" s="135" t="s">
        <v>170</v>
      </c>
      <c r="BB5" s="136"/>
      <c r="BC5" s="136"/>
      <c r="BD5" s="136"/>
      <c r="BE5" s="136"/>
      <c r="BF5" s="136"/>
      <c r="BG5" s="137"/>
      <c r="BH5" s="129" t="s">
        <v>117</v>
      </c>
      <c r="BI5" s="129"/>
      <c r="BJ5" s="129"/>
      <c r="BK5" s="129"/>
      <c r="BL5" s="129"/>
      <c r="BM5" s="129"/>
      <c r="BN5" s="129"/>
      <c r="BO5" s="129"/>
      <c r="BP5" s="130" t="s">
        <v>117</v>
      </c>
      <c r="BQ5" s="128"/>
      <c r="BR5" s="130" t="s">
        <v>117</v>
      </c>
      <c r="BS5" s="128"/>
      <c r="BT5" s="131" t="s">
        <v>117</v>
      </c>
      <c r="BU5" s="132"/>
      <c r="BV5" s="133"/>
      <c r="BW5" s="128" t="s">
        <v>33</v>
      </c>
      <c r="BX5" s="129"/>
      <c r="BY5" s="129"/>
      <c r="BZ5" s="129"/>
      <c r="CA5" s="130" t="s">
        <v>117</v>
      </c>
      <c r="CB5" s="130"/>
      <c r="CC5" s="130"/>
      <c r="CD5" s="130"/>
      <c r="CE5" s="130"/>
      <c r="CF5" s="130"/>
      <c r="CG5" s="128"/>
      <c r="CH5" s="130" t="s">
        <v>117</v>
      </c>
      <c r="CI5" s="130"/>
      <c r="CJ5" s="128"/>
      <c r="CK5" s="129" t="s">
        <v>117</v>
      </c>
      <c r="CL5" s="129"/>
      <c r="CM5" s="129"/>
      <c r="CN5" s="129"/>
      <c r="CO5" s="129"/>
      <c r="CP5" s="129"/>
      <c r="CQ5" s="129"/>
      <c r="CR5" s="129" t="s">
        <v>117</v>
      </c>
      <c r="CS5" s="129"/>
      <c r="CT5" s="129"/>
      <c r="CU5" s="129"/>
      <c r="CV5" s="129"/>
      <c r="CW5" s="129"/>
      <c r="CX5" s="129"/>
      <c r="CY5" s="129"/>
      <c r="CZ5" s="130" t="s">
        <v>117</v>
      </c>
      <c r="DA5" s="128"/>
      <c r="DB5" s="130" t="s">
        <v>117</v>
      </c>
      <c r="DC5" s="128"/>
      <c r="DD5" s="131" t="s">
        <v>117</v>
      </c>
      <c r="DE5" s="132"/>
      <c r="DF5" s="133"/>
      <c r="DG5" s="128" t="s">
        <v>33</v>
      </c>
      <c r="DH5" s="129"/>
      <c r="DI5" s="129"/>
      <c r="DJ5" s="129"/>
      <c r="DK5" s="130" t="s">
        <v>117</v>
      </c>
      <c r="DL5" s="130"/>
      <c r="DM5" s="130"/>
      <c r="DN5" s="130"/>
      <c r="DO5" s="130"/>
      <c r="DP5" s="130"/>
      <c r="DQ5" s="128"/>
      <c r="DR5" s="130" t="s">
        <v>117</v>
      </c>
      <c r="DS5" s="130"/>
      <c r="DT5" s="128"/>
      <c r="DU5" s="129" t="s">
        <v>117</v>
      </c>
      <c r="DV5" s="129"/>
      <c r="DW5" s="129"/>
      <c r="DX5" s="129"/>
      <c r="DY5" s="129"/>
      <c r="DZ5" s="129"/>
      <c r="EA5" s="129"/>
      <c r="EB5" s="129" t="s">
        <v>117</v>
      </c>
      <c r="EC5" s="129"/>
      <c r="ED5" s="129"/>
      <c r="EE5" s="129"/>
      <c r="EF5" s="129"/>
      <c r="EG5" s="129"/>
      <c r="EH5" s="129"/>
      <c r="EI5" s="129"/>
      <c r="EJ5" s="130" t="s">
        <v>117</v>
      </c>
      <c r="EK5" s="128"/>
      <c r="EL5" s="130" t="s">
        <v>117</v>
      </c>
      <c r="EM5" s="128"/>
      <c r="EN5" s="131" t="s">
        <v>117</v>
      </c>
      <c r="EO5" s="132"/>
      <c r="EP5" s="133"/>
      <c r="EQ5" s="128" t="s">
        <v>33</v>
      </c>
      <c r="ER5" s="129"/>
      <c r="ES5" s="129"/>
      <c r="ET5" s="129"/>
      <c r="EU5" s="130" t="s">
        <v>117</v>
      </c>
      <c r="EV5" s="130"/>
      <c r="EW5" s="130"/>
      <c r="EX5" s="130"/>
      <c r="EY5" s="130"/>
      <c r="EZ5" s="130"/>
      <c r="FA5" s="128"/>
      <c r="FB5" s="130" t="s">
        <v>117</v>
      </c>
      <c r="FC5" s="130"/>
      <c r="FD5" s="128"/>
      <c r="FE5" s="129" t="s">
        <v>117</v>
      </c>
      <c r="FF5" s="129"/>
      <c r="FG5" s="129"/>
      <c r="FH5" s="129"/>
      <c r="FI5" s="129"/>
      <c r="FJ5" s="129"/>
      <c r="FK5" s="129"/>
      <c r="FL5" s="129" t="s">
        <v>117</v>
      </c>
      <c r="FM5" s="129"/>
      <c r="FN5" s="129"/>
      <c r="FO5" s="129"/>
      <c r="FP5" s="129"/>
      <c r="FQ5" s="129"/>
      <c r="FR5" s="129"/>
      <c r="FS5" s="129"/>
      <c r="FT5" s="130" t="s">
        <v>117</v>
      </c>
      <c r="FU5" s="128"/>
      <c r="FV5" s="130" t="s">
        <v>117</v>
      </c>
      <c r="FW5" s="128"/>
      <c r="FX5" s="131" t="s">
        <v>117</v>
      </c>
      <c r="FY5" s="132"/>
      <c r="FZ5" s="133"/>
      <c r="GA5" s="128" t="s">
        <v>33</v>
      </c>
      <c r="GB5" s="129"/>
      <c r="GC5" s="129"/>
      <c r="GD5" s="129"/>
      <c r="GE5" s="130" t="s">
        <v>117</v>
      </c>
      <c r="GF5" s="130"/>
      <c r="GG5" s="130"/>
      <c r="GH5" s="130"/>
      <c r="GI5" s="130"/>
      <c r="GJ5" s="130"/>
      <c r="GK5" s="128"/>
      <c r="GL5" s="130" t="s">
        <v>117</v>
      </c>
      <c r="GM5" s="130"/>
      <c r="GN5" s="128"/>
      <c r="GO5" s="129" t="s">
        <v>117</v>
      </c>
      <c r="GP5" s="129"/>
      <c r="GQ5" s="129"/>
      <c r="GR5" s="129"/>
      <c r="GS5" s="129"/>
      <c r="GT5" s="129"/>
      <c r="GU5" s="129"/>
      <c r="GV5" s="129" t="s">
        <v>117</v>
      </c>
      <c r="GW5" s="129"/>
      <c r="GX5" s="129"/>
      <c r="GY5" s="129"/>
      <c r="GZ5" s="129"/>
      <c r="HA5" s="129"/>
      <c r="HB5" s="129"/>
      <c r="HC5" s="129"/>
      <c r="HD5" s="130" t="s">
        <v>117</v>
      </c>
      <c r="HE5" s="128"/>
      <c r="HF5" s="130" t="s">
        <v>117</v>
      </c>
      <c r="HG5" s="128"/>
      <c r="HH5" s="131" t="s">
        <v>117</v>
      </c>
      <c r="HI5" s="132"/>
      <c r="HJ5" s="133"/>
      <c r="HK5" s="128" t="s">
        <v>33</v>
      </c>
      <c r="HL5" s="129"/>
      <c r="HM5" s="129"/>
      <c r="HN5" s="129"/>
      <c r="HO5" s="130" t="s">
        <v>117</v>
      </c>
      <c r="HP5" s="130"/>
      <c r="HQ5" s="130"/>
      <c r="HR5" s="130"/>
      <c r="HS5" s="130"/>
      <c r="HT5" s="130"/>
      <c r="HU5" s="128"/>
      <c r="HV5" s="130" t="s">
        <v>170</v>
      </c>
      <c r="HW5" s="130"/>
      <c r="HX5" s="128"/>
      <c r="HY5" s="129" t="s">
        <v>170</v>
      </c>
      <c r="HZ5" s="129"/>
      <c r="IA5" s="129"/>
      <c r="IB5" s="129"/>
      <c r="IC5" s="129"/>
      <c r="ID5" s="129"/>
      <c r="IE5" s="129"/>
      <c r="IF5" s="129" t="s">
        <v>117</v>
      </c>
      <c r="IG5" s="129"/>
      <c r="IH5" s="129"/>
      <c r="II5" s="129"/>
      <c r="IJ5" s="129"/>
      <c r="IK5" s="129"/>
      <c r="IL5" s="129"/>
      <c r="IM5" s="129"/>
      <c r="IN5" s="130" t="s">
        <v>117</v>
      </c>
      <c r="IO5" s="128"/>
      <c r="IP5" s="130" t="s">
        <v>117</v>
      </c>
      <c r="IQ5" s="128"/>
      <c r="IR5" s="131" t="s">
        <v>117</v>
      </c>
      <c r="IS5" s="132"/>
      <c r="IT5" s="133"/>
    </row>
    <row r="6" spans="1:254" s="51" customFormat="1" ht="13.5" customHeight="1" x14ac:dyDescent="0.2">
      <c r="A6" s="155" t="s">
        <v>35</v>
      </c>
      <c r="B6" s="156"/>
      <c r="C6" s="110" t="s">
        <v>36</v>
      </c>
      <c r="D6" s="108"/>
      <c r="E6" s="108"/>
      <c r="F6" s="108"/>
      <c r="G6" s="109" t="s">
        <v>36</v>
      </c>
      <c r="H6" s="109"/>
      <c r="I6" s="109"/>
      <c r="J6" s="109"/>
      <c r="K6" s="109"/>
      <c r="L6" s="109"/>
      <c r="M6" s="110"/>
      <c r="N6" s="109" t="s">
        <v>36</v>
      </c>
      <c r="O6" s="109"/>
      <c r="P6" s="110"/>
      <c r="Q6" s="108" t="s">
        <v>36</v>
      </c>
      <c r="R6" s="108"/>
      <c r="S6" s="108"/>
      <c r="T6" s="108"/>
      <c r="U6" s="108"/>
      <c r="V6" s="108"/>
      <c r="W6" s="108"/>
      <c r="X6" s="108" t="s">
        <v>36</v>
      </c>
      <c r="Y6" s="108"/>
      <c r="Z6" s="108"/>
      <c r="AA6" s="108"/>
      <c r="AB6" s="108"/>
      <c r="AC6" s="108"/>
      <c r="AD6" s="108"/>
      <c r="AE6" s="108"/>
      <c r="AF6" s="109" t="s">
        <v>36</v>
      </c>
      <c r="AG6" s="110"/>
      <c r="AH6" s="109" t="s">
        <v>36</v>
      </c>
      <c r="AI6" s="110"/>
      <c r="AJ6" s="109" t="s">
        <v>36</v>
      </c>
      <c r="AK6" s="109"/>
      <c r="AL6" s="110"/>
      <c r="AM6" s="110" t="s">
        <v>37</v>
      </c>
      <c r="AN6" s="108"/>
      <c r="AO6" s="108"/>
      <c r="AP6" s="108"/>
      <c r="AQ6" s="157" t="s">
        <v>37</v>
      </c>
      <c r="AR6" s="109"/>
      <c r="AS6" s="109"/>
      <c r="AT6" s="109"/>
      <c r="AU6" s="109"/>
      <c r="AV6" s="109"/>
      <c r="AW6" s="110"/>
      <c r="AX6" s="158" t="s">
        <v>37</v>
      </c>
      <c r="AY6" s="159"/>
      <c r="AZ6" s="159"/>
      <c r="BA6" s="138" t="s">
        <v>37</v>
      </c>
      <c r="BB6" s="139"/>
      <c r="BC6" s="139"/>
      <c r="BD6" s="139"/>
      <c r="BE6" s="139"/>
      <c r="BF6" s="139"/>
      <c r="BG6" s="140"/>
      <c r="BH6" s="108" t="s">
        <v>37</v>
      </c>
      <c r="BI6" s="108"/>
      <c r="BJ6" s="108"/>
      <c r="BK6" s="108"/>
      <c r="BL6" s="108"/>
      <c r="BM6" s="108"/>
      <c r="BN6" s="108"/>
      <c r="BO6" s="108"/>
      <c r="BP6" s="109" t="s">
        <v>37</v>
      </c>
      <c r="BQ6" s="110"/>
      <c r="BR6" s="109" t="s">
        <v>37</v>
      </c>
      <c r="BS6" s="110"/>
      <c r="BT6" s="109" t="s">
        <v>37</v>
      </c>
      <c r="BU6" s="109"/>
      <c r="BV6" s="110"/>
      <c r="BW6" s="110" t="s">
        <v>38</v>
      </c>
      <c r="BX6" s="108"/>
      <c r="BY6" s="108"/>
      <c r="BZ6" s="108"/>
      <c r="CA6" s="109" t="s">
        <v>38</v>
      </c>
      <c r="CB6" s="109"/>
      <c r="CC6" s="109"/>
      <c r="CD6" s="109"/>
      <c r="CE6" s="109"/>
      <c r="CF6" s="109"/>
      <c r="CG6" s="110"/>
      <c r="CH6" s="109" t="s">
        <v>38</v>
      </c>
      <c r="CI6" s="109"/>
      <c r="CJ6" s="110"/>
      <c r="CK6" s="108" t="s">
        <v>38</v>
      </c>
      <c r="CL6" s="108"/>
      <c r="CM6" s="108"/>
      <c r="CN6" s="108"/>
      <c r="CO6" s="108"/>
      <c r="CP6" s="108"/>
      <c r="CQ6" s="108"/>
      <c r="CR6" s="108" t="s">
        <v>38</v>
      </c>
      <c r="CS6" s="108"/>
      <c r="CT6" s="108"/>
      <c r="CU6" s="108"/>
      <c r="CV6" s="108"/>
      <c r="CW6" s="108"/>
      <c r="CX6" s="108"/>
      <c r="CY6" s="108"/>
      <c r="CZ6" s="109" t="s">
        <v>38</v>
      </c>
      <c r="DA6" s="110"/>
      <c r="DB6" s="109" t="s">
        <v>38</v>
      </c>
      <c r="DC6" s="110"/>
      <c r="DD6" s="109" t="s">
        <v>38</v>
      </c>
      <c r="DE6" s="109"/>
      <c r="DF6" s="110"/>
      <c r="DG6" s="110" t="s">
        <v>39</v>
      </c>
      <c r="DH6" s="108"/>
      <c r="DI6" s="108"/>
      <c r="DJ6" s="108"/>
      <c r="DK6" s="109" t="s">
        <v>39</v>
      </c>
      <c r="DL6" s="109"/>
      <c r="DM6" s="109"/>
      <c r="DN6" s="109"/>
      <c r="DO6" s="109"/>
      <c r="DP6" s="109"/>
      <c r="DQ6" s="110"/>
      <c r="DR6" s="109" t="s">
        <v>39</v>
      </c>
      <c r="DS6" s="109"/>
      <c r="DT6" s="110"/>
      <c r="DU6" s="108" t="s">
        <v>39</v>
      </c>
      <c r="DV6" s="108"/>
      <c r="DW6" s="108"/>
      <c r="DX6" s="108"/>
      <c r="DY6" s="108"/>
      <c r="DZ6" s="108"/>
      <c r="EA6" s="108"/>
      <c r="EB6" s="108" t="s">
        <v>39</v>
      </c>
      <c r="EC6" s="108"/>
      <c r="ED6" s="108"/>
      <c r="EE6" s="108"/>
      <c r="EF6" s="108"/>
      <c r="EG6" s="108"/>
      <c r="EH6" s="108"/>
      <c r="EI6" s="108"/>
      <c r="EJ6" s="109" t="s">
        <v>39</v>
      </c>
      <c r="EK6" s="110"/>
      <c r="EL6" s="109" t="s">
        <v>39</v>
      </c>
      <c r="EM6" s="110"/>
      <c r="EN6" s="109" t="s">
        <v>39</v>
      </c>
      <c r="EO6" s="109"/>
      <c r="EP6" s="110"/>
      <c r="EQ6" s="110" t="s">
        <v>40</v>
      </c>
      <c r="ER6" s="108"/>
      <c r="ES6" s="108"/>
      <c r="ET6" s="108"/>
      <c r="EU6" s="109" t="s">
        <v>40</v>
      </c>
      <c r="EV6" s="109"/>
      <c r="EW6" s="109"/>
      <c r="EX6" s="109"/>
      <c r="EY6" s="109"/>
      <c r="EZ6" s="109"/>
      <c r="FA6" s="110"/>
      <c r="FB6" s="109" t="s">
        <v>40</v>
      </c>
      <c r="FC6" s="109"/>
      <c r="FD6" s="110"/>
      <c r="FE6" s="108" t="s">
        <v>40</v>
      </c>
      <c r="FF6" s="108"/>
      <c r="FG6" s="108"/>
      <c r="FH6" s="108"/>
      <c r="FI6" s="108"/>
      <c r="FJ6" s="108"/>
      <c r="FK6" s="108"/>
      <c r="FL6" s="108" t="s">
        <v>40</v>
      </c>
      <c r="FM6" s="108"/>
      <c r="FN6" s="108"/>
      <c r="FO6" s="108"/>
      <c r="FP6" s="108"/>
      <c r="FQ6" s="108"/>
      <c r="FR6" s="108"/>
      <c r="FS6" s="108"/>
      <c r="FT6" s="109" t="s">
        <v>40</v>
      </c>
      <c r="FU6" s="110"/>
      <c r="FV6" s="109" t="s">
        <v>40</v>
      </c>
      <c r="FW6" s="110"/>
      <c r="FX6" s="109" t="s">
        <v>40</v>
      </c>
      <c r="FY6" s="109"/>
      <c r="FZ6" s="110"/>
      <c r="GA6" s="110" t="s">
        <v>41</v>
      </c>
      <c r="GB6" s="108"/>
      <c r="GC6" s="108"/>
      <c r="GD6" s="108"/>
      <c r="GE6" s="109" t="s">
        <v>41</v>
      </c>
      <c r="GF6" s="109"/>
      <c r="GG6" s="109"/>
      <c r="GH6" s="109"/>
      <c r="GI6" s="109"/>
      <c r="GJ6" s="109"/>
      <c r="GK6" s="110"/>
      <c r="GL6" s="109" t="s">
        <v>41</v>
      </c>
      <c r="GM6" s="109"/>
      <c r="GN6" s="110"/>
      <c r="GO6" s="108" t="s">
        <v>41</v>
      </c>
      <c r="GP6" s="108"/>
      <c r="GQ6" s="108"/>
      <c r="GR6" s="108"/>
      <c r="GS6" s="108"/>
      <c r="GT6" s="108"/>
      <c r="GU6" s="108"/>
      <c r="GV6" s="108" t="s">
        <v>41</v>
      </c>
      <c r="GW6" s="108"/>
      <c r="GX6" s="108"/>
      <c r="GY6" s="108"/>
      <c r="GZ6" s="108"/>
      <c r="HA6" s="108"/>
      <c r="HB6" s="108"/>
      <c r="HC6" s="108"/>
      <c r="HD6" s="109" t="s">
        <v>41</v>
      </c>
      <c r="HE6" s="110"/>
      <c r="HF6" s="109" t="s">
        <v>41</v>
      </c>
      <c r="HG6" s="110"/>
      <c r="HH6" s="109" t="s">
        <v>41</v>
      </c>
      <c r="HI6" s="109"/>
      <c r="HJ6" s="110"/>
      <c r="HK6" s="110" t="s">
        <v>42</v>
      </c>
      <c r="HL6" s="108"/>
      <c r="HM6" s="108"/>
      <c r="HN6" s="108"/>
      <c r="HO6" s="109" t="s">
        <v>42</v>
      </c>
      <c r="HP6" s="109"/>
      <c r="HQ6" s="109"/>
      <c r="HR6" s="109"/>
      <c r="HS6" s="109"/>
      <c r="HT6" s="109"/>
      <c r="HU6" s="110"/>
      <c r="HV6" s="109" t="s">
        <v>42</v>
      </c>
      <c r="HW6" s="109"/>
      <c r="HX6" s="110"/>
      <c r="HY6" s="108" t="s">
        <v>42</v>
      </c>
      <c r="HZ6" s="108"/>
      <c r="IA6" s="108"/>
      <c r="IB6" s="108"/>
      <c r="IC6" s="108"/>
      <c r="ID6" s="108"/>
      <c r="IE6" s="108"/>
      <c r="IF6" s="108" t="s">
        <v>42</v>
      </c>
      <c r="IG6" s="108"/>
      <c r="IH6" s="108"/>
      <c r="II6" s="108"/>
      <c r="IJ6" s="108"/>
      <c r="IK6" s="108"/>
      <c r="IL6" s="108"/>
      <c r="IM6" s="108"/>
      <c r="IN6" s="109" t="s">
        <v>42</v>
      </c>
      <c r="IO6" s="110"/>
      <c r="IP6" s="109" t="s">
        <v>42</v>
      </c>
      <c r="IQ6" s="110"/>
      <c r="IR6" s="109" t="s">
        <v>42</v>
      </c>
      <c r="IS6" s="109"/>
      <c r="IT6" s="110"/>
    </row>
    <row r="7" spans="1:254" ht="15" customHeight="1" x14ac:dyDescent="0.2">
      <c r="A7" s="160" t="s">
        <v>116</v>
      </c>
      <c r="B7" s="161"/>
      <c r="C7" s="94" t="s">
        <v>49</v>
      </c>
      <c r="D7" s="85" t="s">
        <v>50</v>
      </c>
      <c r="E7" s="85" t="s">
        <v>51</v>
      </c>
      <c r="F7" s="83" t="s">
        <v>52</v>
      </c>
      <c r="G7" s="94" t="s">
        <v>53</v>
      </c>
      <c r="H7" s="102" t="s">
        <v>148</v>
      </c>
      <c r="I7" s="103"/>
      <c r="J7" s="85" t="s">
        <v>54</v>
      </c>
      <c r="K7" s="85" t="s">
        <v>55</v>
      </c>
      <c r="L7" s="85" t="s">
        <v>56</v>
      </c>
      <c r="M7" s="83" t="s">
        <v>57</v>
      </c>
      <c r="N7" s="94" t="s">
        <v>58</v>
      </c>
      <c r="O7" s="85"/>
      <c r="P7" s="83"/>
      <c r="Q7" s="164" t="s">
        <v>169</v>
      </c>
      <c r="R7" s="166" t="s">
        <v>167</v>
      </c>
      <c r="S7" s="113" t="s">
        <v>59</v>
      </c>
      <c r="T7" s="87" t="s">
        <v>119</v>
      </c>
      <c r="U7" s="87"/>
      <c r="V7" s="88"/>
      <c r="W7" s="89" t="s">
        <v>61</v>
      </c>
      <c r="X7" s="90" t="s">
        <v>62</v>
      </c>
      <c r="Y7" s="90"/>
      <c r="Z7" s="90"/>
      <c r="AA7" s="90"/>
      <c r="AB7" s="91"/>
      <c r="AC7" s="85" t="s">
        <v>63</v>
      </c>
      <c r="AD7" s="85" t="s">
        <v>64</v>
      </c>
      <c r="AE7" s="83" t="s">
        <v>52</v>
      </c>
      <c r="AF7" s="94" t="s">
        <v>65</v>
      </c>
      <c r="AG7" s="83" t="s">
        <v>66</v>
      </c>
      <c r="AH7" s="94" t="s">
        <v>67</v>
      </c>
      <c r="AI7" s="83" t="s">
        <v>52</v>
      </c>
      <c r="AJ7" s="117" t="s">
        <v>68</v>
      </c>
      <c r="AK7" s="122"/>
      <c r="AL7" s="116" t="s">
        <v>120</v>
      </c>
      <c r="AM7" s="94" t="s">
        <v>49</v>
      </c>
      <c r="AN7" s="85" t="s">
        <v>50</v>
      </c>
      <c r="AO7" s="85" t="s">
        <v>51</v>
      </c>
      <c r="AP7" s="83" t="s">
        <v>52</v>
      </c>
      <c r="AQ7" s="94" t="s">
        <v>53</v>
      </c>
      <c r="AR7" s="102" t="s">
        <v>148</v>
      </c>
      <c r="AS7" s="103"/>
      <c r="AT7" s="85" t="s">
        <v>54</v>
      </c>
      <c r="AU7" s="85" t="s">
        <v>55</v>
      </c>
      <c r="AV7" s="85" t="s">
        <v>56</v>
      </c>
      <c r="AW7" s="83" t="s">
        <v>57</v>
      </c>
      <c r="AX7" s="94" t="s">
        <v>58</v>
      </c>
      <c r="AY7" s="85"/>
      <c r="AZ7" s="83"/>
      <c r="BA7" s="164" t="s">
        <v>169</v>
      </c>
      <c r="BB7" s="141" t="s">
        <v>167</v>
      </c>
      <c r="BC7" s="113" t="s">
        <v>59</v>
      </c>
      <c r="BD7" s="87" t="s">
        <v>119</v>
      </c>
      <c r="BE7" s="87"/>
      <c r="BF7" s="88"/>
      <c r="BG7" s="89" t="s">
        <v>61</v>
      </c>
      <c r="BH7" s="90" t="s">
        <v>62</v>
      </c>
      <c r="BI7" s="90"/>
      <c r="BJ7" s="90"/>
      <c r="BK7" s="90"/>
      <c r="BL7" s="91"/>
      <c r="BM7" s="85" t="s">
        <v>63</v>
      </c>
      <c r="BN7" s="85" t="s">
        <v>64</v>
      </c>
      <c r="BO7" s="83" t="s">
        <v>52</v>
      </c>
      <c r="BP7" s="94" t="s">
        <v>65</v>
      </c>
      <c r="BQ7" s="83" t="s">
        <v>66</v>
      </c>
      <c r="BR7" s="94" t="s">
        <v>67</v>
      </c>
      <c r="BS7" s="83" t="s">
        <v>52</v>
      </c>
      <c r="BT7" s="117" t="s">
        <v>68</v>
      </c>
      <c r="BU7" s="122"/>
      <c r="BV7" s="116" t="s">
        <v>120</v>
      </c>
      <c r="BW7" s="94" t="s">
        <v>49</v>
      </c>
      <c r="BX7" s="85" t="s">
        <v>50</v>
      </c>
      <c r="BY7" s="85" t="s">
        <v>51</v>
      </c>
      <c r="BZ7" s="83" t="s">
        <v>52</v>
      </c>
      <c r="CA7" s="94" t="s">
        <v>53</v>
      </c>
      <c r="CB7" s="102" t="s">
        <v>148</v>
      </c>
      <c r="CC7" s="103"/>
      <c r="CD7" s="85" t="s">
        <v>54</v>
      </c>
      <c r="CE7" s="85" t="s">
        <v>55</v>
      </c>
      <c r="CF7" s="85" t="s">
        <v>56</v>
      </c>
      <c r="CG7" s="83" t="s">
        <v>57</v>
      </c>
      <c r="CH7" s="94" t="s">
        <v>58</v>
      </c>
      <c r="CI7" s="85"/>
      <c r="CJ7" s="83"/>
      <c r="CK7" s="95" t="s">
        <v>169</v>
      </c>
      <c r="CL7" s="141" t="s">
        <v>167</v>
      </c>
      <c r="CM7" s="113" t="s">
        <v>59</v>
      </c>
      <c r="CN7" s="87" t="s">
        <v>119</v>
      </c>
      <c r="CO7" s="87"/>
      <c r="CP7" s="88"/>
      <c r="CQ7" s="89" t="s">
        <v>61</v>
      </c>
      <c r="CR7" s="90" t="s">
        <v>62</v>
      </c>
      <c r="CS7" s="90"/>
      <c r="CT7" s="90"/>
      <c r="CU7" s="90"/>
      <c r="CV7" s="91"/>
      <c r="CW7" s="85" t="s">
        <v>63</v>
      </c>
      <c r="CX7" s="85" t="s">
        <v>64</v>
      </c>
      <c r="CY7" s="83" t="s">
        <v>52</v>
      </c>
      <c r="CZ7" s="94" t="s">
        <v>65</v>
      </c>
      <c r="DA7" s="83" t="s">
        <v>66</v>
      </c>
      <c r="DB7" s="94" t="s">
        <v>67</v>
      </c>
      <c r="DC7" s="83" t="s">
        <v>52</v>
      </c>
      <c r="DD7" s="117" t="s">
        <v>68</v>
      </c>
      <c r="DE7" s="122"/>
      <c r="DF7" s="116" t="s">
        <v>120</v>
      </c>
      <c r="DG7" s="94" t="s">
        <v>49</v>
      </c>
      <c r="DH7" s="85" t="s">
        <v>50</v>
      </c>
      <c r="DI7" s="85" t="s">
        <v>51</v>
      </c>
      <c r="DJ7" s="83" t="s">
        <v>52</v>
      </c>
      <c r="DK7" s="94" t="s">
        <v>53</v>
      </c>
      <c r="DL7" s="102" t="s">
        <v>148</v>
      </c>
      <c r="DM7" s="103"/>
      <c r="DN7" s="85" t="s">
        <v>54</v>
      </c>
      <c r="DO7" s="85" t="s">
        <v>55</v>
      </c>
      <c r="DP7" s="85" t="s">
        <v>56</v>
      </c>
      <c r="DQ7" s="83" t="s">
        <v>57</v>
      </c>
      <c r="DR7" s="94" t="s">
        <v>58</v>
      </c>
      <c r="DS7" s="85"/>
      <c r="DT7" s="83"/>
      <c r="DU7" s="95" t="s">
        <v>169</v>
      </c>
      <c r="DV7" s="141" t="s">
        <v>167</v>
      </c>
      <c r="DW7" s="113" t="s">
        <v>59</v>
      </c>
      <c r="DX7" s="87" t="s">
        <v>119</v>
      </c>
      <c r="DY7" s="87"/>
      <c r="DZ7" s="88"/>
      <c r="EA7" s="89" t="s">
        <v>61</v>
      </c>
      <c r="EB7" s="90" t="s">
        <v>62</v>
      </c>
      <c r="EC7" s="90"/>
      <c r="ED7" s="90"/>
      <c r="EE7" s="90"/>
      <c r="EF7" s="91"/>
      <c r="EG7" s="85" t="s">
        <v>63</v>
      </c>
      <c r="EH7" s="85" t="s">
        <v>64</v>
      </c>
      <c r="EI7" s="83" t="s">
        <v>52</v>
      </c>
      <c r="EJ7" s="94" t="s">
        <v>65</v>
      </c>
      <c r="EK7" s="83" t="s">
        <v>66</v>
      </c>
      <c r="EL7" s="94" t="s">
        <v>67</v>
      </c>
      <c r="EM7" s="83" t="s">
        <v>52</v>
      </c>
      <c r="EN7" s="117" t="s">
        <v>68</v>
      </c>
      <c r="EO7" s="122"/>
      <c r="EP7" s="116" t="s">
        <v>120</v>
      </c>
      <c r="EQ7" s="94" t="s">
        <v>49</v>
      </c>
      <c r="ER7" s="85" t="s">
        <v>50</v>
      </c>
      <c r="ES7" s="85" t="s">
        <v>51</v>
      </c>
      <c r="ET7" s="83" t="s">
        <v>52</v>
      </c>
      <c r="EU7" s="94" t="s">
        <v>53</v>
      </c>
      <c r="EV7" s="102" t="s">
        <v>148</v>
      </c>
      <c r="EW7" s="103"/>
      <c r="EX7" s="85" t="s">
        <v>54</v>
      </c>
      <c r="EY7" s="85" t="s">
        <v>55</v>
      </c>
      <c r="EZ7" s="85" t="s">
        <v>56</v>
      </c>
      <c r="FA7" s="83" t="s">
        <v>57</v>
      </c>
      <c r="FB7" s="94" t="s">
        <v>58</v>
      </c>
      <c r="FC7" s="85"/>
      <c r="FD7" s="83"/>
      <c r="FE7" s="95" t="s">
        <v>169</v>
      </c>
      <c r="FF7" s="141" t="s">
        <v>167</v>
      </c>
      <c r="FG7" s="113" t="s">
        <v>59</v>
      </c>
      <c r="FH7" s="87" t="s">
        <v>119</v>
      </c>
      <c r="FI7" s="87"/>
      <c r="FJ7" s="88"/>
      <c r="FK7" s="89" t="s">
        <v>61</v>
      </c>
      <c r="FL7" s="90" t="s">
        <v>62</v>
      </c>
      <c r="FM7" s="90"/>
      <c r="FN7" s="90"/>
      <c r="FO7" s="90"/>
      <c r="FP7" s="91"/>
      <c r="FQ7" s="85" t="s">
        <v>63</v>
      </c>
      <c r="FR7" s="85" t="s">
        <v>64</v>
      </c>
      <c r="FS7" s="83" t="s">
        <v>52</v>
      </c>
      <c r="FT7" s="94" t="s">
        <v>65</v>
      </c>
      <c r="FU7" s="83" t="s">
        <v>66</v>
      </c>
      <c r="FV7" s="94" t="s">
        <v>67</v>
      </c>
      <c r="FW7" s="83" t="s">
        <v>52</v>
      </c>
      <c r="FX7" s="117" t="s">
        <v>68</v>
      </c>
      <c r="FY7" s="122"/>
      <c r="FZ7" s="116" t="s">
        <v>120</v>
      </c>
      <c r="GA7" s="94" t="s">
        <v>49</v>
      </c>
      <c r="GB7" s="85" t="s">
        <v>50</v>
      </c>
      <c r="GC7" s="85" t="s">
        <v>51</v>
      </c>
      <c r="GD7" s="83" t="s">
        <v>52</v>
      </c>
      <c r="GE7" s="94" t="s">
        <v>53</v>
      </c>
      <c r="GF7" s="102" t="s">
        <v>148</v>
      </c>
      <c r="GG7" s="103"/>
      <c r="GH7" s="85" t="s">
        <v>54</v>
      </c>
      <c r="GI7" s="85" t="s">
        <v>55</v>
      </c>
      <c r="GJ7" s="85" t="s">
        <v>56</v>
      </c>
      <c r="GK7" s="83" t="s">
        <v>57</v>
      </c>
      <c r="GL7" s="94" t="s">
        <v>58</v>
      </c>
      <c r="GM7" s="85"/>
      <c r="GN7" s="83"/>
      <c r="GO7" s="95" t="s">
        <v>169</v>
      </c>
      <c r="GP7" s="141" t="s">
        <v>167</v>
      </c>
      <c r="GQ7" s="113" t="s">
        <v>59</v>
      </c>
      <c r="GR7" s="87" t="s">
        <v>119</v>
      </c>
      <c r="GS7" s="87"/>
      <c r="GT7" s="88"/>
      <c r="GU7" s="89" t="s">
        <v>61</v>
      </c>
      <c r="GV7" s="90" t="s">
        <v>62</v>
      </c>
      <c r="GW7" s="90"/>
      <c r="GX7" s="90"/>
      <c r="GY7" s="90"/>
      <c r="GZ7" s="91"/>
      <c r="HA7" s="85" t="s">
        <v>63</v>
      </c>
      <c r="HB7" s="85" t="s">
        <v>64</v>
      </c>
      <c r="HC7" s="83" t="s">
        <v>52</v>
      </c>
      <c r="HD7" s="94" t="s">
        <v>65</v>
      </c>
      <c r="HE7" s="83" t="s">
        <v>66</v>
      </c>
      <c r="HF7" s="94" t="s">
        <v>67</v>
      </c>
      <c r="HG7" s="83" t="s">
        <v>52</v>
      </c>
      <c r="HH7" s="117" t="s">
        <v>68</v>
      </c>
      <c r="HI7" s="122"/>
      <c r="HJ7" s="116" t="s">
        <v>120</v>
      </c>
      <c r="HK7" s="94" t="s">
        <v>49</v>
      </c>
      <c r="HL7" s="85" t="s">
        <v>50</v>
      </c>
      <c r="HM7" s="85" t="s">
        <v>51</v>
      </c>
      <c r="HN7" s="83" t="s">
        <v>52</v>
      </c>
      <c r="HO7" s="94" t="s">
        <v>53</v>
      </c>
      <c r="HP7" s="102" t="s">
        <v>148</v>
      </c>
      <c r="HQ7" s="103"/>
      <c r="HR7" s="85" t="s">
        <v>54</v>
      </c>
      <c r="HS7" s="85" t="s">
        <v>55</v>
      </c>
      <c r="HT7" s="85" t="s">
        <v>56</v>
      </c>
      <c r="HU7" s="83" t="s">
        <v>57</v>
      </c>
      <c r="HV7" s="94" t="s">
        <v>58</v>
      </c>
      <c r="HW7" s="85"/>
      <c r="HX7" s="83"/>
      <c r="HY7" s="95" t="s">
        <v>169</v>
      </c>
      <c r="HZ7" s="97" t="s">
        <v>167</v>
      </c>
      <c r="IA7" s="113" t="s">
        <v>59</v>
      </c>
      <c r="IB7" s="87" t="s">
        <v>60</v>
      </c>
      <c r="IC7" s="87"/>
      <c r="ID7" s="88"/>
      <c r="IE7" s="89" t="s">
        <v>61</v>
      </c>
      <c r="IF7" s="90" t="s">
        <v>62</v>
      </c>
      <c r="IG7" s="90"/>
      <c r="IH7" s="90"/>
      <c r="II7" s="90"/>
      <c r="IJ7" s="91"/>
      <c r="IK7" s="85" t="s">
        <v>63</v>
      </c>
      <c r="IL7" s="85" t="s">
        <v>64</v>
      </c>
      <c r="IM7" s="83" t="s">
        <v>52</v>
      </c>
      <c r="IN7" s="94" t="s">
        <v>65</v>
      </c>
      <c r="IO7" s="83" t="s">
        <v>66</v>
      </c>
      <c r="IP7" s="94" t="s">
        <v>67</v>
      </c>
      <c r="IQ7" s="83" t="s">
        <v>52</v>
      </c>
      <c r="IR7" s="117" t="s">
        <v>68</v>
      </c>
      <c r="IS7" s="122"/>
      <c r="IT7" s="116" t="s">
        <v>120</v>
      </c>
    </row>
    <row r="8" spans="1:254" ht="15" customHeight="1" x14ac:dyDescent="0.2">
      <c r="A8" s="160"/>
      <c r="B8" s="161"/>
      <c r="C8" s="94"/>
      <c r="D8" s="85"/>
      <c r="E8" s="85"/>
      <c r="F8" s="83"/>
      <c r="G8" s="94"/>
      <c r="H8" s="104"/>
      <c r="I8" s="105"/>
      <c r="J8" s="85"/>
      <c r="K8" s="85"/>
      <c r="L8" s="85"/>
      <c r="M8" s="83"/>
      <c r="N8" s="91" t="s">
        <v>69</v>
      </c>
      <c r="O8" s="99"/>
      <c r="P8" s="100"/>
      <c r="Q8" s="165"/>
      <c r="R8" s="167"/>
      <c r="S8" s="113"/>
      <c r="T8" s="84" t="s">
        <v>121</v>
      </c>
      <c r="U8" s="92" t="s">
        <v>122</v>
      </c>
      <c r="V8" s="84" t="s">
        <v>70</v>
      </c>
      <c r="W8" s="89"/>
      <c r="X8" s="111" t="s">
        <v>71</v>
      </c>
      <c r="Y8" s="119" t="s">
        <v>72</v>
      </c>
      <c r="Z8" s="121" t="s">
        <v>73</v>
      </c>
      <c r="AA8" s="121" t="s">
        <v>74</v>
      </c>
      <c r="AB8" s="84" t="s">
        <v>70</v>
      </c>
      <c r="AC8" s="85"/>
      <c r="AD8" s="85"/>
      <c r="AE8" s="83"/>
      <c r="AF8" s="94"/>
      <c r="AG8" s="83"/>
      <c r="AH8" s="94"/>
      <c r="AI8" s="83"/>
      <c r="AJ8" s="117"/>
      <c r="AK8" s="123"/>
      <c r="AL8" s="116"/>
      <c r="AM8" s="94"/>
      <c r="AN8" s="85"/>
      <c r="AO8" s="85"/>
      <c r="AP8" s="83"/>
      <c r="AQ8" s="94"/>
      <c r="AR8" s="104"/>
      <c r="AS8" s="105"/>
      <c r="AT8" s="85"/>
      <c r="AU8" s="85"/>
      <c r="AV8" s="85"/>
      <c r="AW8" s="83"/>
      <c r="AX8" s="91" t="s">
        <v>69</v>
      </c>
      <c r="AY8" s="99"/>
      <c r="AZ8" s="100"/>
      <c r="BA8" s="165"/>
      <c r="BB8" s="142"/>
      <c r="BC8" s="113"/>
      <c r="BD8" s="84" t="s">
        <v>121</v>
      </c>
      <c r="BE8" s="92" t="s">
        <v>122</v>
      </c>
      <c r="BF8" s="84" t="s">
        <v>70</v>
      </c>
      <c r="BG8" s="89"/>
      <c r="BH8" s="111" t="s">
        <v>71</v>
      </c>
      <c r="BI8" s="119" t="s">
        <v>72</v>
      </c>
      <c r="BJ8" s="121" t="s">
        <v>73</v>
      </c>
      <c r="BK8" s="121" t="s">
        <v>74</v>
      </c>
      <c r="BL8" s="84" t="s">
        <v>70</v>
      </c>
      <c r="BM8" s="85"/>
      <c r="BN8" s="85"/>
      <c r="BO8" s="83"/>
      <c r="BP8" s="94"/>
      <c r="BQ8" s="83"/>
      <c r="BR8" s="94"/>
      <c r="BS8" s="83"/>
      <c r="BT8" s="117"/>
      <c r="BU8" s="123"/>
      <c r="BV8" s="116"/>
      <c r="BW8" s="94"/>
      <c r="BX8" s="85"/>
      <c r="BY8" s="85"/>
      <c r="BZ8" s="83"/>
      <c r="CA8" s="94"/>
      <c r="CB8" s="104"/>
      <c r="CC8" s="105"/>
      <c r="CD8" s="85"/>
      <c r="CE8" s="85"/>
      <c r="CF8" s="85"/>
      <c r="CG8" s="83"/>
      <c r="CH8" s="91" t="s">
        <v>69</v>
      </c>
      <c r="CI8" s="99"/>
      <c r="CJ8" s="100"/>
      <c r="CK8" s="134"/>
      <c r="CL8" s="142"/>
      <c r="CM8" s="113"/>
      <c r="CN8" s="84" t="s">
        <v>121</v>
      </c>
      <c r="CO8" s="92" t="s">
        <v>122</v>
      </c>
      <c r="CP8" s="84" t="s">
        <v>70</v>
      </c>
      <c r="CQ8" s="89"/>
      <c r="CR8" s="111" t="s">
        <v>71</v>
      </c>
      <c r="CS8" s="119" t="s">
        <v>72</v>
      </c>
      <c r="CT8" s="121" t="s">
        <v>73</v>
      </c>
      <c r="CU8" s="121" t="s">
        <v>74</v>
      </c>
      <c r="CV8" s="84" t="s">
        <v>70</v>
      </c>
      <c r="CW8" s="85"/>
      <c r="CX8" s="85"/>
      <c r="CY8" s="83"/>
      <c r="CZ8" s="94"/>
      <c r="DA8" s="83"/>
      <c r="DB8" s="94"/>
      <c r="DC8" s="83"/>
      <c r="DD8" s="117"/>
      <c r="DE8" s="123"/>
      <c r="DF8" s="116"/>
      <c r="DG8" s="94"/>
      <c r="DH8" s="85"/>
      <c r="DI8" s="85"/>
      <c r="DJ8" s="83"/>
      <c r="DK8" s="94"/>
      <c r="DL8" s="104"/>
      <c r="DM8" s="105"/>
      <c r="DN8" s="85"/>
      <c r="DO8" s="85"/>
      <c r="DP8" s="85"/>
      <c r="DQ8" s="83"/>
      <c r="DR8" s="91" t="s">
        <v>69</v>
      </c>
      <c r="DS8" s="99"/>
      <c r="DT8" s="100"/>
      <c r="DU8" s="134"/>
      <c r="DV8" s="142"/>
      <c r="DW8" s="113"/>
      <c r="DX8" s="84" t="s">
        <v>121</v>
      </c>
      <c r="DY8" s="92" t="s">
        <v>122</v>
      </c>
      <c r="DZ8" s="84" t="s">
        <v>70</v>
      </c>
      <c r="EA8" s="89"/>
      <c r="EB8" s="111" t="s">
        <v>71</v>
      </c>
      <c r="EC8" s="119" t="s">
        <v>72</v>
      </c>
      <c r="ED8" s="121" t="s">
        <v>73</v>
      </c>
      <c r="EE8" s="121" t="s">
        <v>74</v>
      </c>
      <c r="EF8" s="84" t="s">
        <v>70</v>
      </c>
      <c r="EG8" s="85"/>
      <c r="EH8" s="85"/>
      <c r="EI8" s="83"/>
      <c r="EJ8" s="94"/>
      <c r="EK8" s="83"/>
      <c r="EL8" s="94"/>
      <c r="EM8" s="83"/>
      <c r="EN8" s="117"/>
      <c r="EO8" s="123"/>
      <c r="EP8" s="116"/>
      <c r="EQ8" s="94"/>
      <c r="ER8" s="85"/>
      <c r="ES8" s="85"/>
      <c r="ET8" s="83"/>
      <c r="EU8" s="94"/>
      <c r="EV8" s="104"/>
      <c r="EW8" s="105"/>
      <c r="EX8" s="85"/>
      <c r="EY8" s="85"/>
      <c r="EZ8" s="85"/>
      <c r="FA8" s="83"/>
      <c r="FB8" s="91" t="s">
        <v>69</v>
      </c>
      <c r="FC8" s="99"/>
      <c r="FD8" s="100"/>
      <c r="FE8" s="134"/>
      <c r="FF8" s="142"/>
      <c r="FG8" s="113"/>
      <c r="FH8" s="84" t="s">
        <v>121</v>
      </c>
      <c r="FI8" s="92" t="s">
        <v>122</v>
      </c>
      <c r="FJ8" s="84" t="s">
        <v>70</v>
      </c>
      <c r="FK8" s="89"/>
      <c r="FL8" s="111" t="s">
        <v>71</v>
      </c>
      <c r="FM8" s="119" t="s">
        <v>72</v>
      </c>
      <c r="FN8" s="121" t="s">
        <v>73</v>
      </c>
      <c r="FO8" s="121" t="s">
        <v>74</v>
      </c>
      <c r="FP8" s="84" t="s">
        <v>70</v>
      </c>
      <c r="FQ8" s="85"/>
      <c r="FR8" s="85"/>
      <c r="FS8" s="83"/>
      <c r="FT8" s="94"/>
      <c r="FU8" s="83"/>
      <c r="FV8" s="94"/>
      <c r="FW8" s="83"/>
      <c r="FX8" s="117"/>
      <c r="FY8" s="123"/>
      <c r="FZ8" s="116"/>
      <c r="GA8" s="94"/>
      <c r="GB8" s="85"/>
      <c r="GC8" s="85"/>
      <c r="GD8" s="83"/>
      <c r="GE8" s="94"/>
      <c r="GF8" s="104"/>
      <c r="GG8" s="105"/>
      <c r="GH8" s="85"/>
      <c r="GI8" s="85"/>
      <c r="GJ8" s="85"/>
      <c r="GK8" s="83"/>
      <c r="GL8" s="91" t="s">
        <v>69</v>
      </c>
      <c r="GM8" s="99"/>
      <c r="GN8" s="100"/>
      <c r="GO8" s="134"/>
      <c r="GP8" s="142"/>
      <c r="GQ8" s="113"/>
      <c r="GR8" s="84" t="s">
        <v>121</v>
      </c>
      <c r="GS8" s="92" t="s">
        <v>122</v>
      </c>
      <c r="GT8" s="84" t="s">
        <v>70</v>
      </c>
      <c r="GU8" s="89"/>
      <c r="GV8" s="111" t="s">
        <v>71</v>
      </c>
      <c r="GW8" s="119" t="s">
        <v>72</v>
      </c>
      <c r="GX8" s="121" t="s">
        <v>73</v>
      </c>
      <c r="GY8" s="121" t="s">
        <v>74</v>
      </c>
      <c r="GZ8" s="84" t="s">
        <v>70</v>
      </c>
      <c r="HA8" s="85"/>
      <c r="HB8" s="85"/>
      <c r="HC8" s="83"/>
      <c r="HD8" s="94"/>
      <c r="HE8" s="83"/>
      <c r="HF8" s="94"/>
      <c r="HG8" s="83"/>
      <c r="HH8" s="117"/>
      <c r="HI8" s="123"/>
      <c r="HJ8" s="116"/>
      <c r="HK8" s="94"/>
      <c r="HL8" s="85"/>
      <c r="HM8" s="85"/>
      <c r="HN8" s="83"/>
      <c r="HO8" s="94"/>
      <c r="HP8" s="104"/>
      <c r="HQ8" s="105"/>
      <c r="HR8" s="85"/>
      <c r="HS8" s="85"/>
      <c r="HT8" s="85"/>
      <c r="HU8" s="83"/>
      <c r="HV8" s="91" t="s">
        <v>69</v>
      </c>
      <c r="HW8" s="99"/>
      <c r="HX8" s="100"/>
      <c r="HY8" s="96"/>
      <c r="HZ8" s="98"/>
      <c r="IA8" s="113"/>
      <c r="IB8" s="84" t="s">
        <v>121</v>
      </c>
      <c r="IC8" s="92" t="s">
        <v>122</v>
      </c>
      <c r="ID8" s="84" t="s">
        <v>70</v>
      </c>
      <c r="IE8" s="89"/>
      <c r="IF8" s="111" t="s">
        <v>71</v>
      </c>
      <c r="IG8" s="119" t="s">
        <v>72</v>
      </c>
      <c r="IH8" s="121" t="s">
        <v>73</v>
      </c>
      <c r="II8" s="121" t="s">
        <v>74</v>
      </c>
      <c r="IJ8" s="84" t="s">
        <v>70</v>
      </c>
      <c r="IK8" s="85"/>
      <c r="IL8" s="85"/>
      <c r="IM8" s="83"/>
      <c r="IN8" s="94"/>
      <c r="IO8" s="83"/>
      <c r="IP8" s="94"/>
      <c r="IQ8" s="83"/>
      <c r="IR8" s="117"/>
      <c r="IS8" s="123"/>
      <c r="IT8" s="116"/>
    </row>
    <row r="9" spans="1:254" ht="15" customHeight="1" x14ac:dyDescent="0.2">
      <c r="A9" s="160"/>
      <c r="B9" s="161"/>
      <c r="C9" s="94"/>
      <c r="D9" s="85"/>
      <c r="E9" s="85"/>
      <c r="F9" s="83"/>
      <c r="G9" s="94"/>
      <c r="H9" s="74"/>
      <c r="I9" s="106" t="s">
        <v>149</v>
      </c>
      <c r="J9" s="85"/>
      <c r="K9" s="85"/>
      <c r="L9" s="85"/>
      <c r="M9" s="83"/>
      <c r="N9" s="101" t="s">
        <v>75</v>
      </c>
      <c r="O9" s="84" t="s">
        <v>76</v>
      </c>
      <c r="P9" s="86" t="s">
        <v>70</v>
      </c>
      <c r="Q9" s="165"/>
      <c r="R9" s="167"/>
      <c r="S9" s="113"/>
      <c r="T9" s="85"/>
      <c r="U9" s="93"/>
      <c r="V9" s="85"/>
      <c r="W9" s="89"/>
      <c r="X9" s="112"/>
      <c r="Y9" s="120"/>
      <c r="Z9" s="113"/>
      <c r="AA9" s="113"/>
      <c r="AB9" s="85"/>
      <c r="AC9" s="85"/>
      <c r="AD9" s="85"/>
      <c r="AE9" s="83"/>
      <c r="AF9" s="94"/>
      <c r="AG9" s="83"/>
      <c r="AH9" s="94"/>
      <c r="AI9" s="83"/>
      <c r="AJ9" s="118"/>
      <c r="AK9" s="114" t="s">
        <v>123</v>
      </c>
      <c r="AL9" s="116"/>
      <c r="AM9" s="94"/>
      <c r="AN9" s="85"/>
      <c r="AO9" s="85"/>
      <c r="AP9" s="83"/>
      <c r="AQ9" s="94"/>
      <c r="AR9" s="74"/>
      <c r="AS9" s="106" t="s">
        <v>149</v>
      </c>
      <c r="AT9" s="85"/>
      <c r="AU9" s="85"/>
      <c r="AV9" s="85"/>
      <c r="AW9" s="83"/>
      <c r="AX9" s="101" t="s">
        <v>75</v>
      </c>
      <c r="AY9" s="84" t="s">
        <v>76</v>
      </c>
      <c r="AZ9" s="86" t="s">
        <v>70</v>
      </c>
      <c r="BA9" s="165"/>
      <c r="BB9" s="142"/>
      <c r="BC9" s="113"/>
      <c r="BD9" s="85"/>
      <c r="BE9" s="93"/>
      <c r="BF9" s="85"/>
      <c r="BG9" s="89"/>
      <c r="BH9" s="112"/>
      <c r="BI9" s="120"/>
      <c r="BJ9" s="113"/>
      <c r="BK9" s="113"/>
      <c r="BL9" s="85"/>
      <c r="BM9" s="85"/>
      <c r="BN9" s="85"/>
      <c r="BO9" s="83"/>
      <c r="BP9" s="94"/>
      <c r="BQ9" s="83"/>
      <c r="BR9" s="94"/>
      <c r="BS9" s="83"/>
      <c r="BT9" s="118"/>
      <c r="BU9" s="114" t="s">
        <v>123</v>
      </c>
      <c r="BV9" s="116"/>
      <c r="BW9" s="94"/>
      <c r="BX9" s="85"/>
      <c r="BY9" s="85"/>
      <c r="BZ9" s="83"/>
      <c r="CA9" s="94"/>
      <c r="CB9" s="74"/>
      <c r="CC9" s="106" t="s">
        <v>149</v>
      </c>
      <c r="CD9" s="85"/>
      <c r="CE9" s="85"/>
      <c r="CF9" s="85"/>
      <c r="CG9" s="83"/>
      <c r="CH9" s="101" t="s">
        <v>75</v>
      </c>
      <c r="CI9" s="84" t="s">
        <v>76</v>
      </c>
      <c r="CJ9" s="86" t="s">
        <v>70</v>
      </c>
      <c r="CK9" s="134"/>
      <c r="CL9" s="142"/>
      <c r="CM9" s="113"/>
      <c r="CN9" s="85"/>
      <c r="CO9" s="93"/>
      <c r="CP9" s="85"/>
      <c r="CQ9" s="89"/>
      <c r="CR9" s="112"/>
      <c r="CS9" s="120"/>
      <c r="CT9" s="113"/>
      <c r="CU9" s="113"/>
      <c r="CV9" s="85"/>
      <c r="CW9" s="85"/>
      <c r="CX9" s="85"/>
      <c r="CY9" s="83"/>
      <c r="CZ9" s="94"/>
      <c r="DA9" s="83"/>
      <c r="DB9" s="94"/>
      <c r="DC9" s="83"/>
      <c r="DD9" s="118"/>
      <c r="DE9" s="114" t="s">
        <v>123</v>
      </c>
      <c r="DF9" s="116"/>
      <c r="DG9" s="94"/>
      <c r="DH9" s="85"/>
      <c r="DI9" s="85"/>
      <c r="DJ9" s="83"/>
      <c r="DK9" s="94"/>
      <c r="DL9" s="74"/>
      <c r="DM9" s="106" t="s">
        <v>149</v>
      </c>
      <c r="DN9" s="85"/>
      <c r="DO9" s="85"/>
      <c r="DP9" s="85"/>
      <c r="DQ9" s="83"/>
      <c r="DR9" s="101" t="s">
        <v>75</v>
      </c>
      <c r="DS9" s="84" t="s">
        <v>76</v>
      </c>
      <c r="DT9" s="86" t="s">
        <v>70</v>
      </c>
      <c r="DU9" s="134"/>
      <c r="DV9" s="142"/>
      <c r="DW9" s="113"/>
      <c r="DX9" s="85"/>
      <c r="DY9" s="93"/>
      <c r="DZ9" s="85"/>
      <c r="EA9" s="89"/>
      <c r="EB9" s="112"/>
      <c r="EC9" s="120"/>
      <c r="ED9" s="113"/>
      <c r="EE9" s="113"/>
      <c r="EF9" s="85"/>
      <c r="EG9" s="85"/>
      <c r="EH9" s="85"/>
      <c r="EI9" s="83"/>
      <c r="EJ9" s="94"/>
      <c r="EK9" s="83"/>
      <c r="EL9" s="94"/>
      <c r="EM9" s="83"/>
      <c r="EN9" s="118"/>
      <c r="EO9" s="114" t="s">
        <v>123</v>
      </c>
      <c r="EP9" s="116"/>
      <c r="EQ9" s="94"/>
      <c r="ER9" s="85"/>
      <c r="ES9" s="85"/>
      <c r="ET9" s="83"/>
      <c r="EU9" s="94"/>
      <c r="EV9" s="74"/>
      <c r="EW9" s="106" t="s">
        <v>149</v>
      </c>
      <c r="EX9" s="85"/>
      <c r="EY9" s="85"/>
      <c r="EZ9" s="85"/>
      <c r="FA9" s="83"/>
      <c r="FB9" s="101" t="s">
        <v>75</v>
      </c>
      <c r="FC9" s="84" t="s">
        <v>76</v>
      </c>
      <c r="FD9" s="86" t="s">
        <v>70</v>
      </c>
      <c r="FE9" s="134"/>
      <c r="FF9" s="142"/>
      <c r="FG9" s="113"/>
      <c r="FH9" s="85"/>
      <c r="FI9" s="93"/>
      <c r="FJ9" s="85"/>
      <c r="FK9" s="89"/>
      <c r="FL9" s="112"/>
      <c r="FM9" s="120"/>
      <c r="FN9" s="113"/>
      <c r="FO9" s="113"/>
      <c r="FP9" s="85"/>
      <c r="FQ9" s="85"/>
      <c r="FR9" s="85"/>
      <c r="FS9" s="83"/>
      <c r="FT9" s="94"/>
      <c r="FU9" s="83"/>
      <c r="FV9" s="94"/>
      <c r="FW9" s="83"/>
      <c r="FX9" s="118"/>
      <c r="FY9" s="114" t="s">
        <v>123</v>
      </c>
      <c r="FZ9" s="116"/>
      <c r="GA9" s="94"/>
      <c r="GB9" s="85"/>
      <c r="GC9" s="85"/>
      <c r="GD9" s="83"/>
      <c r="GE9" s="94"/>
      <c r="GF9" s="74"/>
      <c r="GG9" s="106" t="s">
        <v>149</v>
      </c>
      <c r="GH9" s="85"/>
      <c r="GI9" s="85"/>
      <c r="GJ9" s="85"/>
      <c r="GK9" s="83"/>
      <c r="GL9" s="101" t="s">
        <v>75</v>
      </c>
      <c r="GM9" s="84" t="s">
        <v>76</v>
      </c>
      <c r="GN9" s="86" t="s">
        <v>70</v>
      </c>
      <c r="GO9" s="134"/>
      <c r="GP9" s="142"/>
      <c r="GQ9" s="113"/>
      <c r="GR9" s="85"/>
      <c r="GS9" s="93"/>
      <c r="GT9" s="85"/>
      <c r="GU9" s="89"/>
      <c r="GV9" s="112"/>
      <c r="GW9" s="120"/>
      <c r="GX9" s="113"/>
      <c r="GY9" s="113"/>
      <c r="GZ9" s="85"/>
      <c r="HA9" s="85"/>
      <c r="HB9" s="85"/>
      <c r="HC9" s="83"/>
      <c r="HD9" s="94"/>
      <c r="HE9" s="83"/>
      <c r="HF9" s="94"/>
      <c r="HG9" s="83"/>
      <c r="HH9" s="118"/>
      <c r="HI9" s="114" t="s">
        <v>123</v>
      </c>
      <c r="HJ9" s="116"/>
      <c r="HK9" s="94"/>
      <c r="HL9" s="85"/>
      <c r="HM9" s="85"/>
      <c r="HN9" s="83"/>
      <c r="HO9" s="94"/>
      <c r="HP9" s="74"/>
      <c r="HQ9" s="106" t="s">
        <v>149</v>
      </c>
      <c r="HR9" s="85"/>
      <c r="HS9" s="85"/>
      <c r="HT9" s="85"/>
      <c r="HU9" s="83"/>
      <c r="HV9" s="101" t="s">
        <v>75</v>
      </c>
      <c r="HW9" s="84" t="s">
        <v>76</v>
      </c>
      <c r="HX9" s="86" t="s">
        <v>70</v>
      </c>
      <c r="HY9" s="96"/>
      <c r="HZ9" s="98"/>
      <c r="IA9" s="113"/>
      <c r="IB9" s="85"/>
      <c r="IC9" s="93"/>
      <c r="ID9" s="85"/>
      <c r="IE9" s="89"/>
      <c r="IF9" s="112"/>
      <c r="IG9" s="120"/>
      <c r="IH9" s="113"/>
      <c r="II9" s="113"/>
      <c r="IJ9" s="85"/>
      <c r="IK9" s="85"/>
      <c r="IL9" s="85"/>
      <c r="IM9" s="83"/>
      <c r="IN9" s="94"/>
      <c r="IO9" s="83"/>
      <c r="IP9" s="94"/>
      <c r="IQ9" s="83"/>
      <c r="IR9" s="118"/>
      <c r="IS9" s="114" t="s">
        <v>123</v>
      </c>
      <c r="IT9" s="116"/>
    </row>
    <row r="10" spans="1:254" ht="15" customHeight="1" x14ac:dyDescent="0.2">
      <c r="A10" s="160"/>
      <c r="B10" s="161"/>
      <c r="C10" s="94"/>
      <c r="D10" s="85"/>
      <c r="E10" s="85"/>
      <c r="F10" s="83"/>
      <c r="G10" s="94"/>
      <c r="H10" s="74"/>
      <c r="I10" s="107"/>
      <c r="J10" s="85"/>
      <c r="K10" s="85"/>
      <c r="L10" s="85"/>
      <c r="M10" s="83"/>
      <c r="N10" s="94"/>
      <c r="O10" s="85"/>
      <c r="P10" s="83"/>
      <c r="Q10" s="165"/>
      <c r="R10" s="167"/>
      <c r="S10" s="113"/>
      <c r="T10" s="85"/>
      <c r="U10" s="93"/>
      <c r="V10" s="85"/>
      <c r="W10" s="89"/>
      <c r="X10" s="112"/>
      <c r="Y10" s="120"/>
      <c r="Z10" s="113"/>
      <c r="AA10" s="113"/>
      <c r="AB10" s="85"/>
      <c r="AC10" s="85"/>
      <c r="AD10" s="85"/>
      <c r="AE10" s="83"/>
      <c r="AF10" s="94"/>
      <c r="AG10" s="83"/>
      <c r="AH10" s="94"/>
      <c r="AI10" s="83"/>
      <c r="AJ10" s="118"/>
      <c r="AK10" s="115"/>
      <c r="AL10" s="116"/>
      <c r="AM10" s="94"/>
      <c r="AN10" s="85"/>
      <c r="AO10" s="85"/>
      <c r="AP10" s="83"/>
      <c r="AQ10" s="94"/>
      <c r="AR10" s="74"/>
      <c r="AS10" s="107"/>
      <c r="AT10" s="85"/>
      <c r="AU10" s="85"/>
      <c r="AV10" s="85"/>
      <c r="AW10" s="83"/>
      <c r="AX10" s="94"/>
      <c r="AY10" s="85"/>
      <c r="AZ10" s="83"/>
      <c r="BA10" s="165"/>
      <c r="BB10" s="142"/>
      <c r="BC10" s="113"/>
      <c r="BD10" s="85"/>
      <c r="BE10" s="93"/>
      <c r="BF10" s="85"/>
      <c r="BG10" s="89"/>
      <c r="BH10" s="112"/>
      <c r="BI10" s="120"/>
      <c r="BJ10" s="113"/>
      <c r="BK10" s="113"/>
      <c r="BL10" s="85"/>
      <c r="BM10" s="85"/>
      <c r="BN10" s="85"/>
      <c r="BO10" s="83"/>
      <c r="BP10" s="94"/>
      <c r="BQ10" s="83"/>
      <c r="BR10" s="94"/>
      <c r="BS10" s="83"/>
      <c r="BT10" s="118"/>
      <c r="BU10" s="115"/>
      <c r="BV10" s="116"/>
      <c r="BW10" s="94"/>
      <c r="BX10" s="85"/>
      <c r="BY10" s="85"/>
      <c r="BZ10" s="83"/>
      <c r="CA10" s="94"/>
      <c r="CB10" s="74"/>
      <c r="CC10" s="107"/>
      <c r="CD10" s="85"/>
      <c r="CE10" s="85"/>
      <c r="CF10" s="85"/>
      <c r="CG10" s="83"/>
      <c r="CH10" s="94"/>
      <c r="CI10" s="85"/>
      <c r="CJ10" s="83"/>
      <c r="CK10" s="134"/>
      <c r="CL10" s="142"/>
      <c r="CM10" s="113"/>
      <c r="CN10" s="85"/>
      <c r="CO10" s="93"/>
      <c r="CP10" s="85"/>
      <c r="CQ10" s="89"/>
      <c r="CR10" s="112"/>
      <c r="CS10" s="120"/>
      <c r="CT10" s="113"/>
      <c r="CU10" s="113"/>
      <c r="CV10" s="85"/>
      <c r="CW10" s="85"/>
      <c r="CX10" s="85"/>
      <c r="CY10" s="83"/>
      <c r="CZ10" s="94"/>
      <c r="DA10" s="83"/>
      <c r="DB10" s="94"/>
      <c r="DC10" s="83"/>
      <c r="DD10" s="118"/>
      <c r="DE10" s="115"/>
      <c r="DF10" s="116"/>
      <c r="DG10" s="94"/>
      <c r="DH10" s="85"/>
      <c r="DI10" s="85"/>
      <c r="DJ10" s="83"/>
      <c r="DK10" s="94"/>
      <c r="DL10" s="74"/>
      <c r="DM10" s="107"/>
      <c r="DN10" s="85"/>
      <c r="DO10" s="85"/>
      <c r="DP10" s="85"/>
      <c r="DQ10" s="83"/>
      <c r="DR10" s="94"/>
      <c r="DS10" s="85"/>
      <c r="DT10" s="83"/>
      <c r="DU10" s="134"/>
      <c r="DV10" s="142"/>
      <c r="DW10" s="113"/>
      <c r="DX10" s="85"/>
      <c r="DY10" s="93"/>
      <c r="DZ10" s="85"/>
      <c r="EA10" s="89"/>
      <c r="EB10" s="112"/>
      <c r="EC10" s="120"/>
      <c r="ED10" s="113"/>
      <c r="EE10" s="113"/>
      <c r="EF10" s="85"/>
      <c r="EG10" s="85"/>
      <c r="EH10" s="85"/>
      <c r="EI10" s="83"/>
      <c r="EJ10" s="94"/>
      <c r="EK10" s="83"/>
      <c r="EL10" s="94"/>
      <c r="EM10" s="83"/>
      <c r="EN10" s="118"/>
      <c r="EO10" s="115"/>
      <c r="EP10" s="116"/>
      <c r="EQ10" s="94"/>
      <c r="ER10" s="85"/>
      <c r="ES10" s="85"/>
      <c r="ET10" s="83"/>
      <c r="EU10" s="94"/>
      <c r="EV10" s="74"/>
      <c r="EW10" s="107"/>
      <c r="EX10" s="85"/>
      <c r="EY10" s="85"/>
      <c r="EZ10" s="85"/>
      <c r="FA10" s="83"/>
      <c r="FB10" s="94"/>
      <c r="FC10" s="85"/>
      <c r="FD10" s="83"/>
      <c r="FE10" s="134"/>
      <c r="FF10" s="142"/>
      <c r="FG10" s="113"/>
      <c r="FH10" s="85"/>
      <c r="FI10" s="93"/>
      <c r="FJ10" s="85"/>
      <c r="FK10" s="89"/>
      <c r="FL10" s="112"/>
      <c r="FM10" s="120"/>
      <c r="FN10" s="113"/>
      <c r="FO10" s="113"/>
      <c r="FP10" s="85"/>
      <c r="FQ10" s="85"/>
      <c r="FR10" s="85"/>
      <c r="FS10" s="83"/>
      <c r="FT10" s="94"/>
      <c r="FU10" s="83"/>
      <c r="FV10" s="94"/>
      <c r="FW10" s="83"/>
      <c r="FX10" s="118"/>
      <c r="FY10" s="115"/>
      <c r="FZ10" s="116"/>
      <c r="GA10" s="94"/>
      <c r="GB10" s="85"/>
      <c r="GC10" s="85"/>
      <c r="GD10" s="83"/>
      <c r="GE10" s="94"/>
      <c r="GF10" s="74"/>
      <c r="GG10" s="107"/>
      <c r="GH10" s="85"/>
      <c r="GI10" s="85"/>
      <c r="GJ10" s="85"/>
      <c r="GK10" s="83"/>
      <c r="GL10" s="94"/>
      <c r="GM10" s="85"/>
      <c r="GN10" s="83"/>
      <c r="GO10" s="134"/>
      <c r="GP10" s="142"/>
      <c r="GQ10" s="113"/>
      <c r="GR10" s="85"/>
      <c r="GS10" s="93"/>
      <c r="GT10" s="85"/>
      <c r="GU10" s="89"/>
      <c r="GV10" s="112"/>
      <c r="GW10" s="120"/>
      <c r="GX10" s="113"/>
      <c r="GY10" s="113"/>
      <c r="GZ10" s="85"/>
      <c r="HA10" s="85"/>
      <c r="HB10" s="85"/>
      <c r="HC10" s="83"/>
      <c r="HD10" s="94"/>
      <c r="HE10" s="83"/>
      <c r="HF10" s="94"/>
      <c r="HG10" s="83"/>
      <c r="HH10" s="118"/>
      <c r="HI10" s="115"/>
      <c r="HJ10" s="116"/>
      <c r="HK10" s="94"/>
      <c r="HL10" s="85"/>
      <c r="HM10" s="85"/>
      <c r="HN10" s="83"/>
      <c r="HO10" s="94"/>
      <c r="HP10" s="74"/>
      <c r="HQ10" s="107"/>
      <c r="HR10" s="85"/>
      <c r="HS10" s="85"/>
      <c r="HT10" s="85"/>
      <c r="HU10" s="83"/>
      <c r="HV10" s="94"/>
      <c r="HW10" s="85"/>
      <c r="HX10" s="83"/>
      <c r="HY10" s="96"/>
      <c r="HZ10" s="98"/>
      <c r="IA10" s="113"/>
      <c r="IB10" s="85"/>
      <c r="IC10" s="93"/>
      <c r="ID10" s="85"/>
      <c r="IE10" s="89"/>
      <c r="IF10" s="112"/>
      <c r="IG10" s="120"/>
      <c r="IH10" s="113"/>
      <c r="II10" s="113"/>
      <c r="IJ10" s="85"/>
      <c r="IK10" s="85"/>
      <c r="IL10" s="85"/>
      <c r="IM10" s="83"/>
      <c r="IN10" s="94"/>
      <c r="IO10" s="83"/>
      <c r="IP10" s="94"/>
      <c r="IQ10" s="83"/>
      <c r="IR10" s="118"/>
      <c r="IS10" s="115"/>
      <c r="IT10" s="116"/>
    </row>
    <row r="11" spans="1:254" ht="15" customHeight="1" x14ac:dyDescent="0.2">
      <c r="A11" s="160"/>
      <c r="B11" s="161"/>
      <c r="C11" s="94"/>
      <c r="D11" s="85"/>
      <c r="E11" s="85"/>
      <c r="F11" s="83"/>
      <c r="G11" s="94"/>
      <c r="H11" s="74"/>
      <c r="I11" s="107"/>
      <c r="J11" s="85"/>
      <c r="K11" s="85"/>
      <c r="L11" s="85"/>
      <c r="M11" s="83"/>
      <c r="N11" s="94"/>
      <c r="O11" s="85"/>
      <c r="P11" s="83"/>
      <c r="Q11" s="165"/>
      <c r="R11" s="167"/>
      <c r="S11" s="113"/>
      <c r="T11" s="85"/>
      <c r="U11" s="93"/>
      <c r="V11" s="85"/>
      <c r="W11" s="89"/>
      <c r="X11" s="112"/>
      <c r="Y11" s="120"/>
      <c r="Z11" s="113"/>
      <c r="AA11" s="113"/>
      <c r="AB11" s="85"/>
      <c r="AC11" s="85"/>
      <c r="AD11" s="85"/>
      <c r="AE11" s="83"/>
      <c r="AF11" s="94"/>
      <c r="AG11" s="83"/>
      <c r="AH11" s="94"/>
      <c r="AI11" s="83"/>
      <c r="AJ11" s="118"/>
      <c r="AK11" s="115"/>
      <c r="AL11" s="116"/>
      <c r="AM11" s="94"/>
      <c r="AN11" s="85"/>
      <c r="AO11" s="85"/>
      <c r="AP11" s="83"/>
      <c r="AQ11" s="94"/>
      <c r="AR11" s="74"/>
      <c r="AS11" s="107"/>
      <c r="AT11" s="85"/>
      <c r="AU11" s="85"/>
      <c r="AV11" s="85"/>
      <c r="AW11" s="83"/>
      <c r="AX11" s="94"/>
      <c r="AY11" s="85"/>
      <c r="AZ11" s="83"/>
      <c r="BA11" s="165"/>
      <c r="BB11" s="142"/>
      <c r="BC11" s="113"/>
      <c r="BD11" s="85"/>
      <c r="BE11" s="93"/>
      <c r="BF11" s="85"/>
      <c r="BG11" s="89"/>
      <c r="BH11" s="112"/>
      <c r="BI11" s="120"/>
      <c r="BJ11" s="113"/>
      <c r="BK11" s="113"/>
      <c r="BL11" s="85"/>
      <c r="BM11" s="85"/>
      <c r="BN11" s="85"/>
      <c r="BO11" s="83"/>
      <c r="BP11" s="94"/>
      <c r="BQ11" s="83"/>
      <c r="BR11" s="94"/>
      <c r="BS11" s="83"/>
      <c r="BT11" s="118"/>
      <c r="BU11" s="115"/>
      <c r="BV11" s="116"/>
      <c r="BW11" s="94"/>
      <c r="BX11" s="85"/>
      <c r="BY11" s="85"/>
      <c r="BZ11" s="83"/>
      <c r="CA11" s="94"/>
      <c r="CB11" s="74"/>
      <c r="CC11" s="107"/>
      <c r="CD11" s="85"/>
      <c r="CE11" s="85"/>
      <c r="CF11" s="85"/>
      <c r="CG11" s="83"/>
      <c r="CH11" s="94"/>
      <c r="CI11" s="85"/>
      <c r="CJ11" s="83"/>
      <c r="CK11" s="134"/>
      <c r="CL11" s="142"/>
      <c r="CM11" s="113"/>
      <c r="CN11" s="85"/>
      <c r="CO11" s="93"/>
      <c r="CP11" s="85"/>
      <c r="CQ11" s="89"/>
      <c r="CR11" s="112"/>
      <c r="CS11" s="120"/>
      <c r="CT11" s="113"/>
      <c r="CU11" s="113"/>
      <c r="CV11" s="85"/>
      <c r="CW11" s="85"/>
      <c r="CX11" s="85"/>
      <c r="CY11" s="83"/>
      <c r="CZ11" s="94"/>
      <c r="DA11" s="83"/>
      <c r="DB11" s="94"/>
      <c r="DC11" s="83"/>
      <c r="DD11" s="118"/>
      <c r="DE11" s="115"/>
      <c r="DF11" s="116"/>
      <c r="DG11" s="94"/>
      <c r="DH11" s="85"/>
      <c r="DI11" s="85"/>
      <c r="DJ11" s="83"/>
      <c r="DK11" s="94"/>
      <c r="DL11" s="74"/>
      <c r="DM11" s="107"/>
      <c r="DN11" s="85"/>
      <c r="DO11" s="85"/>
      <c r="DP11" s="85"/>
      <c r="DQ11" s="83"/>
      <c r="DR11" s="94"/>
      <c r="DS11" s="85"/>
      <c r="DT11" s="83"/>
      <c r="DU11" s="134"/>
      <c r="DV11" s="142"/>
      <c r="DW11" s="113"/>
      <c r="DX11" s="85"/>
      <c r="DY11" s="93"/>
      <c r="DZ11" s="85"/>
      <c r="EA11" s="89"/>
      <c r="EB11" s="112"/>
      <c r="EC11" s="120"/>
      <c r="ED11" s="113"/>
      <c r="EE11" s="113"/>
      <c r="EF11" s="85"/>
      <c r="EG11" s="85"/>
      <c r="EH11" s="85"/>
      <c r="EI11" s="83"/>
      <c r="EJ11" s="94"/>
      <c r="EK11" s="83"/>
      <c r="EL11" s="94"/>
      <c r="EM11" s="83"/>
      <c r="EN11" s="118"/>
      <c r="EO11" s="115"/>
      <c r="EP11" s="116"/>
      <c r="EQ11" s="94"/>
      <c r="ER11" s="85"/>
      <c r="ES11" s="85"/>
      <c r="ET11" s="83"/>
      <c r="EU11" s="94"/>
      <c r="EV11" s="74"/>
      <c r="EW11" s="107"/>
      <c r="EX11" s="85"/>
      <c r="EY11" s="85"/>
      <c r="EZ11" s="85"/>
      <c r="FA11" s="83"/>
      <c r="FB11" s="94"/>
      <c r="FC11" s="85"/>
      <c r="FD11" s="83"/>
      <c r="FE11" s="134"/>
      <c r="FF11" s="142"/>
      <c r="FG11" s="113"/>
      <c r="FH11" s="85"/>
      <c r="FI11" s="93"/>
      <c r="FJ11" s="85"/>
      <c r="FK11" s="89"/>
      <c r="FL11" s="112"/>
      <c r="FM11" s="120"/>
      <c r="FN11" s="113"/>
      <c r="FO11" s="113"/>
      <c r="FP11" s="85"/>
      <c r="FQ11" s="85"/>
      <c r="FR11" s="85"/>
      <c r="FS11" s="83"/>
      <c r="FT11" s="94"/>
      <c r="FU11" s="83"/>
      <c r="FV11" s="94"/>
      <c r="FW11" s="83"/>
      <c r="FX11" s="118"/>
      <c r="FY11" s="115"/>
      <c r="FZ11" s="116"/>
      <c r="GA11" s="94"/>
      <c r="GB11" s="85"/>
      <c r="GC11" s="85"/>
      <c r="GD11" s="83"/>
      <c r="GE11" s="94"/>
      <c r="GF11" s="74"/>
      <c r="GG11" s="107"/>
      <c r="GH11" s="85"/>
      <c r="GI11" s="85"/>
      <c r="GJ11" s="85"/>
      <c r="GK11" s="83"/>
      <c r="GL11" s="94"/>
      <c r="GM11" s="85"/>
      <c r="GN11" s="83"/>
      <c r="GO11" s="134"/>
      <c r="GP11" s="142"/>
      <c r="GQ11" s="113"/>
      <c r="GR11" s="85"/>
      <c r="GS11" s="93"/>
      <c r="GT11" s="85"/>
      <c r="GU11" s="89"/>
      <c r="GV11" s="112"/>
      <c r="GW11" s="120"/>
      <c r="GX11" s="113"/>
      <c r="GY11" s="113"/>
      <c r="GZ11" s="85"/>
      <c r="HA11" s="85"/>
      <c r="HB11" s="85"/>
      <c r="HC11" s="83"/>
      <c r="HD11" s="94"/>
      <c r="HE11" s="83"/>
      <c r="HF11" s="94"/>
      <c r="HG11" s="83"/>
      <c r="HH11" s="118"/>
      <c r="HI11" s="115"/>
      <c r="HJ11" s="116"/>
      <c r="HK11" s="94"/>
      <c r="HL11" s="85"/>
      <c r="HM11" s="85"/>
      <c r="HN11" s="83"/>
      <c r="HO11" s="94"/>
      <c r="HP11" s="74"/>
      <c r="HQ11" s="107"/>
      <c r="HR11" s="85"/>
      <c r="HS11" s="85"/>
      <c r="HT11" s="85"/>
      <c r="HU11" s="83"/>
      <c r="HV11" s="94"/>
      <c r="HW11" s="85"/>
      <c r="HX11" s="83"/>
      <c r="HY11" s="96"/>
      <c r="HZ11" s="98"/>
      <c r="IA11" s="113"/>
      <c r="IB11" s="85"/>
      <c r="IC11" s="93"/>
      <c r="ID11" s="85"/>
      <c r="IE11" s="89"/>
      <c r="IF11" s="112"/>
      <c r="IG11" s="120"/>
      <c r="IH11" s="113"/>
      <c r="II11" s="113"/>
      <c r="IJ11" s="85"/>
      <c r="IK11" s="85"/>
      <c r="IL11" s="85"/>
      <c r="IM11" s="83"/>
      <c r="IN11" s="94"/>
      <c r="IO11" s="83"/>
      <c r="IP11" s="94"/>
      <c r="IQ11" s="83"/>
      <c r="IR11" s="118"/>
      <c r="IS11" s="115"/>
      <c r="IT11" s="116"/>
    </row>
    <row r="12" spans="1:254" ht="15" customHeight="1" x14ac:dyDescent="0.2">
      <c r="A12" s="162"/>
      <c r="B12" s="163"/>
      <c r="C12" s="52" t="s">
        <v>124</v>
      </c>
      <c r="D12" s="53" t="s">
        <v>124</v>
      </c>
      <c r="E12" s="53" t="s">
        <v>124</v>
      </c>
      <c r="F12" s="54" t="s">
        <v>124</v>
      </c>
      <c r="G12" s="52" t="s">
        <v>124</v>
      </c>
      <c r="H12" s="53" t="s">
        <v>124</v>
      </c>
      <c r="I12" s="53" t="s">
        <v>78</v>
      </c>
      <c r="J12" s="53" t="s">
        <v>124</v>
      </c>
      <c r="K12" s="53" t="s">
        <v>124</v>
      </c>
      <c r="L12" s="53" t="s">
        <v>124</v>
      </c>
      <c r="M12" s="54" t="s">
        <v>124</v>
      </c>
      <c r="N12" s="52" t="s">
        <v>124</v>
      </c>
      <c r="O12" s="53" t="s">
        <v>124</v>
      </c>
      <c r="P12" s="54" t="s">
        <v>124</v>
      </c>
      <c r="Q12" s="52" t="s">
        <v>124</v>
      </c>
      <c r="R12" s="53" t="s">
        <v>124</v>
      </c>
      <c r="S12" s="53" t="s">
        <v>124</v>
      </c>
      <c r="T12" s="53" t="s">
        <v>124</v>
      </c>
      <c r="U12" s="53" t="s">
        <v>124</v>
      </c>
      <c r="V12" s="53" t="s">
        <v>124</v>
      </c>
      <c r="W12" s="54" t="s">
        <v>124</v>
      </c>
      <c r="X12" s="52" t="s">
        <v>124</v>
      </c>
      <c r="Y12" s="53" t="s">
        <v>124</v>
      </c>
      <c r="Z12" s="53" t="s">
        <v>124</v>
      </c>
      <c r="AA12" s="53" t="s">
        <v>124</v>
      </c>
      <c r="AB12" s="53" t="s">
        <v>124</v>
      </c>
      <c r="AC12" s="53" t="s">
        <v>124</v>
      </c>
      <c r="AD12" s="53" t="s">
        <v>124</v>
      </c>
      <c r="AE12" s="54" t="s">
        <v>124</v>
      </c>
      <c r="AF12" s="55" t="s">
        <v>124</v>
      </c>
      <c r="AG12" s="56" t="s">
        <v>124</v>
      </c>
      <c r="AH12" s="55" t="s">
        <v>124</v>
      </c>
      <c r="AI12" s="57" t="s">
        <v>125</v>
      </c>
      <c r="AJ12" s="58" t="s">
        <v>126</v>
      </c>
      <c r="AK12" s="59" t="s">
        <v>127</v>
      </c>
      <c r="AL12" s="54" t="s">
        <v>128</v>
      </c>
      <c r="AM12" s="52" t="s">
        <v>124</v>
      </c>
      <c r="AN12" s="53" t="s">
        <v>124</v>
      </c>
      <c r="AO12" s="53" t="s">
        <v>124</v>
      </c>
      <c r="AP12" s="54" t="s">
        <v>124</v>
      </c>
      <c r="AQ12" s="52" t="s">
        <v>124</v>
      </c>
      <c r="AR12" s="53" t="s">
        <v>78</v>
      </c>
      <c r="AS12" s="53" t="s">
        <v>78</v>
      </c>
      <c r="AT12" s="53" t="s">
        <v>124</v>
      </c>
      <c r="AU12" s="53" t="s">
        <v>124</v>
      </c>
      <c r="AV12" s="53" t="s">
        <v>124</v>
      </c>
      <c r="AW12" s="54" t="s">
        <v>124</v>
      </c>
      <c r="AX12" s="52" t="s">
        <v>124</v>
      </c>
      <c r="AY12" s="53" t="s">
        <v>124</v>
      </c>
      <c r="AZ12" s="54" t="s">
        <v>124</v>
      </c>
      <c r="BA12" s="52" t="s">
        <v>78</v>
      </c>
      <c r="BB12" s="53" t="s">
        <v>78</v>
      </c>
      <c r="BC12" s="53" t="s">
        <v>124</v>
      </c>
      <c r="BD12" s="53" t="s">
        <v>124</v>
      </c>
      <c r="BE12" s="53" t="s">
        <v>124</v>
      </c>
      <c r="BF12" s="53" t="s">
        <v>124</v>
      </c>
      <c r="BG12" s="54" t="s">
        <v>124</v>
      </c>
      <c r="BH12" s="60" t="s">
        <v>124</v>
      </c>
      <c r="BI12" s="53" t="s">
        <v>124</v>
      </c>
      <c r="BJ12" s="53" t="s">
        <v>124</v>
      </c>
      <c r="BK12" s="53" t="s">
        <v>124</v>
      </c>
      <c r="BL12" s="53" t="s">
        <v>124</v>
      </c>
      <c r="BM12" s="53" t="s">
        <v>124</v>
      </c>
      <c r="BN12" s="53" t="s">
        <v>124</v>
      </c>
      <c r="BO12" s="54" t="s">
        <v>124</v>
      </c>
      <c r="BP12" s="55" t="s">
        <v>124</v>
      </c>
      <c r="BQ12" s="56" t="s">
        <v>124</v>
      </c>
      <c r="BR12" s="55" t="s">
        <v>124</v>
      </c>
      <c r="BS12" s="57" t="s">
        <v>125</v>
      </c>
      <c r="BT12" s="58" t="s">
        <v>126</v>
      </c>
      <c r="BU12" s="59" t="s">
        <v>127</v>
      </c>
      <c r="BV12" s="54" t="s">
        <v>128</v>
      </c>
      <c r="BW12" s="52" t="s">
        <v>124</v>
      </c>
      <c r="BX12" s="53" t="s">
        <v>124</v>
      </c>
      <c r="BY12" s="53" t="s">
        <v>124</v>
      </c>
      <c r="BZ12" s="54" t="s">
        <v>124</v>
      </c>
      <c r="CA12" s="52" t="s">
        <v>124</v>
      </c>
      <c r="CB12" s="53" t="s">
        <v>78</v>
      </c>
      <c r="CC12" s="53" t="s">
        <v>78</v>
      </c>
      <c r="CD12" s="53" t="s">
        <v>124</v>
      </c>
      <c r="CE12" s="53" t="s">
        <v>124</v>
      </c>
      <c r="CF12" s="53" t="s">
        <v>124</v>
      </c>
      <c r="CG12" s="54" t="s">
        <v>124</v>
      </c>
      <c r="CH12" s="52" t="s">
        <v>124</v>
      </c>
      <c r="CI12" s="53" t="s">
        <v>124</v>
      </c>
      <c r="CJ12" s="54" t="s">
        <v>124</v>
      </c>
      <c r="CK12" s="52" t="s">
        <v>124</v>
      </c>
      <c r="CL12" s="53" t="s">
        <v>124</v>
      </c>
      <c r="CM12" s="53" t="s">
        <v>124</v>
      </c>
      <c r="CN12" s="53" t="s">
        <v>124</v>
      </c>
      <c r="CO12" s="53" t="s">
        <v>124</v>
      </c>
      <c r="CP12" s="53" t="s">
        <v>124</v>
      </c>
      <c r="CQ12" s="54" t="s">
        <v>124</v>
      </c>
      <c r="CR12" s="60" t="s">
        <v>124</v>
      </c>
      <c r="CS12" s="53" t="s">
        <v>124</v>
      </c>
      <c r="CT12" s="53" t="s">
        <v>124</v>
      </c>
      <c r="CU12" s="53" t="s">
        <v>124</v>
      </c>
      <c r="CV12" s="53" t="s">
        <v>124</v>
      </c>
      <c r="CW12" s="53" t="s">
        <v>124</v>
      </c>
      <c r="CX12" s="53" t="s">
        <v>124</v>
      </c>
      <c r="CY12" s="54" t="s">
        <v>124</v>
      </c>
      <c r="CZ12" s="55" t="s">
        <v>124</v>
      </c>
      <c r="DA12" s="56" t="s">
        <v>124</v>
      </c>
      <c r="DB12" s="55" t="s">
        <v>124</v>
      </c>
      <c r="DC12" s="57" t="s">
        <v>125</v>
      </c>
      <c r="DD12" s="58" t="s">
        <v>126</v>
      </c>
      <c r="DE12" s="59" t="s">
        <v>127</v>
      </c>
      <c r="DF12" s="54" t="s">
        <v>128</v>
      </c>
      <c r="DG12" s="52" t="s">
        <v>124</v>
      </c>
      <c r="DH12" s="53" t="s">
        <v>124</v>
      </c>
      <c r="DI12" s="53" t="s">
        <v>124</v>
      </c>
      <c r="DJ12" s="54" t="s">
        <v>124</v>
      </c>
      <c r="DK12" s="52" t="s">
        <v>124</v>
      </c>
      <c r="DL12" s="53" t="s">
        <v>78</v>
      </c>
      <c r="DM12" s="53" t="s">
        <v>78</v>
      </c>
      <c r="DN12" s="53" t="s">
        <v>124</v>
      </c>
      <c r="DO12" s="53" t="s">
        <v>124</v>
      </c>
      <c r="DP12" s="53" t="s">
        <v>124</v>
      </c>
      <c r="DQ12" s="54" t="s">
        <v>124</v>
      </c>
      <c r="DR12" s="52" t="s">
        <v>124</v>
      </c>
      <c r="DS12" s="53" t="s">
        <v>124</v>
      </c>
      <c r="DT12" s="54" t="s">
        <v>124</v>
      </c>
      <c r="DU12" s="52" t="s">
        <v>124</v>
      </c>
      <c r="DV12" s="53" t="s">
        <v>124</v>
      </c>
      <c r="DW12" s="53" t="s">
        <v>124</v>
      </c>
      <c r="DX12" s="53" t="s">
        <v>124</v>
      </c>
      <c r="DY12" s="53" t="s">
        <v>124</v>
      </c>
      <c r="DZ12" s="53" t="s">
        <v>124</v>
      </c>
      <c r="EA12" s="54" t="s">
        <v>124</v>
      </c>
      <c r="EB12" s="60" t="s">
        <v>124</v>
      </c>
      <c r="EC12" s="53" t="s">
        <v>124</v>
      </c>
      <c r="ED12" s="53" t="s">
        <v>124</v>
      </c>
      <c r="EE12" s="53" t="s">
        <v>124</v>
      </c>
      <c r="EF12" s="53" t="s">
        <v>124</v>
      </c>
      <c r="EG12" s="53" t="s">
        <v>124</v>
      </c>
      <c r="EH12" s="53" t="s">
        <v>124</v>
      </c>
      <c r="EI12" s="54" t="s">
        <v>124</v>
      </c>
      <c r="EJ12" s="55" t="s">
        <v>124</v>
      </c>
      <c r="EK12" s="56" t="s">
        <v>124</v>
      </c>
      <c r="EL12" s="55" t="s">
        <v>124</v>
      </c>
      <c r="EM12" s="57" t="s">
        <v>125</v>
      </c>
      <c r="EN12" s="58" t="s">
        <v>126</v>
      </c>
      <c r="EO12" s="59" t="s">
        <v>127</v>
      </c>
      <c r="EP12" s="54" t="s">
        <v>128</v>
      </c>
      <c r="EQ12" s="52" t="s">
        <v>124</v>
      </c>
      <c r="ER12" s="53" t="s">
        <v>124</v>
      </c>
      <c r="ES12" s="53" t="s">
        <v>124</v>
      </c>
      <c r="ET12" s="54" t="s">
        <v>124</v>
      </c>
      <c r="EU12" s="52" t="s">
        <v>124</v>
      </c>
      <c r="EV12" s="53" t="s">
        <v>78</v>
      </c>
      <c r="EW12" s="53" t="s">
        <v>78</v>
      </c>
      <c r="EX12" s="53" t="s">
        <v>124</v>
      </c>
      <c r="EY12" s="53" t="s">
        <v>124</v>
      </c>
      <c r="EZ12" s="53" t="s">
        <v>124</v>
      </c>
      <c r="FA12" s="54" t="s">
        <v>124</v>
      </c>
      <c r="FB12" s="52" t="s">
        <v>124</v>
      </c>
      <c r="FC12" s="53" t="s">
        <v>124</v>
      </c>
      <c r="FD12" s="54" t="s">
        <v>124</v>
      </c>
      <c r="FE12" s="52" t="s">
        <v>124</v>
      </c>
      <c r="FF12" s="53" t="s">
        <v>124</v>
      </c>
      <c r="FG12" s="53" t="s">
        <v>124</v>
      </c>
      <c r="FH12" s="53" t="s">
        <v>124</v>
      </c>
      <c r="FI12" s="53" t="s">
        <v>124</v>
      </c>
      <c r="FJ12" s="53" t="s">
        <v>124</v>
      </c>
      <c r="FK12" s="54" t="s">
        <v>124</v>
      </c>
      <c r="FL12" s="60" t="s">
        <v>124</v>
      </c>
      <c r="FM12" s="53" t="s">
        <v>124</v>
      </c>
      <c r="FN12" s="53" t="s">
        <v>124</v>
      </c>
      <c r="FO12" s="53" t="s">
        <v>124</v>
      </c>
      <c r="FP12" s="53" t="s">
        <v>124</v>
      </c>
      <c r="FQ12" s="53" t="s">
        <v>124</v>
      </c>
      <c r="FR12" s="53" t="s">
        <v>124</v>
      </c>
      <c r="FS12" s="54" t="s">
        <v>124</v>
      </c>
      <c r="FT12" s="55" t="s">
        <v>124</v>
      </c>
      <c r="FU12" s="56" t="s">
        <v>124</v>
      </c>
      <c r="FV12" s="55" t="s">
        <v>124</v>
      </c>
      <c r="FW12" s="57" t="s">
        <v>125</v>
      </c>
      <c r="FX12" s="58" t="s">
        <v>126</v>
      </c>
      <c r="FY12" s="59" t="s">
        <v>127</v>
      </c>
      <c r="FZ12" s="54" t="s">
        <v>128</v>
      </c>
      <c r="GA12" s="52" t="s">
        <v>124</v>
      </c>
      <c r="GB12" s="53" t="s">
        <v>124</v>
      </c>
      <c r="GC12" s="53" t="s">
        <v>124</v>
      </c>
      <c r="GD12" s="54" t="s">
        <v>124</v>
      </c>
      <c r="GE12" s="52" t="s">
        <v>124</v>
      </c>
      <c r="GF12" s="53" t="s">
        <v>78</v>
      </c>
      <c r="GG12" s="53" t="s">
        <v>78</v>
      </c>
      <c r="GH12" s="53" t="s">
        <v>124</v>
      </c>
      <c r="GI12" s="53" t="s">
        <v>124</v>
      </c>
      <c r="GJ12" s="53" t="s">
        <v>124</v>
      </c>
      <c r="GK12" s="54" t="s">
        <v>124</v>
      </c>
      <c r="GL12" s="52" t="s">
        <v>124</v>
      </c>
      <c r="GM12" s="53" t="s">
        <v>124</v>
      </c>
      <c r="GN12" s="54" t="s">
        <v>124</v>
      </c>
      <c r="GO12" s="52" t="s">
        <v>124</v>
      </c>
      <c r="GP12" s="53" t="s">
        <v>124</v>
      </c>
      <c r="GQ12" s="53" t="s">
        <v>124</v>
      </c>
      <c r="GR12" s="53" t="s">
        <v>124</v>
      </c>
      <c r="GS12" s="53" t="s">
        <v>124</v>
      </c>
      <c r="GT12" s="53" t="s">
        <v>124</v>
      </c>
      <c r="GU12" s="54" t="s">
        <v>124</v>
      </c>
      <c r="GV12" s="60" t="s">
        <v>124</v>
      </c>
      <c r="GW12" s="53" t="s">
        <v>124</v>
      </c>
      <c r="GX12" s="53" t="s">
        <v>124</v>
      </c>
      <c r="GY12" s="53" t="s">
        <v>124</v>
      </c>
      <c r="GZ12" s="53" t="s">
        <v>124</v>
      </c>
      <c r="HA12" s="53" t="s">
        <v>124</v>
      </c>
      <c r="HB12" s="53" t="s">
        <v>124</v>
      </c>
      <c r="HC12" s="54" t="s">
        <v>124</v>
      </c>
      <c r="HD12" s="55" t="s">
        <v>124</v>
      </c>
      <c r="HE12" s="56" t="s">
        <v>124</v>
      </c>
      <c r="HF12" s="55" t="s">
        <v>124</v>
      </c>
      <c r="HG12" s="57" t="s">
        <v>125</v>
      </c>
      <c r="HH12" s="58" t="s">
        <v>126</v>
      </c>
      <c r="HI12" s="59" t="s">
        <v>127</v>
      </c>
      <c r="HJ12" s="54" t="s">
        <v>128</v>
      </c>
      <c r="HK12" s="52" t="s">
        <v>124</v>
      </c>
      <c r="HL12" s="53" t="s">
        <v>124</v>
      </c>
      <c r="HM12" s="53" t="s">
        <v>124</v>
      </c>
      <c r="HN12" s="54" t="s">
        <v>124</v>
      </c>
      <c r="HO12" s="52" t="s">
        <v>124</v>
      </c>
      <c r="HP12" s="53" t="s">
        <v>78</v>
      </c>
      <c r="HQ12" s="53" t="s">
        <v>78</v>
      </c>
      <c r="HR12" s="53" t="s">
        <v>124</v>
      </c>
      <c r="HS12" s="53" t="s">
        <v>124</v>
      </c>
      <c r="HT12" s="53" t="s">
        <v>124</v>
      </c>
      <c r="HU12" s="54" t="s">
        <v>124</v>
      </c>
      <c r="HV12" s="52" t="s">
        <v>124</v>
      </c>
      <c r="HW12" s="53" t="s">
        <v>124</v>
      </c>
      <c r="HX12" s="54" t="s">
        <v>124</v>
      </c>
      <c r="HY12" s="52" t="s">
        <v>124</v>
      </c>
      <c r="HZ12" s="53" t="s">
        <v>124</v>
      </c>
      <c r="IA12" s="53" t="s">
        <v>124</v>
      </c>
      <c r="IB12" s="53" t="s">
        <v>124</v>
      </c>
      <c r="IC12" s="53" t="s">
        <v>124</v>
      </c>
      <c r="ID12" s="53" t="s">
        <v>124</v>
      </c>
      <c r="IE12" s="54" t="s">
        <v>124</v>
      </c>
      <c r="IF12" s="52" t="s">
        <v>124</v>
      </c>
      <c r="IG12" s="53" t="s">
        <v>124</v>
      </c>
      <c r="IH12" s="53" t="s">
        <v>124</v>
      </c>
      <c r="II12" s="53" t="s">
        <v>124</v>
      </c>
      <c r="IJ12" s="53" t="s">
        <v>124</v>
      </c>
      <c r="IK12" s="53" t="s">
        <v>124</v>
      </c>
      <c r="IL12" s="53" t="s">
        <v>124</v>
      </c>
      <c r="IM12" s="54" t="s">
        <v>124</v>
      </c>
      <c r="IN12" s="55" t="s">
        <v>124</v>
      </c>
      <c r="IO12" s="56" t="s">
        <v>124</v>
      </c>
      <c r="IP12" s="55" t="s">
        <v>124</v>
      </c>
      <c r="IQ12" s="57" t="s">
        <v>125</v>
      </c>
      <c r="IR12" s="58" t="s">
        <v>126</v>
      </c>
      <c r="IS12" s="59" t="s">
        <v>127</v>
      </c>
      <c r="IT12" s="54" t="s">
        <v>128</v>
      </c>
    </row>
    <row r="13" spans="1:254" ht="12.6" customHeight="1" x14ac:dyDescent="0.2">
      <c r="A13" s="61">
        <v>1</v>
      </c>
      <c r="B13" s="62" t="s">
        <v>80</v>
      </c>
      <c r="C13" s="1">
        <v>0</v>
      </c>
      <c r="D13" s="2">
        <v>0</v>
      </c>
      <c r="E13" s="2">
        <v>0</v>
      </c>
      <c r="F13" s="3">
        <v>0</v>
      </c>
      <c r="G13" s="1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4">
        <v>0</v>
      </c>
      <c r="N13" s="5">
        <v>0</v>
      </c>
      <c r="O13" s="2">
        <v>0</v>
      </c>
      <c r="P13" s="3">
        <v>0</v>
      </c>
      <c r="Q13" s="1">
        <v>0</v>
      </c>
      <c r="R13" s="2">
        <v>0</v>
      </c>
      <c r="S13" s="2">
        <v>0</v>
      </c>
      <c r="T13" s="2">
        <v>0</v>
      </c>
      <c r="U13" s="2">
        <v>0</v>
      </c>
      <c r="V13" s="6">
        <v>0</v>
      </c>
      <c r="W13" s="4">
        <v>0</v>
      </c>
      <c r="X13" s="5">
        <v>0</v>
      </c>
      <c r="Y13" s="2">
        <v>0</v>
      </c>
      <c r="Z13" s="2">
        <v>0</v>
      </c>
      <c r="AA13" s="2">
        <v>0</v>
      </c>
      <c r="AB13" s="6">
        <v>0</v>
      </c>
      <c r="AC13" s="2">
        <v>0</v>
      </c>
      <c r="AD13" s="2">
        <v>0</v>
      </c>
      <c r="AE13" s="3">
        <v>0</v>
      </c>
      <c r="AF13" s="1">
        <v>0</v>
      </c>
      <c r="AG13" s="4">
        <v>0</v>
      </c>
      <c r="AH13" s="5">
        <v>0</v>
      </c>
      <c r="AI13" s="3">
        <v>0</v>
      </c>
      <c r="AJ13" s="1">
        <v>0</v>
      </c>
      <c r="AK13" s="2">
        <v>0</v>
      </c>
      <c r="AL13" s="7" t="e">
        <f>AJ13/AI13</f>
        <v>#DIV/0!</v>
      </c>
      <c r="AM13" s="5">
        <v>4466041</v>
      </c>
      <c r="AN13" s="2">
        <v>0</v>
      </c>
      <c r="AO13" s="2">
        <v>0</v>
      </c>
      <c r="AP13" s="3">
        <v>4466041</v>
      </c>
      <c r="AQ13" s="1">
        <v>0</v>
      </c>
      <c r="AR13" s="2">
        <v>113776</v>
      </c>
      <c r="AS13" s="2">
        <v>28</v>
      </c>
      <c r="AT13" s="2">
        <v>880415</v>
      </c>
      <c r="AU13" s="2">
        <v>52895</v>
      </c>
      <c r="AV13" s="2">
        <v>61913</v>
      </c>
      <c r="AW13" s="4">
        <v>1391</v>
      </c>
      <c r="AX13" s="5">
        <v>16120</v>
      </c>
      <c r="AY13" s="2">
        <v>11400</v>
      </c>
      <c r="AZ13" s="3">
        <v>27520</v>
      </c>
      <c r="BA13" s="1">
        <v>7540</v>
      </c>
      <c r="BB13" s="2">
        <v>18000</v>
      </c>
      <c r="BC13" s="2">
        <v>0</v>
      </c>
      <c r="BD13" s="2">
        <v>41250</v>
      </c>
      <c r="BE13" s="2">
        <v>9880</v>
      </c>
      <c r="BF13" s="6">
        <v>51130</v>
      </c>
      <c r="BG13" s="4">
        <v>13000</v>
      </c>
      <c r="BH13" s="5">
        <v>32010</v>
      </c>
      <c r="BI13" s="2">
        <v>25650</v>
      </c>
      <c r="BJ13" s="2">
        <v>15960</v>
      </c>
      <c r="BK13" s="2">
        <v>13050</v>
      </c>
      <c r="BL13" s="6">
        <v>86670</v>
      </c>
      <c r="BM13" s="2">
        <v>2990</v>
      </c>
      <c r="BN13" s="2">
        <v>1293010</v>
      </c>
      <c r="BO13" s="3">
        <v>2610250</v>
      </c>
      <c r="BP13" s="1">
        <v>1855791</v>
      </c>
      <c r="BQ13" s="4">
        <v>0</v>
      </c>
      <c r="BR13" s="5">
        <v>0</v>
      </c>
      <c r="BS13" s="3">
        <v>1855791</v>
      </c>
      <c r="BT13" s="1">
        <v>111227</v>
      </c>
      <c r="BU13" s="2">
        <v>111227</v>
      </c>
      <c r="BV13" s="7">
        <f t="shared" ref="BV13:BV35" si="0">BT13/BS13</f>
        <v>5.9935089673352225E-2</v>
      </c>
      <c r="BW13" s="5">
        <v>13183057</v>
      </c>
      <c r="BX13" s="2">
        <v>1</v>
      </c>
      <c r="BY13" s="2">
        <v>0</v>
      </c>
      <c r="BZ13" s="3">
        <v>13183058</v>
      </c>
      <c r="CA13" s="1">
        <v>0</v>
      </c>
      <c r="CB13" s="2">
        <v>165442</v>
      </c>
      <c r="CC13" s="2">
        <v>0</v>
      </c>
      <c r="CD13" s="2">
        <v>2571110</v>
      </c>
      <c r="CE13" s="2">
        <v>119316</v>
      </c>
      <c r="CF13" s="2">
        <v>115047</v>
      </c>
      <c r="CG13" s="4">
        <v>2769</v>
      </c>
      <c r="CH13" s="5">
        <v>20800</v>
      </c>
      <c r="CI13" s="2">
        <v>12000</v>
      </c>
      <c r="CJ13" s="3">
        <v>32800</v>
      </c>
      <c r="CK13" s="1">
        <v>10140</v>
      </c>
      <c r="CL13" s="2">
        <v>18300</v>
      </c>
      <c r="CM13" s="2">
        <v>0</v>
      </c>
      <c r="CN13" s="2">
        <v>69630</v>
      </c>
      <c r="CO13" s="2">
        <v>10640</v>
      </c>
      <c r="CP13" s="6">
        <v>80270</v>
      </c>
      <c r="CQ13" s="4">
        <v>11740</v>
      </c>
      <c r="CR13" s="5">
        <v>50820</v>
      </c>
      <c r="CS13" s="2">
        <v>27900</v>
      </c>
      <c r="CT13" s="2">
        <v>19380</v>
      </c>
      <c r="CU13" s="2">
        <v>17100</v>
      </c>
      <c r="CV13" s="6">
        <v>115200</v>
      </c>
      <c r="CW13" s="2">
        <v>2530</v>
      </c>
      <c r="CX13" s="2">
        <v>2219660</v>
      </c>
      <c r="CY13" s="3">
        <v>5464324</v>
      </c>
      <c r="CZ13" s="1">
        <v>7718734</v>
      </c>
      <c r="DA13" s="4">
        <v>0</v>
      </c>
      <c r="DB13" s="5">
        <v>0</v>
      </c>
      <c r="DC13" s="3">
        <v>7718734</v>
      </c>
      <c r="DD13" s="1">
        <v>462906</v>
      </c>
      <c r="DE13" s="2">
        <v>462906</v>
      </c>
      <c r="DF13" s="7">
        <f t="shared" ref="DF13:DF35" si="1">DD13/DC13</f>
        <v>5.9971751844279129E-2</v>
      </c>
      <c r="DG13" s="5">
        <v>19745991</v>
      </c>
      <c r="DH13" s="2">
        <v>0</v>
      </c>
      <c r="DI13" s="2">
        <v>0</v>
      </c>
      <c r="DJ13" s="3">
        <v>19745991</v>
      </c>
      <c r="DK13" s="1">
        <v>0</v>
      </c>
      <c r="DL13" s="2">
        <v>165784</v>
      </c>
      <c r="DM13" s="2">
        <v>93</v>
      </c>
      <c r="DN13" s="2">
        <v>3703104</v>
      </c>
      <c r="DO13" s="2">
        <v>147513</v>
      </c>
      <c r="DP13" s="2">
        <v>144225</v>
      </c>
      <c r="DQ13" s="4">
        <v>3794</v>
      </c>
      <c r="DR13" s="5">
        <v>15600</v>
      </c>
      <c r="DS13" s="2">
        <v>12600</v>
      </c>
      <c r="DT13" s="3">
        <v>28200</v>
      </c>
      <c r="DU13" s="1">
        <v>4680</v>
      </c>
      <c r="DV13" s="2">
        <v>17100</v>
      </c>
      <c r="DW13" s="2">
        <v>0</v>
      </c>
      <c r="DX13" s="2">
        <v>75900</v>
      </c>
      <c r="DY13" s="2">
        <v>4940</v>
      </c>
      <c r="DZ13" s="6">
        <v>80840</v>
      </c>
      <c r="EA13" s="4">
        <v>19350</v>
      </c>
      <c r="EB13" s="5">
        <v>64350</v>
      </c>
      <c r="EC13" s="2">
        <v>32400</v>
      </c>
      <c r="ED13" s="2">
        <v>27360</v>
      </c>
      <c r="EE13" s="2">
        <v>15750</v>
      </c>
      <c r="EF13" s="6">
        <v>139860</v>
      </c>
      <c r="EG13" s="2">
        <v>2760</v>
      </c>
      <c r="EH13" s="2">
        <v>2240300</v>
      </c>
      <c r="EI13" s="3">
        <v>6697510</v>
      </c>
      <c r="EJ13" s="1">
        <v>13048481</v>
      </c>
      <c r="EK13" s="4">
        <v>0</v>
      </c>
      <c r="EL13" s="5">
        <v>0</v>
      </c>
      <c r="EM13" s="3">
        <v>13048481</v>
      </c>
      <c r="EN13" s="1">
        <v>782677</v>
      </c>
      <c r="EO13" s="2">
        <v>782677</v>
      </c>
      <c r="EP13" s="7">
        <f t="shared" ref="EP13:EP35" si="2">EN13/EM13</f>
        <v>5.9982230881893459E-2</v>
      </c>
      <c r="EQ13" s="5">
        <v>18905756</v>
      </c>
      <c r="ER13" s="2">
        <v>1</v>
      </c>
      <c r="ES13" s="2">
        <v>0</v>
      </c>
      <c r="ET13" s="3">
        <v>18905757</v>
      </c>
      <c r="EU13" s="1">
        <v>0</v>
      </c>
      <c r="EV13" s="2">
        <v>152570</v>
      </c>
      <c r="EW13" s="2">
        <v>138</v>
      </c>
      <c r="EX13" s="2">
        <v>3424855</v>
      </c>
      <c r="EY13" s="2">
        <v>132209</v>
      </c>
      <c r="EZ13" s="2">
        <v>118022</v>
      </c>
      <c r="FA13" s="4">
        <v>3453</v>
      </c>
      <c r="FB13" s="5">
        <v>9620</v>
      </c>
      <c r="FC13" s="2">
        <v>5400</v>
      </c>
      <c r="FD13" s="3">
        <v>15020</v>
      </c>
      <c r="FE13" s="1">
        <v>2340</v>
      </c>
      <c r="FF13" s="2">
        <v>1800</v>
      </c>
      <c r="FG13" s="2">
        <v>0</v>
      </c>
      <c r="FH13" s="2">
        <v>67430</v>
      </c>
      <c r="FI13" s="2">
        <v>2280</v>
      </c>
      <c r="FJ13" s="6">
        <v>69710</v>
      </c>
      <c r="FK13" s="4">
        <v>18690</v>
      </c>
      <c r="FL13" s="5">
        <v>50490</v>
      </c>
      <c r="FM13" s="2">
        <v>32400</v>
      </c>
      <c r="FN13" s="2">
        <v>26600</v>
      </c>
      <c r="FO13" s="2">
        <v>9000</v>
      </c>
      <c r="FP13" s="6">
        <v>118490</v>
      </c>
      <c r="FQ13" s="2">
        <v>920</v>
      </c>
      <c r="FR13" s="2">
        <v>1635290</v>
      </c>
      <c r="FS13" s="3">
        <v>5693369</v>
      </c>
      <c r="FT13" s="1">
        <v>13212388</v>
      </c>
      <c r="FU13" s="4">
        <v>0</v>
      </c>
      <c r="FV13" s="5">
        <v>0</v>
      </c>
      <c r="FW13" s="3">
        <v>13212388</v>
      </c>
      <c r="FX13" s="1">
        <v>792564</v>
      </c>
      <c r="FY13" s="2">
        <v>792564</v>
      </c>
      <c r="FZ13" s="7">
        <f>FX13/FW13</f>
        <v>5.9986430916197736E-2</v>
      </c>
      <c r="GA13" s="5">
        <v>25672135</v>
      </c>
      <c r="GB13" s="2">
        <v>0</v>
      </c>
      <c r="GC13" s="2">
        <v>0</v>
      </c>
      <c r="GD13" s="3">
        <v>25672135</v>
      </c>
      <c r="GE13" s="1">
        <v>0</v>
      </c>
      <c r="GF13" s="2">
        <v>180037</v>
      </c>
      <c r="GG13" s="2">
        <v>23</v>
      </c>
      <c r="GH13" s="2">
        <v>4380635</v>
      </c>
      <c r="GI13" s="2">
        <v>173012</v>
      </c>
      <c r="GJ13" s="2">
        <v>131099</v>
      </c>
      <c r="GK13" s="4">
        <v>4519</v>
      </c>
      <c r="GL13" s="5">
        <v>16120</v>
      </c>
      <c r="GM13" s="2">
        <v>8400</v>
      </c>
      <c r="GN13" s="3">
        <v>24520</v>
      </c>
      <c r="GO13" s="1">
        <v>0</v>
      </c>
      <c r="GP13" s="2">
        <v>0</v>
      </c>
      <c r="GQ13" s="2">
        <v>0</v>
      </c>
      <c r="GR13" s="2">
        <v>119570</v>
      </c>
      <c r="GS13" s="2">
        <v>1520</v>
      </c>
      <c r="GT13" s="6">
        <v>121090</v>
      </c>
      <c r="GU13" s="4">
        <v>19640</v>
      </c>
      <c r="GV13" s="5">
        <v>76560</v>
      </c>
      <c r="GW13" s="2">
        <v>48600</v>
      </c>
      <c r="GX13" s="2">
        <v>36480</v>
      </c>
      <c r="GY13" s="2">
        <v>11700</v>
      </c>
      <c r="GZ13" s="6">
        <v>173340</v>
      </c>
      <c r="HA13" s="2">
        <v>2530</v>
      </c>
      <c r="HB13" s="2">
        <v>1714840</v>
      </c>
      <c r="HC13" s="3">
        <v>6925262</v>
      </c>
      <c r="HD13" s="1">
        <v>18746873</v>
      </c>
      <c r="HE13" s="4">
        <v>0</v>
      </c>
      <c r="HF13" s="5">
        <v>0</v>
      </c>
      <c r="HG13" s="3">
        <v>18746873</v>
      </c>
      <c r="HH13" s="1">
        <v>1124625</v>
      </c>
      <c r="HI13" s="2">
        <v>1124625</v>
      </c>
      <c r="HJ13" s="7">
        <f>HH13/HG13</f>
        <v>5.9990004733056011E-2</v>
      </c>
      <c r="HK13" s="1">
        <v>20519595</v>
      </c>
      <c r="HL13" s="2">
        <v>2</v>
      </c>
      <c r="HM13" s="2">
        <v>0</v>
      </c>
      <c r="HN13" s="3">
        <v>20519597</v>
      </c>
      <c r="HO13" s="1">
        <v>166</v>
      </c>
      <c r="HP13" s="2">
        <v>177403</v>
      </c>
      <c r="HQ13" s="2">
        <v>13</v>
      </c>
      <c r="HR13" s="2">
        <v>3176117</v>
      </c>
      <c r="HS13" s="2">
        <v>133476</v>
      </c>
      <c r="HT13" s="2">
        <v>86134</v>
      </c>
      <c r="HU13" s="4">
        <v>3781</v>
      </c>
      <c r="HV13" s="5">
        <v>5200</v>
      </c>
      <c r="HW13" s="2">
        <v>4200</v>
      </c>
      <c r="HX13" s="3">
        <v>9400</v>
      </c>
      <c r="HY13" s="1">
        <v>0</v>
      </c>
      <c r="HZ13" s="2">
        <v>0</v>
      </c>
      <c r="IA13" s="2">
        <v>0</v>
      </c>
      <c r="IB13" s="2">
        <v>58190</v>
      </c>
      <c r="IC13" s="2">
        <v>3430</v>
      </c>
      <c r="ID13" s="6">
        <v>61620</v>
      </c>
      <c r="IE13" s="4">
        <v>13190</v>
      </c>
      <c r="IF13" s="5">
        <v>54450</v>
      </c>
      <c r="IG13" s="2">
        <v>46350</v>
      </c>
      <c r="IH13" s="2">
        <v>21280</v>
      </c>
      <c r="II13" s="2">
        <v>4950</v>
      </c>
      <c r="IJ13" s="6">
        <v>127030</v>
      </c>
      <c r="IK13" s="2">
        <v>1380</v>
      </c>
      <c r="IL13" s="2">
        <v>1087900</v>
      </c>
      <c r="IM13" s="3">
        <v>4877597</v>
      </c>
      <c r="IN13" s="1">
        <v>15642000</v>
      </c>
      <c r="IO13" s="4">
        <v>0</v>
      </c>
      <c r="IP13" s="5">
        <v>0</v>
      </c>
      <c r="IQ13" s="3">
        <v>15642000</v>
      </c>
      <c r="IR13" s="1">
        <v>938400</v>
      </c>
      <c r="IS13" s="2">
        <v>938400</v>
      </c>
      <c r="IT13" s="7">
        <f t="shared" ref="IT13:IT38" si="3">IR13/IQ13</f>
        <v>5.9992328346758723E-2</v>
      </c>
    </row>
    <row r="14" spans="1:254" ht="12.6" customHeight="1" x14ac:dyDescent="0.2">
      <c r="A14" s="63">
        <v>2</v>
      </c>
      <c r="B14" s="64" t="s">
        <v>81</v>
      </c>
      <c r="C14" s="8">
        <v>0</v>
      </c>
      <c r="D14" s="9">
        <v>0</v>
      </c>
      <c r="E14" s="9">
        <v>0</v>
      </c>
      <c r="F14" s="10">
        <v>0</v>
      </c>
      <c r="G14" s="8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11">
        <v>0</v>
      </c>
      <c r="N14" s="12">
        <v>0</v>
      </c>
      <c r="O14" s="9">
        <v>0</v>
      </c>
      <c r="P14" s="10">
        <v>0</v>
      </c>
      <c r="Q14" s="8">
        <v>0</v>
      </c>
      <c r="R14" s="9">
        <v>0</v>
      </c>
      <c r="S14" s="9">
        <v>0</v>
      </c>
      <c r="T14" s="9">
        <v>0</v>
      </c>
      <c r="U14" s="9">
        <v>0</v>
      </c>
      <c r="V14" s="13">
        <v>0</v>
      </c>
      <c r="W14" s="11">
        <v>0</v>
      </c>
      <c r="X14" s="12">
        <v>0</v>
      </c>
      <c r="Y14" s="9">
        <v>0</v>
      </c>
      <c r="Z14" s="9">
        <v>0</v>
      </c>
      <c r="AA14" s="9">
        <v>0</v>
      </c>
      <c r="AB14" s="13">
        <v>0</v>
      </c>
      <c r="AC14" s="9">
        <v>0</v>
      </c>
      <c r="AD14" s="9">
        <v>0</v>
      </c>
      <c r="AE14" s="10">
        <v>0</v>
      </c>
      <c r="AF14" s="8">
        <v>0</v>
      </c>
      <c r="AG14" s="11">
        <v>0</v>
      </c>
      <c r="AH14" s="12">
        <v>0</v>
      </c>
      <c r="AI14" s="10">
        <v>0</v>
      </c>
      <c r="AJ14" s="8">
        <v>0</v>
      </c>
      <c r="AK14" s="9">
        <v>0</v>
      </c>
      <c r="AL14" s="14" t="e">
        <f>AJ14/AI14</f>
        <v>#DIV/0!</v>
      </c>
      <c r="AM14" s="12">
        <v>13316358</v>
      </c>
      <c r="AN14" s="9">
        <v>0</v>
      </c>
      <c r="AO14" s="9">
        <v>0</v>
      </c>
      <c r="AP14" s="10">
        <v>13316358</v>
      </c>
      <c r="AQ14" s="8">
        <v>415</v>
      </c>
      <c r="AR14" s="9">
        <v>277379</v>
      </c>
      <c r="AS14" s="9">
        <v>142</v>
      </c>
      <c r="AT14" s="9">
        <v>2749042</v>
      </c>
      <c r="AU14" s="9">
        <v>165453</v>
      </c>
      <c r="AV14" s="9">
        <v>199395</v>
      </c>
      <c r="AW14" s="11">
        <v>4826</v>
      </c>
      <c r="AX14" s="12">
        <v>39780</v>
      </c>
      <c r="AY14" s="9">
        <v>23100</v>
      </c>
      <c r="AZ14" s="10">
        <v>62880</v>
      </c>
      <c r="BA14" s="8">
        <v>26260</v>
      </c>
      <c r="BB14" s="9">
        <v>55200</v>
      </c>
      <c r="BC14" s="9">
        <v>0</v>
      </c>
      <c r="BD14" s="9">
        <v>105270</v>
      </c>
      <c r="BE14" s="9">
        <v>20520</v>
      </c>
      <c r="BF14" s="13">
        <v>125790</v>
      </c>
      <c r="BG14" s="11">
        <v>33480</v>
      </c>
      <c r="BH14" s="12">
        <v>107580</v>
      </c>
      <c r="BI14" s="9">
        <v>50850</v>
      </c>
      <c r="BJ14" s="9">
        <v>34200</v>
      </c>
      <c r="BK14" s="9">
        <v>48600</v>
      </c>
      <c r="BL14" s="13">
        <v>241230</v>
      </c>
      <c r="BM14" s="9">
        <v>4140</v>
      </c>
      <c r="BN14" s="9">
        <v>3881180</v>
      </c>
      <c r="BO14" s="10">
        <v>7826670</v>
      </c>
      <c r="BP14" s="8">
        <v>5489688</v>
      </c>
      <c r="BQ14" s="11">
        <v>0</v>
      </c>
      <c r="BR14" s="12">
        <v>0</v>
      </c>
      <c r="BS14" s="10">
        <v>5489688</v>
      </c>
      <c r="BT14" s="8">
        <v>329015</v>
      </c>
      <c r="BU14" s="9">
        <v>329015</v>
      </c>
      <c r="BV14" s="14">
        <f t="shared" si="0"/>
        <v>5.9933278539691145E-2</v>
      </c>
      <c r="BW14" s="12">
        <v>39036273</v>
      </c>
      <c r="BX14" s="9">
        <v>0</v>
      </c>
      <c r="BY14" s="9">
        <v>0</v>
      </c>
      <c r="BZ14" s="10">
        <v>39036273</v>
      </c>
      <c r="CA14" s="8">
        <v>0</v>
      </c>
      <c r="CB14" s="9">
        <v>419945</v>
      </c>
      <c r="CC14" s="9">
        <v>304</v>
      </c>
      <c r="CD14" s="9">
        <v>7808606</v>
      </c>
      <c r="CE14" s="9">
        <v>268093</v>
      </c>
      <c r="CF14" s="9">
        <v>373643</v>
      </c>
      <c r="CG14" s="11">
        <v>9262</v>
      </c>
      <c r="CH14" s="12">
        <v>42640</v>
      </c>
      <c r="CI14" s="9">
        <v>30000</v>
      </c>
      <c r="CJ14" s="10">
        <v>72640</v>
      </c>
      <c r="CK14" s="8">
        <v>27040</v>
      </c>
      <c r="CL14" s="9">
        <v>60300</v>
      </c>
      <c r="CM14" s="9">
        <v>0</v>
      </c>
      <c r="CN14" s="9">
        <v>201630</v>
      </c>
      <c r="CO14" s="9">
        <v>25080</v>
      </c>
      <c r="CP14" s="13">
        <v>226710</v>
      </c>
      <c r="CQ14" s="11">
        <v>52700</v>
      </c>
      <c r="CR14" s="12">
        <v>152790</v>
      </c>
      <c r="CS14" s="9">
        <v>82350</v>
      </c>
      <c r="CT14" s="9">
        <v>67260</v>
      </c>
      <c r="CU14" s="9">
        <v>65700</v>
      </c>
      <c r="CV14" s="13">
        <v>368100</v>
      </c>
      <c r="CW14" s="9">
        <v>7590</v>
      </c>
      <c r="CX14" s="9">
        <v>6557360</v>
      </c>
      <c r="CY14" s="10">
        <v>16251989</v>
      </c>
      <c r="CZ14" s="8">
        <v>22784284</v>
      </c>
      <c r="DA14" s="11">
        <v>0</v>
      </c>
      <c r="DB14" s="12">
        <v>0</v>
      </c>
      <c r="DC14" s="10">
        <v>22784284</v>
      </c>
      <c r="DD14" s="8">
        <v>1366396</v>
      </c>
      <c r="DE14" s="9">
        <v>1366396</v>
      </c>
      <c r="DF14" s="14">
        <f t="shared" si="1"/>
        <v>5.9970987018946917E-2</v>
      </c>
      <c r="DG14" s="12">
        <v>54066724</v>
      </c>
      <c r="DH14" s="9">
        <v>0</v>
      </c>
      <c r="DI14" s="9">
        <v>0</v>
      </c>
      <c r="DJ14" s="10">
        <v>54066724</v>
      </c>
      <c r="DK14" s="8">
        <v>7796</v>
      </c>
      <c r="DL14" s="9">
        <v>422704</v>
      </c>
      <c r="DM14" s="9">
        <v>158</v>
      </c>
      <c r="DN14" s="9">
        <v>10374536</v>
      </c>
      <c r="DO14" s="9">
        <v>359732</v>
      </c>
      <c r="DP14" s="9">
        <v>415989</v>
      </c>
      <c r="DQ14" s="11">
        <v>11786</v>
      </c>
      <c r="DR14" s="12">
        <v>35620</v>
      </c>
      <c r="DS14" s="9">
        <v>24900</v>
      </c>
      <c r="DT14" s="10">
        <v>60520</v>
      </c>
      <c r="DU14" s="8">
        <v>14820</v>
      </c>
      <c r="DV14" s="9">
        <v>37200</v>
      </c>
      <c r="DW14" s="9">
        <v>0</v>
      </c>
      <c r="DX14" s="9">
        <v>239250</v>
      </c>
      <c r="DY14" s="9">
        <v>19760</v>
      </c>
      <c r="DZ14" s="13">
        <v>259010</v>
      </c>
      <c r="EA14" s="11">
        <v>53390</v>
      </c>
      <c r="EB14" s="12">
        <v>143880</v>
      </c>
      <c r="EC14" s="9">
        <v>83700</v>
      </c>
      <c r="ED14" s="9">
        <v>82080</v>
      </c>
      <c r="EE14" s="9">
        <v>43650</v>
      </c>
      <c r="EF14" s="13">
        <v>353310</v>
      </c>
      <c r="EG14" s="9">
        <v>4830</v>
      </c>
      <c r="EH14" s="9">
        <v>6143270</v>
      </c>
      <c r="EI14" s="10">
        <v>18518893</v>
      </c>
      <c r="EJ14" s="8">
        <v>35547831</v>
      </c>
      <c r="EK14" s="11">
        <v>0</v>
      </c>
      <c r="EL14" s="12">
        <v>0</v>
      </c>
      <c r="EM14" s="10">
        <v>35547831</v>
      </c>
      <c r="EN14" s="8">
        <v>2132226</v>
      </c>
      <c r="EO14" s="9">
        <v>2132226</v>
      </c>
      <c r="EP14" s="14">
        <f t="shared" si="2"/>
        <v>5.9981887502503314E-2</v>
      </c>
      <c r="EQ14" s="12">
        <v>54415896</v>
      </c>
      <c r="ER14" s="9">
        <v>0</v>
      </c>
      <c r="ES14" s="9">
        <v>0</v>
      </c>
      <c r="ET14" s="10">
        <v>54415896</v>
      </c>
      <c r="EU14" s="8">
        <v>101</v>
      </c>
      <c r="EV14" s="9">
        <v>408862</v>
      </c>
      <c r="EW14" s="9">
        <v>294</v>
      </c>
      <c r="EX14" s="9">
        <v>10062812</v>
      </c>
      <c r="EY14" s="9">
        <v>357522</v>
      </c>
      <c r="EZ14" s="9">
        <v>346351</v>
      </c>
      <c r="FA14" s="11">
        <v>12570</v>
      </c>
      <c r="FB14" s="12">
        <v>26000</v>
      </c>
      <c r="FC14" s="9">
        <v>20700</v>
      </c>
      <c r="FD14" s="10">
        <v>46700</v>
      </c>
      <c r="FE14" s="8">
        <v>2340</v>
      </c>
      <c r="FF14" s="9">
        <v>6000</v>
      </c>
      <c r="FG14" s="9">
        <v>0</v>
      </c>
      <c r="FH14" s="9">
        <v>217030</v>
      </c>
      <c r="FI14" s="9">
        <v>8740</v>
      </c>
      <c r="FJ14" s="13">
        <v>225770</v>
      </c>
      <c r="FK14" s="11">
        <v>56340</v>
      </c>
      <c r="FL14" s="12">
        <v>134310</v>
      </c>
      <c r="FM14" s="9">
        <v>85050</v>
      </c>
      <c r="FN14" s="9">
        <v>75620</v>
      </c>
      <c r="FO14" s="9">
        <v>41850</v>
      </c>
      <c r="FP14" s="13">
        <v>336830</v>
      </c>
      <c r="FQ14" s="9">
        <v>5060</v>
      </c>
      <c r="FR14" s="9">
        <v>4689020</v>
      </c>
      <c r="FS14" s="10">
        <v>16556278</v>
      </c>
      <c r="FT14" s="8">
        <v>37859618</v>
      </c>
      <c r="FU14" s="11">
        <v>0</v>
      </c>
      <c r="FV14" s="12">
        <v>0</v>
      </c>
      <c r="FW14" s="10">
        <v>37859618</v>
      </c>
      <c r="FX14" s="8">
        <v>2271071</v>
      </c>
      <c r="FY14" s="9">
        <v>2271071</v>
      </c>
      <c r="FZ14" s="14">
        <f t="shared" ref="FZ14:FZ35" si="4">FX14/FW14</f>
        <v>5.9986632723024305E-2</v>
      </c>
      <c r="GA14" s="12">
        <v>72313711</v>
      </c>
      <c r="GB14" s="9">
        <v>0</v>
      </c>
      <c r="GC14" s="9">
        <v>0</v>
      </c>
      <c r="GD14" s="10">
        <v>72313711</v>
      </c>
      <c r="GE14" s="8">
        <v>182</v>
      </c>
      <c r="GF14" s="9">
        <v>586108</v>
      </c>
      <c r="GG14" s="9">
        <v>688</v>
      </c>
      <c r="GH14" s="9">
        <v>12647733</v>
      </c>
      <c r="GI14" s="9">
        <v>464673</v>
      </c>
      <c r="GJ14" s="9">
        <v>396194</v>
      </c>
      <c r="GK14" s="11">
        <v>18305</v>
      </c>
      <c r="GL14" s="12">
        <v>26000</v>
      </c>
      <c r="GM14" s="9">
        <v>24900</v>
      </c>
      <c r="GN14" s="10">
        <v>50900</v>
      </c>
      <c r="GO14" s="8">
        <v>0</v>
      </c>
      <c r="GP14" s="9">
        <v>600</v>
      </c>
      <c r="GQ14" s="9">
        <v>0</v>
      </c>
      <c r="GR14" s="9">
        <v>339790</v>
      </c>
      <c r="GS14" s="9">
        <v>7600</v>
      </c>
      <c r="GT14" s="13">
        <v>347390</v>
      </c>
      <c r="GU14" s="11">
        <v>70590</v>
      </c>
      <c r="GV14" s="12">
        <v>198000</v>
      </c>
      <c r="GW14" s="9">
        <v>127350</v>
      </c>
      <c r="GX14" s="9">
        <v>102220</v>
      </c>
      <c r="GY14" s="9">
        <v>40500</v>
      </c>
      <c r="GZ14" s="13">
        <v>468070</v>
      </c>
      <c r="HA14" s="9">
        <v>5980</v>
      </c>
      <c r="HB14" s="9">
        <v>4800520</v>
      </c>
      <c r="HC14" s="10">
        <v>19857245</v>
      </c>
      <c r="HD14" s="8">
        <v>52456466</v>
      </c>
      <c r="HE14" s="11">
        <v>0</v>
      </c>
      <c r="HF14" s="12">
        <v>0</v>
      </c>
      <c r="HG14" s="10">
        <v>52456466</v>
      </c>
      <c r="HH14" s="8">
        <v>3146862</v>
      </c>
      <c r="HI14" s="9">
        <v>3146862</v>
      </c>
      <c r="HJ14" s="14">
        <f t="shared" ref="HJ14:HJ35" si="5">HH14/HG14</f>
        <v>5.9989973400038046E-2</v>
      </c>
      <c r="HK14" s="8">
        <v>57213652</v>
      </c>
      <c r="HL14" s="9">
        <v>0</v>
      </c>
      <c r="HM14" s="9">
        <v>0</v>
      </c>
      <c r="HN14" s="10">
        <v>57213652</v>
      </c>
      <c r="HO14" s="8">
        <v>0</v>
      </c>
      <c r="HP14" s="9">
        <v>408319</v>
      </c>
      <c r="HQ14" s="9">
        <v>147</v>
      </c>
      <c r="HR14" s="9">
        <v>9065725</v>
      </c>
      <c r="HS14" s="9">
        <v>351492</v>
      </c>
      <c r="HT14" s="9">
        <v>255986</v>
      </c>
      <c r="HU14" s="11">
        <v>13921</v>
      </c>
      <c r="HV14" s="12">
        <v>17160</v>
      </c>
      <c r="HW14" s="9">
        <v>12300</v>
      </c>
      <c r="HX14" s="10">
        <v>29460</v>
      </c>
      <c r="HY14" s="8">
        <v>0</v>
      </c>
      <c r="HZ14" s="9">
        <v>0</v>
      </c>
      <c r="IA14" s="9">
        <v>0</v>
      </c>
      <c r="IB14" s="9">
        <v>216480</v>
      </c>
      <c r="IC14" s="9">
        <v>6220</v>
      </c>
      <c r="ID14" s="13">
        <v>222700</v>
      </c>
      <c r="IE14" s="11">
        <v>41460</v>
      </c>
      <c r="IF14" s="12">
        <v>158070</v>
      </c>
      <c r="IG14" s="9">
        <v>91350</v>
      </c>
      <c r="IH14" s="9">
        <v>91200</v>
      </c>
      <c r="II14" s="9">
        <v>21150</v>
      </c>
      <c r="IJ14" s="13">
        <v>361770</v>
      </c>
      <c r="IK14" s="9">
        <v>2760</v>
      </c>
      <c r="IL14" s="9">
        <v>3008720</v>
      </c>
      <c r="IM14" s="10">
        <v>13762313</v>
      </c>
      <c r="IN14" s="8">
        <v>43451339</v>
      </c>
      <c r="IO14" s="11">
        <v>0</v>
      </c>
      <c r="IP14" s="12">
        <v>0</v>
      </c>
      <c r="IQ14" s="10">
        <v>43451339</v>
      </c>
      <c r="IR14" s="8">
        <v>2606750</v>
      </c>
      <c r="IS14" s="9">
        <v>2606750</v>
      </c>
      <c r="IT14" s="14">
        <f t="shared" si="3"/>
        <v>5.9992397472492159E-2</v>
      </c>
    </row>
    <row r="15" spans="1:254" ht="12.6" customHeight="1" x14ac:dyDescent="0.2">
      <c r="A15" s="65">
        <v>3</v>
      </c>
      <c r="B15" s="66" t="s">
        <v>82</v>
      </c>
      <c r="C15" s="15">
        <v>941</v>
      </c>
      <c r="D15" s="16">
        <v>0</v>
      </c>
      <c r="E15" s="16">
        <v>0</v>
      </c>
      <c r="F15" s="17">
        <v>941</v>
      </c>
      <c r="G15" s="15">
        <v>0</v>
      </c>
      <c r="H15" s="16">
        <v>53</v>
      </c>
      <c r="I15" s="16">
        <v>0</v>
      </c>
      <c r="J15" s="16">
        <v>598</v>
      </c>
      <c r="K15" s="16">
        <v>216</v>
      </c>
      <c r="L15" s="16">
        <v>52</v>
      </c>
      <c r="M15" s="18">
        <v>0</v>
      </c>
      <c r="N15" s="19">
        <v>0</v>
      </c>
      <c r="O15" s="16">
        <v>0</v>
      </c>
      <c r="P15" s="17">
        <v>0</v>
      </c>
      <c r="Q15" s="15">
        <v>0</v>
      </c>
      <c r="R15" s="16">
        <v>0</v>
      </c>
      <c r="S15" s="16">
        <v>0</v>
      </c>
      <c r="T15" s="16">
        <v>0</v>
      </c>
      <c r="U15" s="16">
        <v>0</v>
      </c>
      <c r="V15" s="20">
        <v>0</v>
      </c>
      <c r="W15" s="18">
        <v>0</v>
      </c>
      <c r="X15" s="19">
        <v>0</v>
      </c>
      <c r="Y15" s="16">
        <v>0</v>
      </c>
      <c r="Z15" s="16">
        <v>0</v>
      </c>
      <c r="AA15" s="16">
        <v>0</v>
      </c>
      <c r="AB15" s="20">
        <v>0</v>
      </c>
      <c r="AC15" s="16">
        <v>0</v>
      </c>
      <c r="AD15" s="16">
        <v>0</v>
      </c>
      <c r="AE15" s="17">
        <v>919</v>
      </c>
      <c r="AF15" s="15">
        <v>22</v>
      </c>
      <c r="AG15" s="18">
        <v>0</v>
      </c>
      <c r="AH15" s="19">
        <v>0</v>
      </c>
      <c r="AI15" s="17">
        <v>22</v>
      </c>
      <c r="AJ15" s="15">
        <v>2</v>
      </c>
      <c r="AK15" s="16">
        <v>2</v>
      </c>
      <c r="AL15" s="21">
        <f t="shared" ref="AL15:AL35" si="6">AJ15/AI15</f>
        <v>9.0909090909090912E-2</v>
      </c>
      <c r="AM15" s="19">
        <v>19781476</v>
      </c>
      <c r="AN15" s="16">
        <v>25</v>
      </c>
      <c r="AO15" s="16">
        <v>0</v>
      </c>
      <c r="AP15" s="17">
        <v>19781501</v>
      </c>
      <c r="AQ15" s="15">
        <v>1032</v>
      </c>
      <c r="AR15" s="16">
        <v>428636</v>
      </c>
      <c r="AS15" s="16">
        <v>116</v>
      </c>
      <c r="AT15" s="16">
        <v>3982980</v>
      </c>
      <c r="AU15" s="16">
        <v>246804</v>
      </c>
      <c r="AV15" s="16">
        <v>264136</v>
      </c>
      <c r="AW15" s="18">
        <v>6358</v>
      </c>
      <c r="AX15" s="19">
        <v>66560</v>
      </c>
      <c r="AY15" s="16">
        <v>33000</v>
      </c>
      <c r="AZ15" s="17">
        <v>99560</v>
      </c>
      <c r="BA15" s="15">
        <v>33020</v>
      </c>
      <c r="BB15" s="16">
        <v>89400</v>
      </c>
      <c r="BC15" s="16">
        <v>0</v>
      </c>
      <c r="BD15" s="16">
        <v>151140</v>
      </c>
      <c r="BE15" s="16">
        <v>36100</v>
      </c>
      <c r="BF15" s="20">
        <v>187240</v>
      </c>
      <c r="BG15" s="18">
        <v>46010</v>
      </c>
      <c r="BH15" s="19">
        <v>152460</v>
      </c>
      <c r="BI15" s="16">
        <v>88200</v>
      </c>
      <c r="BJ15" s="16">
        <v>56240</v>
      </c>
      <c r="BK15" s="16">
        <v>56250</v>
      </c>
      <c r="BL15" s="20">
        <v>353150</v>
      </c>
      <c r="BM15" s="16">
        <v>8510</v>
      </c>
      <c r="BN15" s="16">
        <v>5793390</v>
      </c>
      <c r="BO15" s="17">
        <v>11540226</v>
      </c>
      <c r="BP15" s="15">
        <v>8241251</v>
      </c>
      <c r="BQ15" s="18">
        <v>24</v>
      </c>
      <c r="BR15" s="19">
        <v>0</v>
      </c>
      <c r="BS15" s="17">
        <v>8241275</v>
      </c>
      <c r="BT15" s="15">
        <v>493938</v>
      </c>
      <c r="BU15" s="16">
        <v>493938</v>
      </c>
      <c r="BV15" s="21">
        <f t="shared" si="0"/>
        <v>5.9934658168790629E-2</v>
      </c>
      <c r="BW15" s="19">
        <v>51975328</v>
      </c>
      <c r="BX15" s="16">
        <v>0</v>
      </c>
      <c r="BY15" s="16">
        <v>0</v>
      </c>
      <c r="BZ15" s="17">
        <v>51975328</v>
      </c>
      <c r="CA15" s="15">
        <v>368</v>
      </c>
      <c r="CB15" s="16">
        <v>655628</v>
      </c>
      <c r="CC15" s="16">
        <v>640</v>
      </c>
      <c r="CD15" s="16">
        <v>10154398</v>
      </c>
      <c r="CE15" s="16">
        <v>386272</v>
      </c>
      <c r="CF15" s="16">
        <v>447929</v>
      </c>
      <c r="CG15" s="18">
        <v>11837</v>
      </c>
      <c r="CH15" s="19">
        <v>63440</v>
      </c>
      <c r="CI15" s="16">
        <v>41700</v>
      </c>
      <c r="CJ15" s="17">
        <v>105140</v>
      </c>
      <c r="CK15" s="15">
        <v>31200</v>
      </c>
      <c r="CL15" s="16">
        <v>85800</v>
      </c>
      <c r="CM15" s="16">
        <v>0</v>
      </c>
      <c r="CN15" s="16">
        <v>289300</v>
      </c>
      <c r="CO15" s="16">
        <v>34960</v>
      </c>
      <c r="CP15" s="20">
        <v>324260</v>
      </c>
      <c r="CQ15" s="18">
        <v>81960</v>
      </c>
      <c r="CR15" s="19">
        <v>209550</v>
      </c>
      <c r="CS15" s="16">
        <v>126900</v>
      </c>
      <c r="CT15" s="16">
        <v>109060</v>
      </c>
      <c r="CU15" s="16">
        <v>73350</v>
      </c>
      <c r="CV15" s="20">
        <v>518860</v>
      </c>
      <c r="CW15" s="16">
        <v>7820</v>
      </c>
      <c r="CX15" s="16">
        <v>8778450</v>
      </c>
      <c r="CY15" s="17">
        <v>21589922</v>
      </c>
      <c r="CZ15" s="15">
        <v>30385406</v>
      </c>
      <c r="DA15" s="18">
        <v>0</v>
      </c>
      <c r="DB15" s="19">
        <v>0</v>
      </c>
      <c r="DC15" s="17">
        <v>30385406</v>
      </c>
      <c r="DD15" s="15">
        <v>1822257</v>
      </c>
      <c r="DE15" s="16">
        <v>1822257</v>
      </c>
      <c r="DF15" s="21">
        <f t="shared" si="1"/>
        <v>5.9971454717439025E-2</v>
      </c>
      <c r="DG15" s="19">
        <v>66593072</v>
      </c>
      <c r="DH15" s="16">
        <v>0</v>
      </c>
      <c r="DI15" s="16">
        <v>0</v>
      </c>
      <c r="DJ15" s="17">
        <v>66593072</v>
      </c>
      <c r="DK15" s="15">
        <v>226</v>
      </c>
      <c r="DL15" s="16">
        <v>605996</v>
      </c>
      <c r="DM15" s="16">
        <v>214</v>
      </c>
      <c r="DN15" s="16">
        <v>12545114</v>
      </c>
      <c r="DO15" s="16">
        <v>452871</v>
      </c>
      <c r="DP15" s="16">
        <v>464664</v>
      </c>
      <c r="DQ15" s="18">
        <v>12761</v>
      </c>
      <c r="DR15" s="19">
        <v>42900</v>
      </c>
      <c r="DS15" s="16">
        <v>31200</v>
      </c>
      <c r="DT15" s="17">
        <v>74100</v>
      </c>
      <c r="DU15" s="15">
        <v>16640</v>
      </c>
      <c r="DV15" s="16">
        <v>54000</v>
      </c>
      <c r="DW15" s="16">
        <v>0</v>
      </c>
      <c r="DX15" s="16">
        <v>296670</v>
      </c>
      <c r="DY15" s="16">
        <v>25840</v>
      </c>
      <c r="DZ15" s="20">
        <v>322510</v>
      </c>
      <c r="EA15" s="18">
        <v>72170</v>
      </c>
      <c r="EB15" s="19">
        <v>186450</v>
      </c>
      <c r="EC15" s="16">
        <v>104850</v>
      </c>
      <c r="ED15" s="16">
        <v>103740</v>
      </c>
      <c r="EE15" s="16">
        <v>52200</v>
      </c>
      <c r="EF15" s="20">
        <v>447240</v>
      </c>
      <c r="EG15" s="16">
        <v>6210</v>
      </c>
      <c r="EH15" s="16">
        <v>7598100</v>
      </c>
      <c r="EI15" s="17">
        <v>22672602</v>
      </c>
      <c r="EJ15" s="15">
        <v>43920470</v>
      </c>
      <c r="EK15" s="18">
        <v>0</v>
      </c>
      <c r="EL15" s="19">
        <v>0</v>
      </c>
      <c r="EM15" s="17">
        <v>43920470</v>
      </c>
      <c r="EN15" s="15">
        <v>2634449</v>
      </c>
      <c r="EO15" s="16">
        <v>2634449</v>
      </c>
      <c r="EP15" s="21">
        <f t="shared" si="2"/>
        <v>5.998225884194773E-2</v>
      </c>
      <c r="EQ15" s="19">
        <v>62345448</v>
      </c>
      <c r="ER15" s="16">
        <v>0</v>
      </c>
      <c r="ES15" s="16">
        <v>0</v>
      </c>
      <c r="ET15" s="17">
        <v>62345448</v>
      </c>
      <c r="EU15" s="15">
        <v>0</v>
      </c>
      <c r="EV15" s="16">
        <v>577764</v>
      </c>
      <c r="EW15" s="16">
        <v>327</v>
      </c>
      <c r="EX15" s="16">
        <v>11294136</v>
      </c>
      <c r="EY15" s="16">
        <v>406025</v>
      </c>
      <c r="EZ15" s="16">
        <v>371332</v>
      </c>
      <c r="FA15" s="18">
        <v>12226</v>
      </c>
      <c r="FB15" s="19">
        <v>27820</v>
      </c>
      <c r="FC15" s="16">
        <v>22800</v>
      </c>
      <c r="FD15" s="17">
        <v>50620</v>
      </c>
      <c r="FE15" s="15">
        <v>4680</v>
      </c>
      <c r="FF15" s="16">
        <v>7200</v>
      </c>
      <c r="FG15" s="16">
        <v>0</v>
      </c>
      <c r="FH15" s="16">
        <v>270490</v>
      </c>
      <c r="FI15" s="16">
        <v>14440</v>
      </c>
      <c r="FJ15" s="20">
        <v>284930</v>
      </c>
      <c r="FK15" s="18">
        <v>58980</v>
      </c>
      <c r="FL15" s="19">
        <v>161370</v>
      </c>
      <c r="FM15" s="16">
        <v>105750</v>
      </c>
      <c r="FN15" s="16">
        <v>99180</v>
      </c>
      <c r="FO15" s="16">
        <v>41850</v>
      </c>
      <c r="FP15" s="20">
        <v>408150</v>
      </c>
      <c r="FQ15" s="16">
        <v>4370</v>
      </c>
      <c r="FR15" s="16">
        <v>5394070</v>
      </c>
      <c r="FS15" s="17">
        <v>18874483</v>
      </c>
      <c r="FT15" s="15">
        <v>43470965</v>
      </c>
      <c r="FU15" s="18">
        <v>0</v>
      </c>
      <c r="FV15" s="19">
        <v>0</v>
      </c>
      <c r="FW15" s="17">
        <v>43470965</v>
      </c>
      <c r="FX15" s="15">
        <v>2607687</v>
      </c>
      <c r="FY15" s="16">
        <v>2607687</v>
      </c>
      <c r="FZ15" s="21">
        <f t="shared" si="4"/>
        <v>5.9986867096233083E-2</v>
      </c>
      <c r="GA15" s="19">
        <v>81658262</v>
      </c>
      <c r="GB15" s="16">
        <v>0</v>
      </c>
      <c r="GC15" s="16">
        <v>0</v>
      </c>
      <c r="GD15" s="17">
        <v>81658262</v>
      </c>
      <c r="GE15" s="15">
        <v>0</v>
      </c>
      <c r="GF15" s="16">
        <v>727409</v>
      </c>
      <c r="GG15" s="16">
        <v>285</v>
      </c>
      <c r="GH15" s="16">
        <v>14000762</v>
      </c>
      <c r="GI15" s="16">
        <v>551098</v>
      </c>
      <c r="GJ15" s="16">
        <v>414482</v>
      </c>
      <c r="GK15" s="18">
        <v>18220</v>
      </c>
      <c r="GL15" s="19">
        <v>29640</v>
      </c>
      <c r="GM15" s="16">
        <v>23400</v>
      </c>
      <c r="GN15" s="17">
        <v>53040</v>
      </c>
      <c r="GO15" s="15">
        <v>0</v>
      </c>
      <c r="GP15" s="16">
        <v>0</v>
      </c>
      <c r="GQ15" s="16">
        <v>0</v>
      </c>
      <c r="GR15" s="16">
        <v>383350</v>
      </c>
      <c r="GS15" s="16">
        <v>15460</v>
      </c>
      <c r="GT15" s="20">
        <v>398810</v>
      </c>
      <c r="GU15" s="18">
        <v>76560</v>
      </c>
      <c r="GV15" s="19">
        <v>242550</v>
      </c>
      <c r="GW15" s="16">
        <v>160200</v>
      </c>
      <c r="GX15" s="16">
        <v>117040</v>
      </c>
      <c r="GY15" s="16">
        <v>41850</v>
      </c>
      <c r="GZ15" s="20">
        <v>561640</v>
      </c>
      <c r="HA15" s="16">
        <v>7590</v>
      </c>
      <c r="HB15" s="16">
        <v>5436790</v>
      </c>
      <c r="HC15" s="17">
        <v>22246401</v>
      </c>
      <c r="HD15" s="15">
        <v>59411861</v>
      </c>
      <c r="HE15" s="18">
        <v>0</v>
      </c>
      <c r="HF15" s="19">
        <v>0</v>
      </c>
      <c r="HG15" s="17">
        <v>59411861</v>
      </c>
      <c r="HH15" s="15">
        <v>3564129</v>
      </c>
      <c r="HI15" s="16">
        <v>3564129</v>
      </c>
      <c r="HJ15" s="21">
        <f t="shared" si="5"/>
        <v>5.9990192867380471E-2</v>
      </c>
      <c r="HK15" s="15">
        <v>67338243</v>
      </c>
      <c r="HL15" s="16">
        <v>0</v>
      </c>
      <c r="HM15" s="16">
        <v>0</v>
      </c>
      <c r="HN15" s="17">
        <v>67338243</v>
      </c>
      <c r="HO15" s="15">
        <v>257</v>
      </c>
      <c r="HP15" s="16">
        <v>589310</v>
      </c>
      <c r="HQ15" s="16">
        <v>557</v>
      </c>
      <c r="HR15" s="16">
        <v>10379769</v>
      </c>
      <c r="HS15" s="16">
        <v>442836</v>
      </c>
      <c r="HT15" s="16">
        <v>279346</v>
      </c>
      <c r="HU15" s="18">
        <v>15321</v>
      </c>
      <c r="HV15" s="19">
        <v>16640</v>
      </c>
      <c r="HW15" s="16">
        <v>15900</v>
      </c>
      <c r="HX15" s="17">
        <v>32540</v>
      </c>
      <c r="HY15" s="15">
        <v>0</v>
      </c>
      <c r="HZ15" s="16">
        <v>0</v>
      </c>
      <c r="IA15" s="16">
        <v>0</v>
      </c>
      <c r="IB15" s="16">
        <v>234080</v>
      </c>
      <c r="IC15" s="16">
        <v>6340</v>
      </c>
      <c r="ID15" s="20">
        <v>240420</v>
      </c>
      <c r="IE15" s="18">
        <v>45660</v>
      </c>
      <c r="IF15" s="19">
        <v>197010</v>
      </c>
      <c r="IG15" s="16">
        <v>124200</v>
      </c>
      <c r="IH15" s="16">
        <v>94620</v>
      </c>
      <c r="II15" s="16">
        <v>23400</v>
      </c>
      <c r="IJ15" s="20">
        <v>439230</v>
      </c>
      <c r="IK15" s="16">
        <v>5290</v>
      </c>
      <c r="IL15" s="16">
        <v>3546370</v>
      </c>
      <c r="IM15" s="17">
        <v>16016349</v>
      </c>
      <c r="IN15" s="15">
        <v>51321894</v>
      </c>
      <c r="IO15" s="18">
        <v>0</v>
      </c>
      <c r="IP15" s="19">
        <v>0</v>
      </c>
      <c r="IQ15" s="17">
        <v>51321894</v>
      </c>
      <c r="IR15" s="15">
        <v>3078935</v>
      </c>
      <c r="IS15" s="16">
        <v>3078935</v>
      </c>
      <c r="IT15" s="21">
        <f t="shared" si="3"/>
        <v>5.9992622252015876E-2</v>
      </c>
    </row>
    <row r="16" spans="1:254" ht="12.6" customHeight="1" x14ac:dyDescent="0.2">
      <c r="A16" s="63">
        <v>4</v>
      </c>
      <c r="B16" s="64" t="s">
        <v>83</v>
      </c>
      <c r="C16" s="8">
        <v>460</v>
      </c>
      <c r="D16" s="9">
        <v>0</v>
      </c>
      <c r="E16" s="9">
        <v>0</v>
      </c>
      <c r="F16" s="10">
        <v>460</v>
      </c>
      <c r="G16" s="8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11">
        <v>0</v>
      </c>
      <c r="N16" s="12">
        <v>0</v>
      </c>
      <c r="O16" s="9">
        <v>0</v>
      </c>
      <c r="P16" s="10">
        <v>0</v>
      </c>
      <c r="Q16" s="8">
        <v>0</v>
      </c>
      <c r="R16" s="9">
        <v>0</v>
      </c>
      <c r="S16" s="9">
        <v>0</v>
      </c>
      <c r="T16" s="9">
        <v>0</v>
      </c>
      <c r="U16" s="9">
        <v>0</v>
      </c>
      <c r="V16" s="13">
        <v>0</v>
      </c>
      <c r="W16" s="11">
        <v>0</v>
      </c>
      <c r="X16" s="12">
        <v>0</v>
      </c>
      <c r="Y16" s="9">
        <v>0</v>
      </c>
      <c r="Z16" s="9">
        <v>0</v>
      </c>
      <c r="AA16" s="9">
        <v>0</v>
      </c>
      <c r="AB16" s="13">
        <v>0</v>
      </c>
      <c r="AC16" s="9">
        <v>0</v>
      </c>
      <c r="AD16" s="9">
        <v>430</v>
      </c>
      <c r="AE16" s="10">
        <v>430</v>
      </c>
      <c r="AF16" s="8">
        <v>30</v>
      </c>
      <c r="AG16" s="11">
        <v>0</v>
      </c>
      <c r="AH16" s="12">
        <v>0</v>
      </c>
      <c r="AI16" s="10">
        <v>30</v>
      </c>
      <c r="AJ16" s="8">
        <v>2</v>
      </c>
      <c r="AK16" s="9">
        <v>2</v>
      </c>
      <c r="AL16" s="14">
        <f>AJ16/AI16</f>
        <v>6.6666666666666666E-2</v>
      </c>
      <c r="AM16" s="12">
        <v>33955785</v>
      </c>
      <c r="AN16" s="9">
        <v>0</v>
      </c>
      <c r="AO16" s="9">
        <v>0</v>
      </c>
      <c r="AP16" s="10">
        <v>33955785</v>
      </c>
      <c r="AQ16" s="8">
        <v>1210</v>
      </c>
      <c r="AR16" s="9">
        <v>483430</v>
      </c>
      <c r="AS16" s="9">
        <v>411</v>
      </c>
      <c r="AT16" s="9">
        <v>6533678</v>
      </c>
      <c r="AU16" s="9">
        <v>243698</v>
      </c>
      <c r="AV16" s="9">
        <v>403077</v>
      </c>
      <c r="AW16" s="11">
        <v>11063</v>
      </c>
      <c r="AX16" s="12">
        <v>120120</v>
      </c>
      <c r="AY16" s="9">
        <v>54300</v>
      </c>
      <c r="AZ16" s="10">
        <v>174420</v>
      </c>
      <c r="BA16" s="8">
        <v>61360</v>
      </c>
      <c r="BB16" s="9">
        <v>90000</v>
      </c>
      <c r="BC16" s="9">
        <v>0</v>
      </c>
      <c r="BD16" s="9">
        <v>306900</v>
      </c>
      <c r="BE16" s="9">
        <v>58900</v>
      </c>
      <c r="BF16" s="13">
        <v>365800</v>
      </c>
      <c r="BG16" s="11">
        <v>96880</v>
      </c>
      <c r="BH16" s="12">
        <v>290070</v>
      </c>
      <c r="BI16" s="9">
        <v>120600</v>
      </c>
      <c r="BJ16" s="9">
        <v>106020</v>
      </c>
      <c r="BK16" s="9">
        <v>106200</v>
      </c>
      <c r="BL16" s="13">
        <v>622890</v>
      </c>
      <c r="BM16" s="9">
        <v>10810</v>
      </c>
      <c r="BN16" s="9">
        <v>10171220</v>
      </c>
      <c r="BO16" s="10">
        <v>19269536</v>
      </c>
      <c r="BP16" s="8">
        <v>14686249</v>
      </c>
      <c r="BQ16" s="11">
        <v>0</v>
      </c>
      <c r="BR16" s="12">
        <v>0</v>
      </c>
      <c r="BS16" s="10">
        <v>14686249</v>
      </c>
      <c r="BT16" s="8">
        <v>880194</v>
      </c>
      <c r="BU16" s="9">
        <v>880194</v>
      </c>
      <c r="BV16" s="14">
        <f t="shared" si="0"/>
        <v>5.9933206906678485E-2</v>
      </c>
      <c r="BW16" s="12">
        <v>92459942</v>
      </c>
      <c r="BX16" s="9">
        <v>0</v>
      </c>
      <c r="BY16" s="9">
        <v>0</v>
      </c>
      <c r="BZ16" s="10">
        <v>92459942</v>
      </c>
      <c r="CA16" s="8">
        <v>1153</v>
      </c>
      <c r="CB16" s="9">
        <v>702086</v>
      </c>
      <c r="CC16" s="9">
        <v>484</v>
      </c>
      <c r="CD16" s="9">
        <v>18005977</v>
      </c>
      <c r="CE16" s="9">
        <v>431936</v>
      </c>
      <c r="CF16" s="9">
        <v>743164</v>
      </c>
      <c r="CG16" s="11">
        <v>20865</v>
      </c>
      <c r="CH16" s="12">
        <v>112840</v>
      </c>
      <c r="CI16" s="9">
        <v>72900</v>
      </c>
      <c r="CJ16" s="10">
        <v>185740</v>
      </c>
      <c r="CK16" s="8">
        <v>45500</v>
      </c>
      <c r="CL16" s="9">
        <v>110700</v>
      </c>
      <c r="CM16" s="9">
        <v>0</v>
      </c>
      <c r="CN16" s="9">
        <v>523380</v>
      </c>
      <c r="CO16" s="9">
        <v>63080</v>
      </c>
      <c r="CP16" s="13">
        <v>586460</v>
      </c>
      <c r="CQ16" s="11">
        <v>147410</v>
      </c>
      <c r="CR16" s="12">
        <v>369930</v>
      </c>
      <c r="CS16" s="9">
        <v>217800</v>
      </c>
      <c r="CT16" s="9">
        <v>153520</v>
      </c>
      <c r="CU16" s="9">
        <v>135900</v>
      </c>
      <c r="CV16" s="13">
        <v>877150</v>
      </c>
      <c r="CW16" s="9">
        <v>13800</v>
      </c>
      <c r="CX16" s="9">
        <v>15858830</v>
      </c>
      <c r="CY16" s="10">
        <v>37730771</v>
      </c>
      <c r="CZ16" s="8">
        <v>54729171</v>
      </c>
      <c r="DA16" s="11">
        <v>0</v>
      </c>
      <c r="DB16" s="12">
        <v>0</v>
      </c>
      <c r="DC16" s="10">
        <v>54729171</v>
      </c>
      <c r="DD16" s="8">
        <v>3282124</v>
      </c>
      <c r="DE16" s="9">
        <v>3282124</v>
      </c>
      <c r="DF16" s="14">
        <f t="shared" si="1"/>
        <v>5.9970285316399183E-2</v>
      </c>
      <c r="DG16" s="12">
        <v>105622223</v>
      </c>
      <c r="DH16" s="9">
        <v>0</v>
      </c>
      <c r="DI16" s="9">
        <v>0</v>
      </c>
      <c r="DJ16" s="10">
        <v>105622223</v>
      </c>
      <c r="DK16" s="8">
        <v>400</v>
      </c>
      <c r="DL16" s="9">
        <v>644258</v>
      </c>
      <c r="DM16" s="9">
        <v>634</v>
      </c>
      <c r="DN16" s="9">
        <v>20093506</v>
      </c>
      <c r="DO16" s="9">
        <v>529490</v>
      </c>
      <c r="DP16" s="9">
        <v>748958</v>
      </c>
      <c r="DQ16" s="11">
        <v>22545</v>
      </c>
      <c r="DR16" s="12">
        <v>75140</v>
      </c>
      <c r="DS16" s="9">
        <v>56100</v>
      </c>
      <c r="DT16" s="10">
        <v>131240</v>
      </c>
      <c r="DU16" s="8">
        <v>19240</v>
      </c>
      <c r="DV16" s="9">
        <v>51900</v>
      </c>
      <c r="DW16" s="9">
        <v>0</v>
      </c>
      <c r="DX16" s="9">
        <v>460680</v>
      </c>
      <c r="DY16" s="9">
        <v>44080</v>
      </c>
      <c r="DZ16" s="13">
        <v>504760</v>
      </c>
      <c r="EA16" s="11">
        <v>121890</v>
      </c>
      <c r="EB16" s="12">
        <v>301290</v>
      </c>
      <c r="EC16" s="9">
        <v>162900</v>
      </c>
      <c r="ED16" s="9">
        <v>149340</v>
      </c>
      <c r="EE16" s="9">
        <v>90900</v>
      </c>
      <c r="EF16" s="13">
        <v>704430</v>
      </c>
      <c r="EG16" s="9">
        <v>12880</v>
      </c>
      <c r="EH16" s="9">
        <v>12138620</v>
      </c>
      <c r="EI16" s="10">
        <v>35724117</v>
      </c>
      <c r="EJ16" s="8">
        <v>69898106</v>
      </c>
      <c r="EK16" s="11">
        <v>0</v>
      </c>
      <c r="EL16" s="12">
        <v>0</v>
      </c>
      <c r="EM16" s="10">
        <v>69898106</v>
      </c>
      <c r="EN16" s="8">
        <v>4192628</v>
      </c>
      <c r="EO16" s="9">
        <v>4192628</v>
      </c>
      <c r="EP16" s="14">
        <f t="shared" si="2"/>
        <v>5.9981997223215178E-2</v>
      </c>
      <c r="EQ16" s="12">
        <v>88741523</v>
      </c>
      <c r="ER16" s="9">
        <v>0</v>
      </c>
      <c r="ES16" s="9">
        <v>0</v>
      </c>
      <c r="ET16" s="10">
        <v>88741523</v>
      </c>
      <c r="EU16" s="8">
        <v>15</v>
      </c>
      <c r="EV16" s="9">
        <v>523316</v>
      </c>
      <c r="EW16" s="9">
        <v>305</v>
      </c>
      <c r="EX16" s="9">
        <v>16352945</v>
      </c>
      <c r="EY16" s="9">
        <v>494930</v>
      </c>
      <c r="EZ16" s="9">
        <v>558762</v>
      </c>
      <c r="FA16" s="11">
        <v>21690</v>
      </c>
      <c r="FB16" s="12">
        <v>46540</v>
      </c>
      <c r="FC16" s="9">
        <v>32700</v>
      </c>
      <c r="FD16" s="10">
        <v>79240</v>
      </c>
      <c r="FE16" s="8">
        <v>5980</v>
      </c>
      <c r="FF16" s="9">
        <v>5100</v>
      </c>
      <c r="FG16" s="9">
        <v>0</v>
      </c>
      <c r="FH16" s="9">
        <v>396770</v>
      </c>
      <c r="FI16" s="9">
        <v>20140</v>
      </c>
      <c r="FJ16" s="13">
        <v>416910</v>
      </c>
      <c r="FK16" s="11">
        <v>101550</v>
      </c>
      <c r="FL16" s="12">
        <v>261360</v>
      </c>
      <c r="FM16" s="9">
        <v>177300</v>
      </c>
      <c r="FN16" s="9">
        <v>129960</v>
      </c>
      <c r="FO16" s="9">
        <v>68400</v>
      </c>
      <c r="FP16" s="13">
        <v>637020</v>
      </c>
      <c r="FQ16" s="9">
        <v>8510</v>
      </c>
      <c r="FR16" s="9">
        <v>7698870</v>
      </c>
      <c r="FS16" s="10">
        <v>26904838</v>
      </c>
      <c r="FT16" s="8">
        <v>61836685</v>
      </c>
      <c r="FU16" s="11">
        <v>0</v>
      </c>
      <c r="FV16" s="12">
        <v>0</v>
      </c>
      <c r="FW16" s="10">
        <v>61836685</v>
      </c>
      <c r="FX16" s="8">
        <v>3709249</v>
      </c>
      <c r="FY16" s="9">
        <v>3709249</v>
      </c>
      <c r="FZ16" s="14">
        <f t="shared" si="4"/>
        <v>5.9984602990926825E-2</v>
      </c>
      <c r="GA16" s="12">
        <v>98437918</v>
      </c>
      <c r="GB16" s="9">
        <v>0</v>
      </c>
      <c r="GC16" s="9">
        <v>0</v>
      </c>
      <c r="GD16" s="10">
        <v>98437918</v>
      </c>
      <c r="GE16" s="8">
        <v>0</v>
      </c>
      <c r="GF16" s="9">
        <v>639552</v>
      </c>
      <c r="GG16" s="9">
        <v>516</v>
      </c>
      <c r="GH16" s="9">
        <v>17232097</v>
      </c>
      <c r="GI16" s="9">
        <v>588259</v>
      </c>
      <c r="GJ16" s="9">
        <v>550886</v>
      </c>
      <c r="GK16" s="11">
        <v>27678</v>
      </c>
      <c r="GL16" s="12">
        <v>38480</v>
      </c>
      <c r="GM16" s="9">
        <v>33900</v>
      </c>
      <c r="GN16" s="10">
        <v>72380</v>
      </c>
      <c r="GO16" s="8">
        <v>0</v>
      </c>
      <c r="GP16" s="9">
        <v>0</v>
      </c>
      <c r="GQ16" s="9">
        <v>0</v>
      </c>
      <c r="GR16" s="9">
        <v>531960</v>
      </c>
      <c r="GS16" s="9">
        <v>17480</v>
      </c>
      <c r="GT16" s="13">
        <v>549440</v>
      </c>
      <c r="GU16" s="11">
        <v>104930</v>
      </c>
      <c r="GV16" s="12">
        <v>319440</v>
      </c>
      <c r="GW16" s="9">
        <v>270900</v>
      </c>
      <c r="GX16" s="9">
        <v>151240</v>
      </c>
      <c r="GY16" s="9">
        <v>65250</v>
      </c>
      <c r="GZ16" s="13">
        <v>806830</v>
      </c>
      <c r="HA16" s="9">
        <v>11040</v>
      </c>
      <c r="HB16" s="9">
        <v>6560390</v>
      </c>
      <c r="HC16" s="10">
        <v>27143482</v>
      </c>
      <c r="HD16" s="8">
        <v>71294436</v>
      </c>
      <c r="HE16" s="11">
        <v>0</v>
      </c>
      <c r="HF16" s="12">
        <v>0</v>
      </c>
      <c r="HG16" s="10">
        <v>71294436</v>
      </c>
      <c r="HH16" s="8">
        <v>4276961</v>
      </c>
      <c r="HI16" s="9">
        <v>4276961</v>
      </c>
      <c r="HJ16" s="14">
        <f t="shared" si="5"/>
        <v>5.9990109186080103E-2</v>
      </c>
      <c r="HK16" s="8">
        <v>69517751</v>
      </c>
      <c r="HL16" s="9">
        <v>0</v>
      </c>
      <c r="HM16" s="9">
        <v>0</v>
      </c>
      <c r="HN16" s="10">
        <v>69517751</v>
      </c>
      <c r="HO16" s="8">
        <v>0</v>
      </c>
      <c r="HP16" s="9">
        <v>488588</v>
      </c>
      <c r="HQ16" s="9">
        <v>614</v>
      </c>
      <c r="HR16" s="9">
        <v>11036353</v>
      </c>
      <c r="HS16" s="9">
        <v>432545</v>
      </c>
      <c r="HT16" s="9">
        <v>319000</v>
      </c>
      <c r="HU16" s="11">
        <v>20002</v>
      </c>
      <c r="HV16" s="12">
        <v>24440</v>
      </c>
      <c r="HW16" s="9">
        <v>21600</v>
      </c>
      <c r="HX16" s="10">
        <v>46040</v>
      </c>
      <c r="HY16" s="8">
        <v>0</v>
      </c>
      <c r="HZ16" s="9">
        <v>0</v>
      </c>
      <c r="IA16" s="9">
        <v>0</v>
      </c>
      <c r="IB16" s="9">
        <v>321310</v>
      </c>
      <c r="IC16" s="9">
        <v>6970</v>
      </c>
      <c r="ID16" s="13">
        <v>328280</v>
      </c>
      <c r="IE16" s="11">
        <v>57210</v>
      </c>
      <c r="IF16" s="12">
        <v>199650</v>
      </c>
      <c r="IG16" s="9">
        <v>176850</v>
      </c>
      <c r="IH16" s="9">
        <v>106020</v>
      </c>
      <c r="II16" s="9">
        <v>40950</v>
      </c>
      <c r="IJ16" s="13">
        <v>523470</v>
      </c>
      <c r="IK16" s="9">
        <v>7590</v>
      </c>
      <c r="IL16" s="9">
        <v>3652140</v>
      </c>
      <c r="IM16" s="10">
        <v>16911218</v>
      </c>
      <c r="IN16" s="8">
        <v>52606533</v>
      </c>
      <c r="IO16" s="11">
        <v>0</v>
      </c>
      <c r="IP16" s="12">
        <v>0</v>
      </c>
      <c r="IQ16" s="10">
        <v>52606533</v>
      </c>
      <c r="IR16" s="8">
        <v>3155996</v>
      </c>
      <c r="IS16" s="9">
        <v>3155996</v>
      </c>
      <c r="IT16" s="14">
        <f t="shared" si="3"/>
        <v>5.9992472798007804E-2</v>
      </c>
    </row>
    <row r="17" spans="1:254" ht="12.6" customHeight="1" x14ac:dyDescent="0.2">
      <c r="A17" s="65">
        <v>5</v>
      </c>
      <c r="B17" s="66" t="s">
        <v>84</v>
      </c>
      <c r="C17" s="15">
        <v>658</v>
      </c>
      <c r="D17" s="16">
        <v>0</v>
      </c>
      <c r="E17" s="16">
        <v>0</v>
      </c>
      <c r="F17" s="17">
        <v>658</v>
      </c>
      <c r="G17" s="15">
        <v>0</v>
      </c>
      <c r="H17" s="16">
        <v>0</v>
      </c>
      <c r="I17" s="16">
        <v>0</v>
      </c>
      <c r="J17" s="16">
        <v>118</v>
      </c>
      <c r="K17" s="16">
        <v>0</v>
      </c>
      <c r="L17" s="16">
        <v>28</v>
      </c>
      <c r="M17" s="18">
        <v>8</v>
      </c>
      <c r="N17" s="19">
        <v>0</v>
      </c>
      <c r="O17" s="16">
        <v>0</v>
      </c>
      <c r="P17" s="17">
        <v>0</v>
      </c>
      <c r="Q17" s="15">
        <v>0</v>
      </c>
      <c r="R17" s="16">
        <v>0</v>
      </c>
      <c r="S17" s="16">
        <v>0</v>
      </c>
      <c r="T17" s="16">
        <v>0</v>
      </c>
      <c r="U17" s="16">
        <v>0</v>
      </c>
      <c r="V17" s="20">
        <v>0</v>
      </c>
      <c r="W17" s="18">
        <v>0</v>
      </c>
      <c r="X17" s="19">
        <v>0</v>
      </c>
      <c r="Y17" s="16">
        <v>0</v>
      </c>
      <c r="Z17" s="16">
        <v>0</v>
      </c>
      <c r="AA17" s="16">
        <v>0</v>
      </c>
      <c r="AB17" s="20">
        <v>0</v>
      </c>
      <c r="AC17" s="16">
        <v>0</v>
      </c>
      <c r="AD17" s="16">
        <v>430</v>
      </c>
      <c r="AE17" s="17">
        <v>584</v>
      </c>
      <c r="AF17" s="15">
        <v>74</v>
      </c>
      <c r="AG17" s="18">
        <v>0</v>
      </c>
      <c r="AH17" s="19">
        <v>0</v>
      </c>
      <c r="AI17" s="17">
        <v>74</v>
      </c>
      <c r="AJ17" s="15">
        <v>4</v>
      </c>
      <c r="AK17" s="16">
        <v>4</v>
      </c>
      <c r="AL17" s="21">
        <f t="shared" si="6"/>
        <v>5.4054054054054057E-2</v>
      </c>
      <c r="AM17" s="19">
        <v>19141278</v>
      </c>
      <c r="AN17" s="16">
        <v>0</v>
      </c>
      <c r="AO17" s="16">
        <v>0</v>
      </c>
      <c r="AP17" s="17">
        <v>19141278</v>
      </c>
      <c r="AQ17" s="15">
        <v>0</v>
      </c>
      <c r="AR17" s="16">
        <v>331597</v>
      </c>
      <c r="AS17" s="16">
        <v>491</v>
      </c>
      <c r="AT17" s="16">
        <v>3838392</v>
      </c>
      <c r="AU17" s="16">
        <v>184776</v>
      </c>
      <c r="AV17" s="16">
        <v>269218</v>
      </c>
      <c r="AW17" s="18">
        <v>7949</v>
      </c>
      <c r="AX17" s="19">
        <v>78260</v>
      </c>
      <c r="AY17" s="16">
        <v>31500</v>
      </c>
      <c r="AZ17" s="17">
        <v>109760</v>
      </c>
      <c r="BA17" s="15">
        <v>30940</v>
      </c>
      <c r="BB17" s="16">
        <v>62700</v>
      </c>
      <c r="BC17" s="16">
        <v>0</v>
      </c>
      <c r="BD17" s="16">
        <v>141240</v>
      </c>
      <c r="BE17" s="16">
        <v>39520</v>
      </c>
      <c r="BF17" s="20">
        <v>180760</v>
      </c>
      <c r="BG17" s="18">
        <v>44660</v>
      </c>
      <c r="BH17" s="19">
        <v>133650</v>
      </c>
      <c r="BI17" s="16">
        <v>67050</v>
      </c>
      <c r="BJ17" s="16">
        <v>39520</v>
      </c>
      <c r="BK17" s="16">
        <v>65250</v>
      </c>
      <c r="BL17" s="20">
        <v>305470</v>
      </c>
      <c r="BM17" s="16">
        <v>6900</v>
      </c>
      <c r="BN17" s="16">
        <v>5656370</v>
      </c>
      <c r="BO17" s="17">
        <v>11029492</v>
      </c>
      <c r="BP17" s="15">
        <v>8111786</v>
      </c>
      <c r="BQ17" s="18">
        <v>0</v>
      </c>
      <c r="BR17" s="19">
        <v>0</v>
      </c>
      <c r="BS17" s="17">
        <v>8111786</v>
      </c>
      <c r="BT17" s="15">
        <v>486157</v>
      </c>
      <c r="BU17" s="16">
        <v>486157</v>
      </c>
      <c r="BV17" s="21">
        <f t="shared" si="0"/>
        <v>5.9932177697981676E-2</v>
      </c>
      <c r="BW17" s="19">
        <v>53651390</v>
      </c>
      <c r="BX17" s="16">
        <v>0</v>
      </c>
      <c r="BY17" s="16">
        <v>0</v>
      </c>
      <c r="BZ17" s="17">
        <v>53651390</v>
      </c>
      <c r="CA17" s="15">
        <v>0</v>
      </c>
      <c r="CB17" s="16">
        <v>458940</v>
      </c>
      <c r="CC17" s="16">
        <v>429</v>
      </c>
      <c r="CD17" s="16">
        <v>10699768</v>
      </c>
      <c r="CE17" s="16">
        <v>338191</v>
      </c>
      <c r="CF17" s="16">
        <v>495274</v>
      </c>
      <c r="CG17" s="18">
        <v>15483</v>
      </c>
      <c r="CH17" s="19">
        <v>67860</v>
      </c>
      <c r="CI17" s="16">
        <v>36600</v>
      </c>
      <c r="CJ17" s="17">
        <v>104460</v>
      </c>
      <c r="CK17" s="15">
        <v>29640</v>
      </c>
      <c r="CL17" s="16">
        <v>64200</v>
      </c>
      <c r="CM17" s="16">
        <v>0</v>
      </c>
      <c r="CN17" s="16">
        <v>277200</v>
      </c>
      <c r="CO17" s="16">
        <v>41040</v>
      </c>
      <c r="CP17" s="20">
        <v>318240</v>
      </c>
      <c r="CQ17" s="18">
        <v>75800</v>
      </c>
      <c r="CR17" s="19">
        <v>200970</v>
      </c>
      <c r="CS17" s="16">
        <v>148950</v>
      </c>
      <c r="CT17" s="16">
        <v>71820</v>
      </c>
      <c r="CU17" s="16">
        <v>105750</v>
      </c>
      <c r="CV17" s="20">
        <v>527490</v>
      </c>
      <c r="CW17" s="16">
        <v>8970</v>
      </c>
      <c r="CX17" s="16">
        <v>9084610</v>
      </c>
      <c r="CY17" s="17">
        <v>22221066</v>
      </c>
      <c r="CZ17" s="15">
        <v>31430324</v>
      </c>
      <c r="DA17" s="18">
        <v>0</v>
      </c>
      <c r="DB17" s="19">
        <v>0</v>
      </c>
      <c r="DC17" s="17">
        <v>31430324</v>
      </c>
      <c r="DD17" s="15">
        <v>1884903</v>
      </c>
      <c r="DE17" s="16">
        <v>1884903</v>
      </c>
      <c r="DF17" s="21">
        <f t="shared" si="1"/>
        <v>5.9970842171401098E-2</v>
      </c>
      <c r="DG17" s="19">
        <v>67825411</v>
      </c>
      <c r="DH17" s="16">
        <v>0</v>
      </c>
      <c r="DI17" s="16">
        <v>0</v>
      </c>
      <c r="DJ17" s="17">
        <v>67825411</v>
      </c>
      <c r="DK17" s="15">
        <v>0</v>
      </c>
      <c r="DL17" s="16">
        <v>468809</v>
      </c>
      <c r="DM17" s="16">
        <v>394</v>
      </c>
      <c r="DN17" s="16">
        <v>13003166</v>
      </c>
      <c r="DO17" s="16">
        <v>412855</v>
      </c>
      <c r="DP17" s="16">
        <v>500419</v>
      </c>
      <c r="DQ17" s="18">
        <v>16324</v>
      </c>
      <c r="DR17" s="19">
        <v>46280</v>
      </c>
      <c r="DS17" s="16">
        <v>30600</v>
      </c>
      <c r="DT17" s="17">
        <v>76880</v>
      </c>
      <c r="DU17" s="15">
        <v>10920</v>
      </c>
      <c r="DV17" s="16">
        <v>42300</v>
      </c>
      <c r="DW17" s="16">
        <v>0</v>
      </c>
      <c r="DX17" s="16">
        <v>296340</v>
      </c>
      <c r="DY17" s="16">
        <v>34200</v>
      </c>
      <c r="DZ17" s="20">
        <v>330540</v>
      </c>
      <c r="EA17" s="18">
        <v>66200</v>
      </c>
      <c r="EB17" s="19">
        <v>184140</v>
      </c>
      <c r="EC17" s="16">
        <v>113400</v>
      </c>
      <c r="ED17" s="16">
        <v>75620</v>
      </c>
      <c r="EE17" s="16">
        <v>70650</v>
      </c>
      <c r="EF17" s="20">
        <v>443810</v>
      </c>
      <c r="EG17" s="16">
        <v>6900</v>
      </c>
      <c r="EH17" s="16">
        <v>7739290</v>
      </c>
      <c r="EI17" s="17">
        <v>23118413</v>
      </c>
      <c r="EJ17" s="15">
        <v>44706998</v>
      </c>
      <c r="EK17" s="18">
        <v>0</v>
      </c>
      <c r="EL17" s="19">
        <v>0</v>
      </c>
      <c r="EM17" s="17">
        <v>44706998</v>
      </c>
      <c r="EN17" s="15">
        <v>2681606</v>
      </c>
      <c r="EO17" s="16">
        <v>2681606</v>
      </c>
      <c r="EP17" s="21">
        <f t="shared" si="2"/>
        <v>5.9981795243778169E-2</v>
      </c>
      <c r="EQ17" s="19">
        <v>64702175</v>
      </c>
      <c r="ER17" s="16">
        <v>0</v>
      </c>
      <c r="ES17" s="16">
        <v>0</v>
      </c>
      <c r="ET17" s="17">
        <v>64702175</v>
      </c>
      <c r="EU17" s="15">
        <v>0</v>
      </c>
      <c r="EV17" s="16">
        <v>430452</v>
      </c>
      <c r="EW17" s="16">
        <v>656</v>
      </c>
      <c r="EX17" s="16">
        <v>11966447</v>
      </c>
      <c r="EY17" s="16">
        <v>404143</v>
      </c>
      <c r="EZ17" s="16">
        <v>408879</v>
      </c>
      <c r="FA17" s="18">
        <v>17592</v>
      </c>
      <c r="FB17" s="19">
        <v>34320</v>
      </c>
      <c r="FC17" s="16">
        <v>27000</v>
      </c>
      <c r="FD17" s="17">
        <v>61320</v>
      </c>
      <c r="FE17" s="15">
        <v>5460</v>
      </c>
      <c r="FF17" s="16">
        <v>4200</v>
      </c>
      <c r="FG17" s="16">
        <v>0</v>
      </c>
      <c r="FH17" s="16">
        <v>286660</v>
      </c>
      <c r="FI17" s="16">
        <v>15200</v>
      </c>
      <c r="FJ17" s="20">
        <v>301860</v>
      </c>
      <c r="FK17" s="18">
        <v>63820</v>
      </c>
      <c r="FL17" s="19">
        <v>201960</v>
      </c>
      <c r="FM17" s="16">
        <v>148050</v>
      </c>
      <c r="FN17" s="16">
        <v>71060</v>
      </c>
      <c r="FO17" s="16">
        <v>59400</v>
      </c>
      <c r="FP17" s="20">
        <v>480470</v>
      </c>
      <c r="FQ17" s="16">
        <v>9200</v>
      </c>
      <c r="FR17" s="16">
        <v>5578680</v>
      </c>
      <c r="FS17" s="17">
        <v>19732523</v>
      </c>
      <c r="FT17" s="15">
        <v>44969652</v>
      </c>
      <c r="FU17" s="18">
        <v>0</v>
      </c>
      <c r="FV17" s="19">
        <v>0</v>
      </c>
      <c r="FW17" s="17">
        <v>44969652</v>
      </c>
      <c r="FX17" s="15">
        <v>2697582</v>
      </c>
      <c r="FY17" s="16">
        <v>2697582</v>
      </c>
      <c r="FZ17" s="21">
        <f t="shared" si="4"/>
        <v>5.99867217117891E-2</v>
      </c>
      <c r="GA17" s="19">
        <v>79695381</v>
      </c>
      <c r="GB17" s="16">
        <v>0</v>
      </c>
      <c r="GC17" s="16">
        <v>0</v>
      </c>
      <c r="GD17" s="17">
        <v>79695381</v>
      </c>
      <c r="GE17" s="15">
        <v>0</v>
      </c>
      <c r="GF17" s="16">
        <v>567818</v>
      </c>
      <c r="GG17" s="16">
        <v>588</v>
      </c>
      <c r="GH17" s="16">
        <v>13902400</v>
      </c>
      <c r="GI17" s="16">
        <v>484050</v>
      </c>
      <c r="GJ17" s="16">
        <v>443598</v>
      </c>
      <c r="GK17" s="18">
        <v>24853</v>
      </c>
      <c r="GL17" s="19">
        <v>31720</v>
      </c>
      <c r="GM17" s="16">
        <v>27300</v>
      </c>
      <c r="GN17" s="17">
        <v>59020</v>
      </c>
      <c r="GO17" s="15">
        <v>0</v>
      </c>
      <c r="GP17" s="16">
        <v>0</v>
      </c>
      <c r="GQ17" s="16">
        <v>0</v>
      </c>
      <c r="GR17" s="16">
        <v>407660</v>
      </c>
      <c r="GS17" s="16">
        <v>6460</v>
      </c>
      <c r="GT17" s="20">
        <v>414120</v>
      </c>
      <c r="GU17" s="18">
        <v>80990</v>
      </c>
      <c r="GV17" s="19">
        <v>247170</v>
      </c>
      <c r="GW17" s="16">
        <v>216450</v>
      </c>
      <c r="GX17" s="16">
        <v>101840</v>
      </c>
      <c r="GY17" s="16">
        <v>43200</v>
      </c>
      <c r="GZ17" s="20">
        <v>608660</v>
      </c>
      <c r="HA17" s="16">
        <v>9890</v>
      </c>
      <c r="HB17" s="16">
        <v>5308790</v>
      </c>
      <c r="HC17" s="17">
        <v>21904189</v>
      </c>
      <c r="HD17" s="15">
        <v>57791192</v>
      </c>
      <c r="HE17" s="18">
        <v>0</v>
      </c>
      <c r="HF17" s="19">
        <v>0</v>
      </c>
      <c r="HG17" s="17">
        <v>57791192</v>
      </c>
      <c r="HH17" s="15">
        <v>3466893</v>
      </c>
      <c r="HI17" s="16">
        <v>3466893</v>
      </c>
      <c r="HJ17" s="21">
        <f t="shared" si="5"/>
        <v>5.9989989477981349E-2</v>
      </c>
      <c r="HK17" s="15">
        <v>60417002</v>
      </c>
      <c r="HL17" s="16">
        <v>0</v>
      </c>
      <c r="HM17" s="16">
        <v>0</v>
      </c>
      <c r="HN17" s="17">
        <v>60417002</v>
      </c>
      <c r="HO17" s="15">
        <v>40</v>
      </c>
      <c r="HP17" s="16">
        <v>427522</v>
      </c>
      <c r="HQ17" s="16">
        <v>470</v>
      </c>
      <c r="HR17" s="16">
        <v>9570437</v>
      </c>
      <c r="HS17" s="16">
        <v>348266</v>
      </c>
      <c r="HT17" s="16">
        <v>279040</v>
      </c>
      <c r="HU17" s="18">
        <v>19117</v>
      </c>
      <c r="HV17" s="19">
        <v>18980</v>
      </c>
      <c r="HW17" s="16">
        <v>16200</v>
      </c>
      <c r="HX17" s="17">
        <v>35180</v>
      </c>
      <c r="HY17" s="15">
        <v>0</v>
      </c>
      <c r="HZ17" s="16">
        <v>0</v>
      </c>
      <c r="IA17" s="16">
        <v>0</v>
      </c>
      <c r="IB17" s="16">
        <v>258280</v>
      </c>
      <c r="IC17" s="16">
        <v>7100</v>
      </c>
      <c r="ID17" s="20">
        <v>265380</v>
      </c>
      <c r="IE17" s="18">
        <v>57870</v>
      </c>
      <c r="IF17" s="19">
        <v>193710</v>
      </c>
      <c r="IG17" s="16">
        <v>170100</v>
      </c>
      <c r="IH17" s="16">
        <v>59280</v>
      </c>
      <c r="II17" s="16">
        <v>30150</v>
      </c>
      <c r="IJ17" s="20">
        <v>453240</v>
      </c>
      <c r="IK17" s="16">
        <v>5290</v>
      </c>
      <c r="IL17" s="16">
        <v>3180430</v>
      </c>
      <c r="IM17" s="17">
        <v>14641812</v>
      </c>
      <c r="IN17" s="15">
        <v>45775190</v>
      </c>
      <c r="IO17" s="18">
        <v>0</v>
      </c>
      <c r="IP17" s="19">
        <v>0</v>
      </c>
      <c r="IQ17" s="17">
        <v>45775190</v>
      </c>
      <c r="IR17" s="15">
        <v>2746164</v>
      </c>
      <c r="IS17" s="16">
        <v>2746164</v>
      </c>
      <c r="IT17" s="21">
        <f t="shared" si="3"/>
        <v>5.9992410736034084E-2</v>
      </c>
    </row>
    <row r="18" spans="1:254" ht="12.6" customHeight="1" x14ac:dyDescent="0.2">
      <c r="A18" s="63">
        <v>6</v>
      </c>
      <c r="B18" s="64" t="s">
        <v>85</v>
      </c>
      <c r="C18" s="8">
        <v>0</v>
      </c>
      <c r="D18" s="9">
        <v>0</v>
      </c>
      <c r="E18" s="9">
        <v>0</v>
      </c>
      <c r="F18" s="10">
        <v>0</v>
      </c>
      <c r="G18" s="8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11">
        <v>0</v>
      </c>
      <c r="N18" s="12">
        <v>0</v>
      </c>
      <c r="O18" s="9">
        <v>0</v>
      </c>
      <c r="P18" s="10">
        <v>0</v>
      </c>
      <c r="Q18" s="8">
        <v>0</v>
      </c>
      <c r="R18" s="9">
        <v>0</v>
      </c>
      <c r="S18" s="9">
        <v>0</v>
      </c>
      <c r="T18" s="9">
        <v>0</v>
      </c>
      <c r="U18" s="9">
        <v>0</v>
      </c>
      <c r="V18" s="13">
        <v>0</v>
      </c>
      <c r="W18" s="11">
        <v>0</v>
      </c>
      <c r="X18" s="12">
        <v>0</v>
      </c>
      <c r="Y18" s="9">
        <v>0</v>
      </c>
      <c r="Z18" s="9">
        <v>0</v>
      </c>
      <c r="AA18" s="9">
        <v>0</v>
      </c>
      <c r="AB18" s="13">
        <v>0</v>
      </c>
      <c r="AC18" s="9">
        <v>0</v>
      </c>
      <c r="AD18" s="9">
        <v>0</v>
      </c>
      <c r="AE18" s="10">
        <v>0</v>
      </c>
      <c r="AF18" s="8">
        <v>0</v>
      </c>
      <c r="AG18" s="11">
        <v>0</v>
      </c>
      <c r="AH18" s="12">
        <v>0</v>
      </c>
      <c r="AI18" s="10">
        <v>0</v>
      </c>
      <c r="AJ18" s="8">
        <v>0</v>
      </c>
      <c r="AK18" s="9">
        <v>0</v>
      </c>
      <c r="AL18" s="14" t="e">
        <f t="shared" si="6"/>
        <v>#DIV/0!</v>
      </c>
      <c r="AM18" s="12">
        <v>23119232</v>
      </c>
      <c r="AN18" s="9">
        <v>0</v>
      </c>
      <c r="AO18" s="9">
        <v>786</v>
      </c>
      <c r="AP18" s="10">
        <v>23120018</v>
      </c>
      <c r="AQ18" s="8">
        <v>678</v>
      </c>
      <c r="AR18" s="9">
        <v>336659</v>
      </c>
      <c r="AS18" s="9">
        <v>356</v>
      </c>
      <c r="AT18" s="9">
        <v>4619039</v>
      </c>
      <c r="AU18" s="9">
        <v>163640</v>
      </c>
      <c r="AV18" s="9">
        <v>325205</v>
      </c>
      <c r="AW18" s="11">
        <v>9799</v>
      </c>
      <c r="AX18" s="12">
        <v>71240</v>
      </c>
      <c r="AY18" s="9">
        <v>35400</v>
      </c>
      <c r="AZ18" s="10">
        <v>106640</v>
      </c>
      <c r="BA18" s="8">
        <v>54340</v>
      </c>
      <c r="BB18" s="9">
        <v>75000</v>
      </c>
      <c r="BC18" s="9">
        <v>0</v>
      </c>
      <c r="BD18" s="9">
        <v>210760</v>
      </c>
      <c r="BE18" s="9">
        <v>50540</v>
      </c>
      <c r="BF18" s="13">
        <v>261300</v>
      </c>
      <c r="BG18" s="11">
        <v>69070</v>
      </c>
      <c r="BH18" s="12">
        <v>225720</v>
      </c>
      <c r="BI18" s="9">
        <v>97200</v>
      </c>
      <c r="BJ18" s="9">
        <v>74860</v>
      </c>
      <c r="BK18" s="9">
        <v>97200</v>
      </c>
      <c r="BL18" s="13">
        <v>494980</v>
      </c>
      <c r="BM18" s="9">
        <v>9430</v>
      </c>
      <c r="BN18" s="9">
        <v>6777960</v>
      </c>
      <c r="BO18" s="10">
        <v>13303740</v>
      </c>
      <c r="BP18" s="8">
        <v>9815565</v>
      </c>
      <c r="BQ18" s="11">
        <v>0</v>
      </c>
      <c r="BR18" s="12">
        <v>713</v>
      </c>
      <c r="BS18" s="10">
        <v>9816278</v>
      </c>
      <c r="BT18" s="8">
        <v>588339</v>
      </c>
      <c r="BU18" s="9">
        <v>588339</v>
      </c>
      <c r="BV18" s="14">
        <f t="shared" si="0"/>
        <v>5.9935038514597895E-2</v>
      </c>
      <c r="BW18" s="12">
        <v>66338840</v>
      </c>
      <c r="BX18" s="9">
        <v>0</v>
      </c>
      <c r="BY18" s="9">
        <v>0</v>
      </c>
      <c r="BZ18" s="10">
        <v>66338840</v>
      </c>
      <c r="CA18" s="8">
        <v>152</v>
      </c>
      <c r="CB18" s="9">
        <v>475591</v>
      </c>
      <c r="CC18" s="9">
        <v>146</v>
      </c>
      <c r="CD18" s="9">
        <v>13149963</v>
      </c>
      <c r="CE18" s="9">
        <v>322934</v>
      </c>
      <c r="CF18" s="9">
        <v>614568</v>
      </c>
      <c r="CG18" s="11">
        <v>18677</v>
      </c>
      <c r="CH18" s="12">
        <v>67600</v>
      </c>
      <c r="CI18" s="9">
        <v>57000</v>
      </c>
      <c r="CJ18" s="10">
        <v>124600</v>
      </c>
      <c r="CK18" s="8">
        <v>36140</v>
      </c>
      <c r="CL18" s="9">
        <v>94500</v>
      </c>
      <c r="CM18" s="9">
        <v>0</v>
      </c>
      <c r="CN18" s="9">
        <v>436150</v>
      </c>
      <c r="CO18" s="9">
        <v>49780</v>
      </c>
      <c r="CP18" s="13">
        <v>485930</v>
      </c>
      <c r="CQ18" s="11">
        <v>126120</v>
      </c>
      <c r="CR18" s="12">
        <v>314160</v>
      </c>
      <c r="CS18" s="9">
        <v>180000</v>
      </c>
      <c r="CT18" s="9">
        <v>115520</v>
      </c>
      <c r="CU18" s="9">
        <v>133650</v>
      </c>
      <c r="CV18" s="13">
        <v>743330</v>
      </c>
      <c r="CW18" s="9">
        <v>13800</v>
      </c>
      <c r="CX18" s="9">
        <v>11228310</v>
      </c>
      <c r="CY18" s="10">
        <v>27434615</v>
      </c>
      <c r="CZ18" s="8">
        <v>38904225</v>
      </c>
      <c r="DA18" s="11">
        <v>0</v>
      </c>
      <c r="DB18" s="12">
        <v>0</v>
      </c>
      <c r="DC18" s="10">
        <v>38904225</v>
      </c>
      <c r="DD18" s="8">
        <v>2333138</v>
      </c>
      <c r="DE18" s="9">
        <v>2333138</v>
      </c>
      <c r="DF18" s="14">
        <f t="shared" si="1"/>
        <v>5.9971327021679524E-2</v>
      </c>
      <c r="DG18" s="12">
        <v>81651344</v>
      </c>
      <c r="DH18" s="9">
        <v>0</v>
      </c>
      <c r="DI18" s="9">
        <v>0</v>
      </c>
      <c r="DJ18" s="10">
        <v>81651344</v>
      </c>
      <c r="DK18" s="8">
        <v>0</v>
      </c>
      <c r="DL18" s="9">
        <v>455856</v>
      </c>
      <c r="DM18" s="9">
        <v>596</v>
      </c>
      <c r="DN18" s="9">
        <v>15770566</v>
      </c>
      <c r="DO18" s="9">
        <v>415427</v>
      </c>
      <c r="DP18" s="9">
        <v>619816</v>
      </c>
      <c r="DQ18" s="11">
        <v>22252</v>
      </c>
      <c r="DR18" s="12">
        <v>49660</v>
      </c>
      <c r="DS18" s="9">
        <v>45000</v>
      </c>
      <c r="DT18" s="10">
        <v>94660</v>
      </c>
      <c r="DU18" s="8">
        <v>16900</v>
      </c>
      <c r="DV18" s="9">
        <v>36600</v>
      </c>
      <c r="DW18" s="9">
        <v>0</v>
      </c>
      <c r="DX18" s="9">
        <v>429330</v>
      </c>
      <c r="DY18" s="9">
        <v>32680</v>
      </c>
      <c r="DZ18" s="13">
        <v>462010</v>
      </c>
      <c r="EA18" s="11">
        <v>109040</v>
      </c>
      <c r="EB18" s="12">
        <v>276870</v>
      </c>
      <c r="EC18" s="9">
        <v>147600</v>
      </c>
      <c r="ED18" s="9">
        <v>92720</v>
      </c>
      <c r="EE18" s="9">
        <v>94950</v>
      </c>
      <c r="EF18" s="13">
        <v>612140</v>
      </c>
      <c r="EG18" s="9">
        <v>12190</v>
      </c>
      <c r="EH18" s="9">
        <v>9316670</v>
      </c>
      <c r="EI18" s="10">
        <v>27944127</v>
      </c>
      <c r="EJ18" s="8">
        <v>53707217</v>
      </c>
      <c r="EK18" s="11">
        <v>0</v>
      </c>
      <c r="EL18" s="12">
        <v>0</v>
      </c>
      <c r="EM18" s="10">
        <v>53707217</v>
      </c>
      <c r="EN18" s="8">
        <v>3221462</v>
      </c>
      <c r="EO18" s="9">
        <v>3221462</v>
      </c>
      <c r="EP18" s="14">
        <f t="shared" si="2"/>
        <v>5.9981920120716736E-2</v>
      </c>
      <c r="EQ18" s="12">
        <v>69185068</v>
      </c>
      <c r="ER18" s="9">
        <v>0</v>
      </c>
      <c r="ES18" s="9">
        <v>0</v>
      </c>
      <c r="ET18" s="10">
        <v>69185068</v>
      </c>
      <c r="EU18" s="8">
        <v>0</v>
      </c>
      <c r="EV18" s="9">
        <v>354957</v>
      </c>
      <c r="EW18" s="9">
        <v>365</v>
      </c>
      <c r="EX18" s="9">
        <v>12883343</v>
      </c>
      <c r="EY18" s="9">
        <v>346643</v>
      </c>
      <c r="EZ18" s="9">
        <v>448586</v>
      </c>
      <c r="FA18" s="11">
        <v>19528</v>
      </c>
      <c r="FB18" s="12">
        <v>33540</v>
      </c>
      <c r="FC18" s="9">
        <v>27000</v>
      </c>
      <c r="FD18" s="10">
        <v>60540</v>
      </c>
      <c r="FE18" s="8">
        <v>3120</v>
      </c>
      <c r="FF18" s="9">
        <v>2700</v>
      </c>
      <c r="FG18" s="9">
        <v>0</v>
      </c>
      <c r="FH18" s="9">
        <v>344190</v>
      </c>
      <c r="FI18" s="9">
        <v>11400</v>
      </c>
      <c r="FJ18" s="13">
        <v>355590</v>
      </c>
      <c r="FK18" s="11">
        <v>85990</v>
      </c>
      <c r="FL18" s="12">
        <v>212520</v>
      </c>
      <c r="FM18" s="9">
        <v>132300</v>
      </c>
      <c r="FN18" s="9">
        <v>68780</v>
      </c>
      <c r="FO18" s="9">
        <v>70200</v>
      </c>
      <c r="FP18" s="13">
        <v>483800</v>
      </c>
      <c r="FQ18" s="9">
        <v>7590</v>
      </c>
      <c r="FR18" s="9">
        <v>5998650</v>
      </c>
      <c r="FS18" s="10">
        <v>21051037</v>
      </c>
      <c r="FT18" s="8">
        <v>48134031</v>
      </c>
      <c r="FU18" s="11">
        <v>0</v>
      </c>
      <c r="FV18" s="12">
        <v>0</v>
      </c>
      <c r="FW18" s="10">
        <v>48134031</v>
      </c>
      <c r="FX18" s="8">
        <v>2887397</v>
      </c>
      <c r="FY18" s="9">
        <v>2887397</v>
      </c>
      <c r="FZ18" s="14">
        <f t="shared" si="4"/>
        <v>5.9986602825763749E-2</v>
      </c>
      <c r="GA18" s="12">
        <v>72155667</v>
      </c>
      <c r="GB18" s="9">
        <v>0</v>
      </c>
      <c r="GC18" s="9">
        <v>0</v>
      </c>
      <c r="GD18" s="10">
        <v>72155667</v>
      </c>
      <c r="GE18" s="8">
        <v>41</v>
      </c>
      <c r="GF18" s="9">
        <v>384186</v>
      </c>
      <c r="GG18" s="9">
        <v>474</v>
      </c>
      <c r="GH18" s="9">
        <v>12728267</v>
      </c>
      <c r="GI18" s="9">
        <v>413450</v>
      </c>
      <c r="GJ18" s="9">
        <v>414685</v>
      </c>
      <c r="GK18" s="11">
        <v>22461</v>
      </c>
      <c r="GL18" s="12">
        <v>32760</v>
      </c>
      <c r="GM18" s="9">
        <v>19800</v>
      </c>
      <c r="GN18" s="10">
        <v>52560</v>
      </c>
      <c r="GO18" s="8">
        <v>260</v>
      </c>
      <c r="GP18" s="9">
        <v>0</v>
      </c>
      <c r="GQ18" s="9">
        <v>0</v>
      </c>
      <c r="GR18" s="9">
        <v>389180</v>
      </c>
      <c r="GS18" s="9">
        <v>6080</v>
      </c>
      <c r="GT18" s="13">
        <v>395260</v>
      </c>
      <c r="GU18" s="11">
        <v>81810</v>
      </c>
      <c r="GV18" s="12">
        <v>202950</v>
      </c>
      <c r="GW18" s="9">
        <v>150300</v>
      </c>
      <c r="GX18" s="9">
        <v>83220</v>
      </c>
      <c r="GY18" s="9">
        <v>49950</v>
      </c>
      <c r="GZ18" s="13">
        <v>486420</v>
      </c>
      <c r="HA18" s="9">
        <v>5520</v>
      </c>
      <c r="HB18" s="9">
        <v>4832340</v>
      </c>
      <c r="HC18" s="10">
        <v>19817260</v>
      </c>
      <c r="HD18" s="8">
        <v>52338407</v>
      </c>
      <c r="HE18" s="11">
        <v>0</v>
      </c>
      <c r="HF18" s="12">
        <v>0</v>
      </c>
      <c r="HG18" s="10">
        <v>52338407</v>
      </c>
      <c r="HH18" s="8">
        <v>3139790</v>
      </c>
      <c r="HI18" s="9">
        <v>3139790</v>
      </c>
      <c r="HJ18" s="14">
        <f t="shared" si="5"/>
        <v>5.9990171271357189E-2</v>
      </c>
      <c r="HK18" s="8">
        <v>44137827</v>
      </c>
      <c r="HL18" s="9">
        <v>0</v>
      </c>
      <c r="HM18" s="9">
        <v>0</v>
      </c>
      <c r="HN18" s="10">
        <v>44137827</v>
      </c>
      <c r="HO18" s="8">
        <v>0</v>
      </c>
      <c r="HP18" s="9">
        <v>250912</v>
      </c>
      <c r="HQ18" s="9">
        <v>39</v>
      </c>
      <c r="HR18" s="9">
        <v>7092236</v>
      </c>
      <c r="HS18" s="9">
        <v>250813</v>
      </c>
      <c r="HT18" s="9">
        <v>207981</v>
      </c>
      <c r="HU18" s="11">
        <v>13638</v>
      </c>
      <c r="HV18" s="12">
        <v>13520</v>
      </c>
      <c r="HW18" s="9">
        <v>11700</v>
      </c>
      <c r="HX18" s="10">
        <v>25220</v>
      </c>
      <c r="HY18" s="8">
        <v>0</v>
      </c>
      <c r="HZ18" s="9">
        <v>0</v>
      </c>
      <c r="IA18" s="9">
        <v>0</v>
      </c>
      <c r="IB18" s="9">
        <v>189860</v>
      </c>
      <c r="IC18" s="9">
        <v>3040</v>
      </c>
      <c r="ID18" s="13">
        <v>192900</v>
      </c>
      <c r="IE18" s="11">
        <v>38050</v>
      </c>
      <c r="IF18" s="12">
        <v>130680</v>
      </c>
      <c r="IG18" s="9">
        <v>103500</v>
      </c>
      <c r="IH18" s="9">
        <v>53580</v>
      </c>
      <c r="II18" s="9">
        <v>27000</v>
      </c>
      <c r="IJ18" s="13">
        <v>314760</v>
      </c>
      <c r="IK18" s="9">
        <v>3450</v>
      </c>
      <c r="IL18" s="9">
        <v>2327310</v>
      </c>
      <c r="IM18" s="10">
        <v>10717270</v>
      </c>
      <c r="IN18" s="8">
        <v>33420557</v>
      </c>
      <c r="IO18" s="11">
        <v>0</v>
      </c>
      <c r="IP18" s="12">
        <v>0</v>
      </c>
      <c r="IQ18" s="10">
        <v>33420557</v>
      </c>
      <c r="IR18" s="8">
        <v>2004981</v>
      </c>
      <c r="IS18" s="9">
        <v>2004981</v>
      </c>
      <c r="IT18" s="14">
        <f t="shared" si="3"/>
        <v>5.9992447163582582E-2</v>
      </c>
    </row>
    <row r="19" spans="1:254" ht="12.6" customHeight="1" x14ac:dyDescent="0.2">
      <c r="A19" s="65">
        <v>7</v>
      </c>
      <c r="B19" s="66" t="s">
        <v>86</v>
      </c>
      <c r="C19" s="15">
        <v>1015</v>
      </c>
      <c r="D19" s="16">
        <v>0</v>
      </c>
      <c r="E19" s="16">
        <v>0</v>
      </c>
      <c r="F19" s="17">
        <v>1015</v>
      </c>
      <c r="G19" s="15">
        <v>0</v>
      </c>
      <c r="H19" s="16">
        <v>0</v>
      </c>
      <c r="I19" s="16">
        <v>0</v>
      </c>
      <c r="J19" s="16">
        <v>242</v>
      </c>
      <c r="K19" s="16">
        <v>0</v>
      </c>
      <c r="L19" s="16">
        <v>0</v>
      </c>
      <c r="M19" s="18">
        <v>0</v>
      </c>
      <c r="N19" s="19">
        <v>0</v>
      </c>
      <c r="O19" s="16">
        <v>0</v>
      </c>
      <c r="P19" s="17">
        <v>0</v>
      </c>
      <c r="Q19" s="15">
        <v>0</v>
      </c>
      <c r="R19" s="16">
        <v>0</v>
      </c>
      <c r="S19" s="16">
        <v>0</v>
      </c>
      <c r="T19" s="16">
        <v>0</v>
      </c>
      <c r="U19" s="16">
        <v>0</v>
      </c>
      <c r="V19" s="20">
        <v>0</v>
      </c>
      <c r="W19" s="18">
        <v>0</v>
      </c>
      <c r="X19" s="19">
        <v>0</v>
      </c>
      <c r="Y19" s="16">
        <v>0</v>
      </c>
      <c r="Z19" s="16">
        <v>760</v>
      </c>
      <c r="AA19" s="16">
        <v>0</v>
      </c>
      <c r="AB19" s="20">
        <v>760</v>
      </c>
      <c r="AC19" s="16">
        <v>0</v>
      </c>
      <c r="AD19" s="16">
        <v>0</v>
      </c>
      <c r="AE19" s="17">
        <v>1002</v>
      </c>
      <c r="AF19" s="15">
        <v>13</v>
      </c>
      <c r="AG19" s="18">
        <v>0</v>
      </c>
      <c r="AH19" s="19">
        <v>0</v>
      </c>
      <c r="AI19" s="17">
        <v>13</v>
      </c>
      <c r="AJ19" s="15">
        <v>1</v>
      </c>
      <c r="AK19" s="16">
        <v>1</v>
      </c>
      <c r="AL19" s="21">
        <f t="shared" si="6"/>
        <v>7.6923076923076927E-2</v>
      </c>
      <c r="AM19" s="19">
        <v>33175858</v>
      </c>
      <c r="AN19" s="16">
        <v>0</v>
      </c>
      <c r="AO19" s="16">
        <v>0</v>
      </c>
      <c r="AP19" s="17">
        <v>33175858</v>
      </c>
      <c r="AQ19" s="15">
        <v>0</v>
      </c>
      <c r="AR19" s="16">
        <v>392205</v>
      </c>
      <c r="AS19" s="16">
        <v>111</v>
      </c>
      <c r="AT19" s="16">
        <v>6849672</v>
      </c>
      <c r="AU19" s="16">
        <v>193788</v>
      </c>
      <c r="AV19" s="16">
        <v>503184</v>
      </c>
      <c r="AW19" s="18">
        <v>14540</v>
      </c>
      <c r="AX19" s="19">
        <v>134940</v>
      </c>
      <c r="AY19" s="16">
        <v>59700</v>
      </c>
      <c r="AZ19" s="17">
        <v>194640</v>
      </c>
      <c r="BA19" s="15">
        <v>56420</v>
      </c>
      <c r="BB19" s="16">
        <v>133500</v>
      </c>
      <c r="BC19" s="16">
        <v>0</v>
      </c>
      <c r="BD19" s="16">
        <v>276980</v>
      </c>
      <c r="BE19" s="16">
        <v>84740</v>
      </c>
      <c r="BF19" s="20">
        <v>361720</v>
      </c>
      <c r="BG19" s="18">
        <v>94450</v>
      </c>
      <c r="BH19" s="19">
        <v>300630</v>
      </c>
      <c r="BI19" s="16">
        <v>157950</v>
      </c>
      <c r="BJ19" s="16">
        <v>68020</v>
      </c>
      <c r="BK19" s="16">
        <v>169200</v>
      </c>
      <c r="BL19" s="20">
        <v>695800</v>
      </c>
      <c r="BM19" s="16">
        <v>14950</v>
      </c>
      <c r="BN19" s="16">
        <v>9647910</v>
      </c>
      <c r="BO19" s="17">
        <v>19152779</v>
      </c>
      <c r="BP19" s="15">
        <v>14023079</v>
      </c>
      <c r="BQ19" s="18">
        <v>0</v>
      </c>
      <c r="BR19" s="19">
        <v>0</v>
      </c>
      <c r="BS19" s="17">
        <v>14023079</v>
      </c>
      <c r="BT19" s="15">
        <v>840476</v>
      </c>
      <c r="BU19" s="16">
        <v>840476</v>
      </c>
      <c r="BV19" s="21">
        <f t="shared" si="0"/>
        <v>5.9935196828028996E-2</v>
      </c>
      <c r="BW19" s="19">
        <v>98103097</v>
      </c>
      <c r="BX19" s="16">
        <v>0</v>
      </c>
      <c r="BY19" s="16">
        <v>0</v>
      </c>
      <c r="BZ19" s="17">
        <v>98103097</v>
      </c>
      <c r="CA19" s="15">
        <v>510</v>
      </c>
      <c r="CB19" s="16">
        <v>581573</v>
      </c>
      <c r="CC19" s="16">
        <v>442</v>
      </c>
      <c r="CD19" s="16">
        <v>19979647</v>
      </c>
      <c r="CE19" s="16">
        <v>376942</v>
      </c>
      <c r="CF19" s="16">
        <v>965583</v>
      </c>
      <c r="CG19" s="18">
        <v>30274</v>
      </c>
      <c r="CH19" s="19">
        <v>122460</v>
      </c>
      <c r="CI19" s="16">
        <v>79500</v>
      </c>
      <c r="CJ19" s="17">
        <v>201960</v>
      </c>
      <c r="CK19" s="15">
        <v>43160</v>
      </c>
      <c r="CL19" s="16">
        <v>122700</v>
      </c>
      <c r="CM19" s="16">
        <v>0</v>
      </c>
      <c r="CN19" s="16">
        <v>616770</v>
      </c>
      <c r="CO19" s="16">
        <v>79800</v>
      </c>
      <c r="CP19" s="20">
        <v>696570</v>
      </c>
      <c r="CQ19" s="18">
        <v>203340</v>
      </c>
      <c r="CR19" s="19">
        <v>439230</v>
      </c>
      <c r="CS19" s="16">
        <v>309600</v>
      </c>
      <c r="CT19" s="16">
        <v>120080</v>
      </c>
      <c r="CU19" s="16">
        <v>238950</v>
      </c>
      <c r="CV19" s="20">
        <v>1107860</v>
      </c>
      <c r="CW19" s="16">
        <v>23000</v>
      </c>
      <c r="CX19" s="16">
        <v>16478030</v>
      </c>
      <c r="CY19" s="17">
        <v>40811149</v>
      </c>
      <c r="CZ19" s="15">
        <v>57291948</v>
      </c>
      <c r="DA19" s="18">
        <v>0</v>
      </c>
      <c r="DB19" s="19">
        <v>0</v>
      </c>
      <c r="DC19" s="17">
        <v>57291948</v>
      </c>
      <c r="DD19" s="15">
        <v>3435869</v>
      </c>
      <c r="DE19" s="16">
        <v>3435869</v>
      </c>
      <c r="DF19" s="21">
        <f t="shared" si="1"/>
        <v>5.9971237144877669E-2</v>
      </c>
      <c r="DG19" s="19">
        <v>121139933</v>
      </c>
      <c r="DH19" s="16">
        <v>0</v>
      </c>
      <c r="DI19" s="16">
        <v>0</v>
      </c>
      <c r="DJ19" s="17">
        <v>121139933</v>
      </c>
      <c r="DK19" s="15">
        <v>65</v>
      </c>
      <c r="DL19" s="16">
        <v>568426</v>
      </c>
      <c r="DM19" s="16">
        <v>490</v>
      </c>
      <c r="DN19" s="16">
        <v>23762128</v>
      </c>
      <c r="DO19" s="16">
        <v>485985</v>
      </c>
      <c r="DP19" s="16">
        <v>964354</v>
      </c>
      <c r="DQ19" s="18">
        <v>35683</v>
      </c>
      <c r="DR19" s="19">
        <v>70720</v>
      </c>
      <c r="DS19" s="16">
        <v>54300</v>
      </c>
      <c r="DT19" s="17">
        <v>125020</v>
      </c>
      <c r="DU19" s="15">
        <v>19500</v>
      </c>
      <c r="DV19" s="16">
        <v>56400</v>
      </c>
      <c r="DW19" s="16">
        <v>0</v>
      </c>
      <c r="DX19" s="16">
        <v>672210</v>
      </c>
      <c r="DY19" s="16">
        <v>43200</v>
      </c>
      <c r="DZ19" s="20">
        <v>715410</v>
      </c>
      <c r="EA19" s="18">
        <v>193650</v>
      </c>
      <c r="EB19" s="19">
        <v>381810</v>
      </c>
      <c r="EC19" s="16">
        <v>265500</v>
      </c>
      <c r="ED19" s="16">
        <v>106020</v>
      </c>
      <c r="EE19" s="16">
        <v>164700</v>
      </c>
      <c r="EF19" s="20">
        <v>918030</v>
      </c>
      <c r="EG19" s="16">
        <v>15410</v>
      </c>
      <c r="EH19" s="16">
        <v>13825790</v>
      </c>
      <c r="EI19" s="17">
        <v>41685851</v>
      </c>
      <c r="EJ19" s="15">
        <v>79454082</v>
      </c>
      <c r="EK19" s="18">
        <v>0</v>
      </c>
      <c r="EL19" s="19">
        <v>0</v>
      </c>
      <c r="EM19" s="17">
        <v>79454082</v>
      </c>
      <c r="EN19" s="15">
        <v>4765794</v>
      </c>
      <c r="EO19" s="16">
        <v>4765794</v>
      </c>
      <c r="EP19" s="21">
        <f t="shared" si="2"/>
        <v>5.9981738886618813E-2</v>
      </c>
      <c r="EQ19" s="19">
        <v>96760581</v>
      </c>
      <c r="ER19" s="16">
        <v>0</v>
      </c>
      <c r="ES19" s="16">
        <v>0</v>
      </c>
      <c r="ET19" s="17">
        <v>96760581</v>
      </c>
      <c r="EU19" s="15">
        <v>0</v>
      </c>
      <c r="EV19" s="16">
        <v>428568</v>
      </c>
      <c r="EW19" s="16">
        <v>509</v>
      </c>
      <c r="EX19" s="16">
        <v>18242318</v>
      </c>
      <c r="EY19" s="16">
        <v>437728</v>
      </c>
      <c r="EZ19" s="16">
        <v>671965</v>
      </c>
      <c r="FA19" s="18">
        <v>31218</v>
      </c>
      <c r="FB19" s="19">
        <v>47320</v>
      </c>
      <c r="FC19" s="16">
        <v>30900</v>
      </c>
      <c r="FD19" s="17">
        <v>78220</v>
      </c>
      <c r="FE19" s="15">
        <v>2860</v>
      </c>
      <c r="FF19" s="16">
        <v>3600</v>
      </c>
      <c r="FG19" s="16">
        <v>0</v>
      </c>
      <c r="FH19" s="16">
        <v>544500</v>
      </c>
      <c r="FI19" s="16">
        <v>17860</v>
      </c>
      <c r="FJ19" s="20">
        <v>562360</v>
      </c>
      <c r="FK19" s="18">
        <v>149800</v>
      </c>
      <c r="FL19" s="19">
        <v>310530</v>
      </c>
      <c r="FM19" s="16">
        <v>242100</v>
      </c>
      <c r="FN19" s="16">
        <v>80560</v>
      </c>
      <c r="FO19" s="16">
        <v>89550</v>
      </c>
      <c r="FP19" s="20">
        <v>722740</v>
      </c>
      <c r="FQ19" s="16">
        <v>8280</v>
      </c>
      <c r="FR19" s="16">
        <v>8363500</v>
      </c>
      <c r="FS19" s="17">
        <v>29703157</v>
      </c>
      <c r="FT19" s="15">
        <v>67057424</v>
      </c>
      <c r="FU19" s="18">
        <v>0</v>
      </c>
      <c r="FV19" s="19">
        <v>0</v>
      </c>
      <c r="FW19" s="17">
        <v>67057424</v>
      </c>
      <c r="FX19" s="15">
        <v>4022547</v>
      </c>
      <c r="FY19" s="16">
        <v>4022547</v>
      </c>
      <c r="FZ19" s="21">
        <f t="shared" si="4"/>
        <v>5.9986601930906262E-2</v>
      </c>
      <c r="GA19" s="19">
        <v>91470710</v>
      </c>
      <c r="GB19" s="16">
        <v>0</v>
      </c>
      <c r="GC19" s="16">
        <v>0</v>
      </c>
      <c r="GD19" s="17">
        <v>91470710</v>
      </c>
      <c r="GE19" s="15">
        <v>0</v>
      </c>
      <c r="GF19" s="16">
        <v>394664</v>
      </c>
      <c r="GG19" s="16">
        <v>489</v>
      </c>
      <c r="GH19" s="16">
        <v>16337127</v>
      </c>
      <c r="GI19" s="16">
        <v>464857</v>
      </c>
      <c r="GJ19" s="16">
        <v>562305</v>
      </c>
      <c r="GK19" s="18">
        <v>32483</v>
      </c>
      <c r="GL19" s="19">
        <v>42640</v>
      </c>
      <c r="GM19" s="16">
        <v>26700</v>
      </c>
      <c r="GN19" s="17">
        <v>69340</v>
      </c>
      <c r="GO19" s="15">
        <v>0</v>
      </c>
      <c r="GP19" s="16">
        <v>0</v>
      </c>
      <c r="GQ19" s="16">
        <v>0</v>
      </c>
      <c r="GR19" s="16">
        <v>624360</v>
      </c>
      <c r="GS19" s="16">
        <v>7220</v>
      </c>
      <c r="GT19" s="20">
        <v>631580</v>
      </c>
      <c r="GU19" s="18">
        <v>137150</v>
      </c>
      <c r="GV19" s="19">
        <v>311520</v>
      </c>
      <c r="GW19" s="16">
        <v>243450</v>
      </c>
      <c r="GX19" s="16">
        <v>92720</v>
      </c>
      <c r="GY19" s="16">
        <v>82800</v>
      </c>
      <c r="GZ19" s="20">
        <v>730490</v>
      </c>
      <c r="HA19" s="16">
        <v>8740</v>
      </c>
      <c r="HB19" s="16">
        <v>6111160</v>
      </c>
      <c r="HC19" s="17">
        <v>25479896</v>
      </c>
      <c r="HD19" s="15">
        <v>65990814</v>
      </c>
      <c r="HE19" s="18">
        <v>0</v>
      </c>
      <c r="HF19" s="19">
        <v>0</v>
      </c>
      <c r="HG19" s="17">
        <v>65990814</v>
      </c>
      <c r="HH19" s="15">
        <v>3958789</v>
      </c>
      <c r="HI19" s="16">
        <v>3958789</v>
      </c>
      <c r="HJ19" s="21">
        <f t="shared" si="5"/>
        <v>5.9990001032567956E-2</v>
      </c>
      <c r="HK19" s="15">
        <v>49933889</v>
      </c>
      <c r="HL19" s="16">
        <v>0</v>
      </c>
      <c r="HM19" s="16">
        <v>0</v>
      </c>
      <c r="HN19" s="17">
        <v>49933889</v>
      </c>
      <c r="HO19" s="15">
        <v>0</v>
      </c>
      <c r="HP19" s="16">
        <v>232109</v>
      </c>
      <c r="HQ19" s="16">
        <v>241</v>
      </c>
      <c r="HR19" s="16">
        <v>8144974</v>
      </c>
      <c r="HS19" s="16">
        <v>248363</v>
      </c>
      <c r="HT19" s="16">
        <v>250462</v>
      </c>
      <c r="HU19" s="18">
        <v>16909</v>
      </c>
      <c r="HV19" s="19">
        <v>19240</v>
      </c>
      <c r="HW19" s="16">
        <v>10800</v>
      </c>
      <c r="HX19" s="17">
        <v>30040</v>
      </c>
      <c r="HY19" s="15">
        <v>0</v>
      </c>
      <c r="HZ19" s="16">
        <v>0</v>
      </c>
      <c r="IA19" s="16">
        <v>0</v>
      </c>
      <c r="IB19" s="16">
        <v>272580</v>
      </c>
      <c r="IC19" s="16">
        <v>4700</v>
      </c>
      <c r="ID19" s="20">
        <v>277280</v>
      </c>
      <c r="IE19" s="18">
        <v>55030</v>
      </c>
      <c r="IF19" s="19">
        <v>172920</v>
      </c>
      <c r="IG19" s="16">
        <v>144450</v>
      </c>
      <c r="IH19" s="16">
        <v>53580</v>
      </c>
      <c r="II19" s="16">
        <v>43200</v>
      </c>
      <c r="IJ19" s="20">
        <v>414150</v>
      </c>
      <c r="IK19" s="16">
        <v>4140</v>
      </c>
      <c r="IL19" s="16">
        <v>2630740</v>
      </c>
      <c r="IM19" s="17">
        <v>12304197</v>
      </c>
      <c r="IN19" s="15">
        <v>37629692</v>
      </c>
      <c r="IO19" s="18">
        <v>0</v>
      </c>
      <c r="IP19" s="19">
        <v>0</v>
      </c>
      <c r="IQ19" s="17">
        <v>37629692</v>
      </c>
      <c r="IR19" s="15">
        <v>2257494</v>
      </c>
      <c r="IS19" s="16">
        <v>2257494</v>
      </c>
      <c r="IT19" s="21">
        <f t="shared" si="3"/>
        <v>5.9992359225262859E-2</v>
      </c>
    </row>
    <row r="20" spans="1:254" ht="12.6" customHeight="1" x14ac:dyDescent="0.2">
      <c r="A20" s="63">
        <v>8</v>
      </c>
      <c r="B20" s="64" t="s">
        <v>87</v>
      </c>
      <c r="C20" s="8">
        <v>1156</v>
      </c>
      <c r="D20" s="9">
        <v>0</v>
      </c>
      <c r="E20" s="9">
        <v>0</v>
      </c>
      <c r="F20" s="10">
        <v>1156</v>
      </c>
      <c r="G20" s="8">
        <v>0</v>
      </c>
      <c r="H20" s="9">
        <v>0</v>
      </c>
      <c r="I20" s="9">
        <v>0</v>
      </c>
      <c r="J20" s="9">
        <v>174</v>
      </c>
      <c r="K20" s="9">
        <v>0</v>
      </c>
      <c r="L20" s="9">
        <v>28</v>
      </c>
      <c r="M20" s="11">
        <v>0</v>
      </c>
      <c r="N20" s="12">
        <v>0</v>
      </c>
      <c r="O20" s="9">
        <v>0</v>
      </c>
      <c r="P20" s="10">
        <v>0</v>
      </c>
      <c r="Q20" s="8">
        <v>0</v>
      </c>
      <c r="R20" s="9">
        <v>0</v>
      </c>
      <c r="S20" s="9">
        <v>0</v>
      </c>
      <c r="T20" s="9">
        <v>0</v>
      </c>
      <c r="U20" s="9">
        <v>0</v>
      </c>
      <c r="V20" s="13">
        <v>0</v>
      </c>
      <c r="W20" s="11">
        <v>0</v>
      </c>
      <c r="X20" s="12">
        <v>0</v>
      </c>
      <c r="Y20" s="9">
        <v>0</v>
      </c>
      <c r="Z20" s="9">
        <v>0</v>
      </c>
      <c r="AA20" s="9">
        <v>0</v>
      </c>
      <c r="AB20" s="13">
        <v>0</v>
      </c>
      <c r="AC20" s="9">
        <v>0</v>
      </c>
      <c r="AD20" s="9">
        <v>860</v>
      </c>
      <c r="AE20" s="10">
        <v>1062</v>
      </c>
      <c r="AF20" s="8">
        <v>94</v>
      </c>
      <c r="AG20" s="11">
        <v>0</v>
      </c>
      <c r="AH20" s="12">
        <v>0</v>
      </c>
      <c r="AI20" s="10">
        <v>94</v>
      </c>
      <c r="AJ20" s="8">
        <v>5</v>
      </c>
      <c r="AK20" s="9">
        <v>5</v>
      </c>
      <c r="AL20" s="14">
        <f t="shared" si="6"/>
        <v>5.3191489361702128E-2</v>
      </c>
      <c r="AM20" s="12">
        <v>57932944</v>
      </c>
      <c r="AN20" s="9">
        <v>0</v>
      </c>
      <c r="AO20" s="9">
        <v>0</v>
      </c>
      <c r="AP20" s="10">
        <v>57932944</v>
      </c>
      <c r="AQ20" s="8">
        <v>2597</v>
      </c>
      <c r="AR20" s="9">
        <v>776376</v>
      </c>
      <c r="AS20" s="9">
        <v>323</v>
      </c>
      <c r="AT20" s="9">
        <v>11832936</v>
      </c>
      <c r="AU20" s="9">
        <v>395917</v>
      </c>
      <c r="AV20" s="9">
        <v>898171</v>
      </c>
      <c r="AW20" s="11">
        <v>24326</v>
      </c>
      <c r="AX20" s="12">
        <v>235820</v>
      </c>
      <c r="AY20" s="9">
        <v>105000</v>
      </c>
      <c r="AZ20" s="10">
        <v>340820</v>
      </c>
      <c r="BA20" s="8">
        <v>119860</v>
      </c>
      <c r="BB20" s="9">
        <v>245700</v>
      </c>
      <c r="BC20" s="9">
        <v>0</v>
      </c>
      <c r="BD20" s="9">
        <v>517440</v>
      </c>
      <c r="BE20" s="9">
        <v>172140</v>
      </c>
      <c r="BF20" s="13">
        <v>689580</v>
      </c>
      <c r="BG20" s="11">
        <v>167170</v>
      </c>
      <c r="BH20" s="12">
        <v>558360</v>
      </c>
      <c r="BI20" s="9">
        <v>255600</v>
      </c>
      <c r="BJ20" s="9">
        <v>155420</v>
      </c>
      <c r="BK20" s="9">
        <v>281250</v>
      </c>
      <c r="BL20" s="13">
        <v>1250630</v>
      </c>
      <c r="BM20" s="9">
        <v>26910</v>
      </c>
      <c r="BN20" s="9">
        <v>16871910</v>
      </c>
      <c r="BO20" s="10">
        <v>33642903</v>
      </c>
      <c r="BP20" s="8">
        <v>24290041</v>
      </c>
      <c r="BQ20" s="11">
        <v>0</v>
      </c>
      <c r="BR20" s="12">
        <v>0</v>
      </c>
      <c r="BS20" s="10">
        <v>24290041</v>
      </c>
      <c r="BT20" s="8">
        <v>1455795</v>
      </c>
      <c r="BU20" s="9">
        <v>1455795</v>
      </c>
      <c r="BV20" s="14">
        <f t="shared" si="0"/>
        <v>5.9933822260736409E-2</v>
      </c>
      <c r="BW20" s="12">
        <v>156204855</v>
      </c>
      <c r="BX20" s="9">
        <v>0</v>
      </c>
      <c r="BY20" s="9">
        <v>0</v>
      </c>
      <c r="BZ20" s="10">
        <v>156204855</v>
      </c>
      <c r="CA20" s="8">
        <v>154</v>
      </c>
      <c r="CB20" s="9">
        <v>1085030</v>
      </c>
      <c r="CC20" s="9">
        <v>1186</v>
      </c>
      <c r="CD20" s="9">
        <v>31726379</v>
      </c>
      <c r="CE20" s="9">
        <v>691683</v>
      </c>
      <c r="CF20" s="9">
        <v>1586527</v>
      </c>
      <c r="CG20" s="11">
        <v>48686</v>
      </c>
      <c r="CH20" s="12">
        <v>210340</v>
      </c>
      <c r="CI20" s="9">
        <v>144000</v>
      </c>
      <c r="CJ20" s="10">
        <v>354340</v>
      </c>
      <c r="CK20" s="8">
        <v>70980</v>
      </c>
      <c r="CL20" s="9">
        <v>242700</v>
      </c>
      <c r="CM20" s="9">
        <v>0</v>
      </c>
      <c r="CN20" s="9">
        <v>1137840</v>
      </c>
      <c r="CO20" s="9">
        <v>164540</v>
      </c>
      <c r="CP20" s="13">
        <v>1302380</v>
      </c>
      <c r="CQ20" s="11">
        <v>341620</v>
      </c>
      <c r="CR20" s="12">
        <v>874830</v>
      </c>
      <c r="CS20" s="9">
        <v>531450</v>
      </c>
      <c r="CT20" s="9">
        <v>263720</v>
      </c>
      <c r="CU20" s="9">
        <v>401400</v>
      </c>
      <c r="CV20" s="13">
        <v>2071400</v>
      </c>
      <c r="CW20" s="9">
        <v>42550</v>
      </c>
      <c r="CX20" s="9">
        <v>26164500</v>
      </c>
      <c r="CY20" s="10">
        <v>65728929</v>
      </c>
      <c r="CZ20" s="8">
        <v>90475926</v>
      </c>
      <c r="DA20" s="11">
        <v>0</v>
      </c>
      <c r="DB20" s="12">
        <v>0</v>
      </c>
      <c r="DC20" s="10">
        <v>90475926</v>
      </c>
      <c r="DD20" s="8">
        <v>5425947</v>
      </c>
      <c r="DE20" s="9">
        <v>5425947</v>
      </c>
      <c r="DF20" s="14">
        <f t="shared" si="1"/>
        <v>5.9971168463089287E-2</v>
      </c>
      <c r="DG20" s="12">
        <v>187373007</v>
      </c>
      <c r="DH20" s="9">
        <v>736</v>
      </c>
      <c r="DI20" s="9">
        <v>0</v>
      </c>
      <c r="DJ20" s="10">
        <v>187373743</v>
      </c>
      <c r="DK20" s="8">
        <v>50</v>
      </c>
      <c r="DL20" s="9">
        <v>1024110</v>
      </c>
      <c r="DM20" s="9">
        <v>848</v>
      </c>
      <c r="DN20" s="9">
        <v>36528674</v>
      </c>
      <c r="DO20" s="9">
        <v>839458</v>
      </c>
      <c r="DP20" s="9">
        <v>1533641</v>
      </c>
      <c r="DQ20" s="11">
        <v>61105</v>
      </c>
      <c r="DR20" s="12">
        <v>138060</v>
      </c>
      <c r="DS20" s="9">
        <v>107700</v>
      </c>
      <c r="DT20" s="10">
        <v>245760</v>
      </c>
      <c r="DU20" s="8">
        <v>29900</v>
      </c>
      <c r="DV20" s="9">
        <v>104700</v>
      </c>
      <c r="DW20" s="9">
        <v>0</v>
      </c>
      <c r="DX20" s="9">
        <v>1261260</v>
      </c>
      <c r="DY20" s="9">
        <v>91200</v>
      </c>
      <c r="DZ20" s="13">
        <v>1352460</v>
      </c>
      <c r="EA20" s="11">
        <v>339020</v>
      </c>
      <c r="EB20" s="12">
        <v>890340</v>
      </c>
      <c r="EC20" s="9">
        <v>530550</v>
      </c>
      <c r="ED20" s="9">
        <v>276640</v>
      </c>
      <c r="EE20" s="9">
        <v>272700</v>
      </c>
      <c r="EF20" s="13">
        <v>1970230</v>
      </c>
      <c r="EG20" s="9">
        <v>35420</v>
      </c>
      <c r="EH20" s="9">
        <v>21216200</v>
      </c>
      <c r="EI20" s="10">
        <v>65280728</v>
      </c>
      <c r="EJ20" s="8">
        <v>122092279</v>
      </c>
      <c r="EK20" s="11">
        <v>736</v>
      </c>
      <c r="EL20" s="12">
        <v>0</v>
      </c>
      <c r="EM20" s="10">
        <v>122093015</v>
      </c>
      <c r="EN20" s="8">
        <v>7323375</v>
      </c>
      <c r="EO20" s="9">
        <v>7323375</v>
      </c>
      <c r="EP20" s="14">
        <f t="shared" si="2"/>
        <v>5.9981932627349729E-2</v>
      </c>
      <c r="EQ20" s="12">
        <v>160991157</v>
      </c>
      <c r="ER20" s="9">
        <v>0</v>
      </c>
      <c r="ES20" s="9">
        <v>0</v>
      </c>
      <c r="ET20" s="10">
        <v>160991157</v>
      </c>
      <c r="EU20" s="8">
        <v>194</v>
      </c>
      <c r="EV20" s="9">
        <v>922273</v>
      </c>
      <c r="EW20" s="9">
        <v>791</v>
      </c>
      <c r="EX20" s="9">
        <v>30269296</v>
      </c>
      <c r="EY20" s="9">
        <v>812873</v>
      </c>
      <c r="EZ20" s="9">
        <v>1140018</v>
      </c>
      <c r="FA20" s="11">
        <v>57561</v>
      </c>
      <c r="FB20" s="12">
        <v>88140</v>
      </c>
      <c r="FC20" s="9">
        <v>75600</v>
      </c>
      <c r="FD20" s="10">
        <v>163740</v>
      </c>
      <c r="FE20" s="8">
        <v>7540</v>
      </c>
      <c r="FF20" s="9">
        <v>6900</v>
      </c>
      <c r="FG20" s="9">
        <v>0</v>
      </c>
      <c r="FH20" s="9">
        <v>1150600</v>
      </c>
      <c r="FI20" s="9">
        <v>43700</v>
      </c>
      <c r="FJ20" s="13">
        <v>1194300</v>
      </c>
      <c r="FK20" s="11">
        <v>291650</v>
      </c>
      <c r="FL20" s="12">
        <v>817080</v>
      </c>
      <c r="FM20" s="9">
        <v>517950</v>
      </c>
      <c r="FN20" s="9">
        <v>285380</v>
      </c>
      <c r="FO20" s="9">
        <v>170100</v>
      </c>
      <c r="FP20" s="13">
        <v>1790510</v>
      </c>
      <c r="FQ20" s="9">
        <v>21390</v>
      </c>
      <c r="FR20" s="9">
        <v>13743390</v>
      </c>
      <c r="FS20" s="10">
        <v>50421635</v>
      </c>
      <c r="FT20" s="8">
        <v>110569522</v>
      </c>
      <c r="FU20" s="11">
        <v>0</v>
      </c>
      <c r="FV20" s="12">
        <v>0</v>
      </c>
      <c r="FW20" s="10">
        <v>110569522</v>
      </c>
      <c r="FX20" s="8">
        <v>6632712</v>
      </c>
      <c r="FY20" s="9">
        <v>6632712</v>
      </c>
      <c r="FZ20" s="14">
        <f t="shared" si="4"/>
        <v>5.9986801787928506E-2</v>
      </c>
      <c r="GA20" s="12">
        <v>179866637</v>
      </c>
      <c r="GB20" s="9">
        <v>0</v>
      </c>
      <c r="GC20" s="9">
        <v>0</v>
      </c>
      <c r="GD20" s="10">
        <v>179866637</v>
      </c>
      <c r="GE20" s="8">
        <v>300</v>
      </c>
      <c r="GF20" s="9">
        <v>1008426</v>
      </c>
      <c r="GG20" s="9">
        <v>970</v>
      </c>
      <c r="GH20" s="9">
        <v>32233762</v>
      </c>
      <c r="GI20" s="9">
        <v>927919</v>
      </c>
      <c r="GJ20" s="9">
        <v>1115269</v>
      </c>
      <c r="GK20" s="11">
        <v>70547</v>
      </c>
      <c r="GL20" s="12">
        <v>80860</v>
      </c>
      <c r="GM20" s="9">
        <v>66300</v>
      </c>
      <c r="GN20" s="10">
        <v>147160</v>
      </c>
      <c r="GO20" s="8">
        <v>0</v>
      </c>
      <c r="GP20" s="9">
        <v>0</v>
      </c>
      <c r="GQ20" s="9">
        <v>0</v>
      </c>
      <c r="GR20" s="9">
        <v>1429670</v>
      </c>
      <c r="GS20" s="9">
        <v>23940</v>
      </c>
      <c r="GT20" s="13">
        <v>1453610</v>
      </c>
      <c r="GU20" s="11">
        <v>309650</v>
      </c>
      <c r="GV20" s="12">
        <v>941820</v>
      </c>
      <c r="GW20" s="9">
        <v>653850</v>
      </c>
      <c r="GX20" s="9">
        <v>272840</v>
      </c>
      <c r="GY20" s="9">
        <v>138600</v>
      </c>
      <c r="GZ20" s="13">
        <v>2007110</v>
      </c>
      <c r="HA20" s="9">
        <v>23690</v>
      </c>
      <c r="HB20" s="9">
        <v>11855830</v>
      </c>
      <c r="HC20" s="10">
        <v>51153273</v>
      </c>
      <c r="HD20" s="8">
        <v>128713364</v>
      </c>
      <c r="HE20" s="11">
        <v>0</v>
      </c>
      <c r="HF20" s="12">
        <v>0</v>
      </c>
      <c r="HG20" s="10">
        <v>128713364</v>
      </c>
      <c r="HH20" s="8">
        <v>7721507</v>
      </c>
      <c r="HI20" s="9">
        <v>7721507</v>
      </c>
      <c r="HJ20" s="14">
        <f t="shared" si="5"/>
        <v>5.9989940127739963E-2</v>
      </c>
      <c r="HK20" s="8">
        <v>116328926</v>
      </c>
      <c r="HL20" s="9">
        <v>0</v>
      </c>
      <c r="HM20" s="9">
        <v>0</v>
      </c>
      <c r="HN20" s="10">
        <v>116328926</v>
      </c>
      <c r="HO20" s="8">
        <v>0</v>
      </c>
      <c r="HP20" s="9">
        <v>689325</v>
      </c>
      <c r="HQ20" s="9">
        <v>796</v>
      </c>
      <c r="HR20" s="9">
        <v>18934033</v>
      </c>
      <c r="HS20" s="9">
        <v>589208</v>
      </c>
      <c r="HT20" s="9">
        <v>590739</v>
      </c>
      <c r="HU20" s="11">
        <v>43684</v>
      </c>
      <c r="HV20" s="12">
        <v>43940</v>
      </c>
      <c r="HW20" s="9">
        <v>27600</v>
      </c>
      <c r="HX20" s="10">
        <v>71540</v>
      </c>
      <c r="HY20" s="8">
        <v>0</v>
      </c>
      <c r="HZ20" s="9">
        <v>0</v>
      </c>
      <c r="IA20" s="9">
        <v>0</v>
      </c>
      <c r="IB20" s="9">
        <v>764280</v>
      </c>
      <c r="IC20" s="9">
        <v>9770</v>
      </c>
      <c r="ID20" s="13">
        <v>774050</v>
      </c>
      <c r="IE20" s="11">
        <v>150260</v>
      </c>
      <c r="IF20" s="12">
        <v>565290</v>
      </c>
      <c r="IG20" s="9">
        <v>418050</v>
      </c>
      <c r="IH20" s="9">
        <v>179360</v>
      </c>
      <c r="II20" s="9">
        <v>56250</v>
      </c>
      <c r="IJ20" s="13">
        <v>1218950</v>
      </c>
      <c r="IK20" s="9">
        <v>9890</v>
      </c>
      <c r="IL20" s="9">
        <v>6068170</v>
      </c>
      <c r="IM20" s="10">
        <v>29139849</v>
      </c>
      <c r="IN20" s="8">
        <v>87189077</v>
      </c>
      <c r="IO20" s="11">
        <v>0</v>
      </c>
      <c r="IP20" s="12">
        <v>0</v>
      </c>
      <c r="IQ20" s="10">
        <v>87189077</v>
      </c>
      <c r="IR20" s="8">
        <v>5230673</v>
      </c>
      <c r="IS20" s="9">
        <v>5230673</v>
      </c>
      <c r="IT20" s="14">
        <f t="shared" si="3"/>
        <v>5.9992296970869413E-2</v>
      </c>
    </row>
    <row r="21" spans="1:254" ht="12.6" customHeight="1" x14ac:dyDescent="0.2">
      <c r="A21" s="65">
        <v>9</v>
      </c>
      <c r="B21" s="66" t="s">
        <v>88</v>
      </c>
      <c r="C21" s="15">
        <v>0</v>
      </c>
      <c r="D21" s="16">
        <v>0</v>
      </c>
      <c r="E21" s="16">
        <v>0</v>
      </c>
      <c r="F21" s="17">
        <v>0</v>
      </c>
      <c r="G21" s="15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8">
        <v>0</v>
      </c>
      <c r="N21" s="19">
        <v>0</v>
      </c>
      <c r="O21" s="16">
        <v>0</v>
      </c>
      <c r="P21" s="17">
        <v>0</v>
      </c>
      <c r="Q21" s="15">
        <v>0</v>
      </c>
      <c r="R21" s="16">
        <v>0</v>
      </c>
      <c r="S21" s="16">
        <v>0</v>
      </c>
      <c r="T21" s="16">
        <v>0</v>
      </c>
      <c r="U21" s="16">
        <v>0</v>
      </c>
      <c r="V21" s="20">
        <v>0</v>
      </c>
      <c r="W21" s="18">
        <v>0</v>
      </c>
      <c r="X21" s="19">
        <v>0</v>
      </c>
      <c r="Y21" s="16">
        <v>0</v>
      </c>
      <c r="Z21" s="16">
        <v>0</v>
      </c>
      <c r="AA21" s="16">
        <v>0</v>
      </c>
      <c r="AB21" s="20">
        <v>0</v>
      </c>
      <c r="AC21" s="16">
        <v>0</v>
      </c>
      <c r="AD21" s="16">
        <v>0</v>
      </c>
      <c r="AE21" s="17">
        <v>0</v>
      </c>
      <c r="AF21" s="15">
        <v>0</v>
      </c>
      <c r="AG21" s="18">
        <v>0</v>
      </c>
      <c r="AH21" s="19">
        <v>0</v>
      </c>
      <c r="AI21" s="17">
        <v>0</v>
      </c>
      <c r="AJ21" s="15">
        <v>0</v>
      </c>
      <c r="AK21" s="16">
        <v>0</v>
      </c>
      <c r="AL21" s="21" t="e">
        <f t="shared" si="6"/>
        <v>#DIV/0!</v>
      </c>
      <c r="AM21" s="19">
        <v>41169481</v>
      </c>
      <c r="AN21" s="16">
        <v>0</v>
      </c>
      <c r="AO21" s="16">
        <v>0</v>
      </c>
      <c r="AP21" s="17">
        <v>41169481</v>
      </c>
      <c r="AQ21" s="15">
        <v>0</v>
      </c>
      <c r="AR21" s="16">
        <v>628014</v>
      </c>
      <c r="AS21" s="16">
        <v>124</v>
      </c>
      <c r="AT21" s="16">
        <v>8515560</v>
      </c>
      <c r="AU21" s="16">
        <v>298833</v>
      </c>
      <c r="AV21" s="16">
        <v>609388</v>
      </c>
      <c r="AW21" s="18">
        <v>16366</v>
      </c>
      <c r="AX21" s="19">
        <v>142740</v>
      </c>
      <c r="AY21" s="16">
        <v>69900</v>
      </c>
      <c r="AZ21" s="17">
        <v>212640</v>
      </c>
      <c r="BA21" s="15">
        <v>74880</v>
      </c>
      <c r="BB21" s="16">
        <v>160500</v>
      </c>
      <c r="BC21" s="16">
        <v>0</v>
      </c>
      <c r="BD21" s="16">
        <v>290400</v>
      </c>
      <c r="BE21" s="16">
        <v>91200</v>
      </c>
      <c r="BF21" s="20">
        <v>381600</v>
      </c>
      <c r="BG21" s="18">
        <v>121550</v>
      </c>
      <c r="BH21" s="19">
        <v>323400</v>
      </c>
      <c r="BI21" s="16">
        <v>177300</v>
      </c>
      <c r="BJ21" s="16">
        <v>81700</v>
      </c>
      <c r="BK21" s="16">
        <v>161100</v>
      </c>
      <c r="BL21" s="20">
        <v>743500</v>
      </c>
      <c r="BM21" s="16">
        <v>15410</v>
      </c>
      <c r="BN21" s="16">
        <v>11993990</v>
      </c>
      <c r="BO21" s="17">
        <v>23772231</v>
      </c>
      <c r="BP21" s="15">
        <v>17397250</v>
      </c>
      <c r="BQ21" s="18">
        <v>0</v>
      </c>
      <c r="BR21" s="19">
        <v>0</v>
      </c>
      <c r="BS21" s="17">
        <v>17397250</v>
      </c>
      <c r="BT21" s="15">
        <v>1042701</v>
      </c>
      <c r="BU21" s="16">
        <v>1042701</v>
      </c>
      <c r="BV21" s="21">
        <f t="shared" si="0"/>
        <v>5.9934817284340913E-2</v>
      </c>
      <c r="BW21" s="19">
        <v>122305154</v>
      </c>
      <c r="BX21" s="16">
        <v>0</v>
      </c>
      <c r="BY21" s="16">
        <v>0</v>
      </c>
      <c r="BZ21" s="17">
        <v>122305154</v>
      </c>
      <c r="CA21" s="15">
        <v>0</v>
      </c>
      <c r="CB21" s="16">
        <v>942896</v>
      </c>
      <c r="CC21" s="16">
        <v>396</v>
      </c>
      <c r="CD21" s="16">
        <v>24761180</v>
      </c>
      <c r="CE21" s="16">
        <v>557081</v>
      </c>
      <c r="CF21" s="16">
        <v>1155081</v>
      </c>
      <c r="CG21" s="18">
        <v>31538</v>
      </c>
      <c r="CH21" s="19">
        <v>131820</v>
      </c>
      <c r="CI21" s="16">
        <v>86400</v>
      </c>
      <c r="CJ21" s="17">
        <v>218220</v>
      </c>
      <c r="CK21" s="15">
        <v>48360</v>
      </c>
      <c r="CL21" s="16">
        <v>164400</v>
      </c>
      <c r="CM21" s="16">
        <v>0</v>
      </c>
      <c r="CN21" s="16">
        <v>653400</v>
      </c>
      <c r="CO21" s="16">
        <v>109060</v>
      </c>
      <c r="CP21" s="20">
        <v>762460</v>
      </c>
      <c r="CQ21" s="18">
        <v>216120</v>
      </c>
      <c r="CR21" s="19">
        <v>482790</v>
      </c>
      <c r="CS21" s="16">
        <v>327600</v>
      </c>
      <c r="CT21" s="16">
        <v>129200</v>
      </c>
      <c r="CU21" s="16">
        <v>215100</v>
      </c>
      <c r="CV21" s="20">
        <v>1154690</v>
      </c>
      <c r="CW21" s="16">
        <v>23000</v>
      </c>
      <c r="CX21" s="16">
        <v>20657930</v>
      </c>
      <c r="CY21" s="17">
        <v>50692956</v>
      </c>
      <c r="CZ21" s="15">
        <v>71612198</v>
      </c>
      <c r="DA21" s="18">
        <v>0</v>
      </c>
      <c r="DB21" s="19">
        <v>0</v>
      </c>
      <c r="DC21" s="17">
        <v>71612198</v>
      </c>
      <c r="DD21" s="15">
        <v>4294662</v>
      </c>
      <c r="DE21" s="16">
        <v>4294662</v>
      </c>
      <c r="DF21" s="21">
        <f t="shared" si="1"/>
        <v>5.9971095985630829E-2</v>
      </c>
      <c r="DG21" s="19">
        <v>151312105</v>
      </c>
      <c r="DH21" s="16">
        <v>0</v>
      </c>
      <c r="DI21" s="16">
        <v>0</v>
      </c>
      <c r="DJ21" s="17">
        <v>151312105</v>
      </c>
      <c r="DK21" s="15">
        <v>85</v>
      </c>
      <c r="DL21" s="16">
        <v>916583</v>
      </c>
      <c r="DM21" s="16">
        <v>811</v>
      </c>
      <c r="DN21" s="16">
        <v>29434251</v>
      </c>
      <c r="DO21" s="16">
        <v>731833</v>
      </c>
      <c r="DP21" s="16">
        <v>1179015</v>
      </c>
      <c r="DQ21" s="18">
        <v>38313</v>
      </c>
      <c r="DR21" s="19">
        <v>83720</v>
      </c>
      <c r="DS21" s="16">
        <v>65100</v>
      </c>
      <c r="DT21" s="17">
        <v>148820</v>
      </c>
      <c r="DU21" s="15">
        <v>20540</v>
      </c>
      <c r="DV21" s="16">
        <v>78600</v>
      </c>
      <c r="DW21" s="16">
        <v>0</v>
      </c>
      <c r="DX21" s="16">
        <v>714450</v>
      </c>
      <c r="DY21" s="16">
        <v>56240</v>
      </c>
      <c r="DZ21" s="20">
        <v>770690</v>
      </c>
      <c r="EA21" s="18">
        <v>205130</v>
      </c>
      <c r="EB21" s="19">
        <v>427020</v>
      </c>
      <c r="EC21" s="16">
        <v>306000</v>
      </c>
      <c r="ED21" s="16">
        <v>116660</v>
      </c>
      <c r="EE21" s="16">
        <v>159750</v>
      </c>
      <c r="EF21" s="20">
        <v>1009430</v>
      </c>
      <c r="EG21" s="16">
        <v>18630</v>
      </c>
      <c r="EH21" s="16">
        <v>17261640</v>
      </c>
      <c r="EI21" s="17">
        <v>51813560</v>
      </c>
      <c r="EJ21" s="15">
        <v>99498545</v>
      </c>
      <c r="EK21" s="18">
        <v>0</v>
      </c>
      <c r="EL21" s="19">
        <v>0</v>
      </c>
      <c r="EM21" s="17">
        <v>99498545</v>
      </c>
      <c r="EN21" s="15">
        <v>5968110</v>
      </c>
      <c r="EO21" s="16">
        <v>5968110</v>
      </c>
      <c r="EP21" s="21">
        <f t="shared" si="2"/>
        <v>5.9981882147120844E-2</v>
      </c>
      <c r="EQ21" s="19">
        <v>129942704</v>
      </c>
      <c r="ER21" s="16">
        <v>1663</v>
      </c>
      <c r="ES21" s="16">
        <v>0</v>
      </c>
      <c r="ET21" s="17">
        <v>129944367</v>
      </c>
      <c r="EU21" s="15">
        <v>0</v>
      </c>
      <c r="EV21" s="16">
        <v>787903</v>
      </c>
      <c r="EW21" s="16">
        <v>963</v>
      </c>
      <c r="EX21" s="16">
        <v>24399204</v>
      </c>
      <c r="EY21" s="16">
        <v>695930</v>
      </c>
      <c r="EZ21" s="16">
        <v>891271</v>
      </c>
      <c r="FA21" s="18">
        <v>37522</v>
      </c>
      <c r="FB21" s="19">
        <v>63700</v>
      </c>
      <c r="FC21" s="16">
        <v>47100</v>
      </c>
      <c r="FD21" s="17">
        <v>110800</v>
      </c>
      <c r="FE21" s="15">
        <v>3120</v>
      </c>
      <c r="FF21" s="16">
        <v>9300</v>
      </c>
      <c r="FG21" s="16">
        <v>0</v>
      </c>
      <c r="FH21" s="16">
        <v>650980</v>
      </c>
      <c r="FI21" s="16">
        <v>29640</v>
      </c>
      <c r="FJ21" s="20">
        <v>680620</v>
      </c>
      <c r="FK21" s="18">
        <v>160780</v>
      </c>
      <c r="FL21" s="19">
        <v>367620</v>
      </c>
      <c r="FM21" s="16">
        <v>304200</v>
      </c>
      <c r="FN21" s="16">
        <v>114000</v>
      </c>
      <c r="FO21" s="16">
        <v>115200</v>
      </c>
      <c r="FP21" s="20">
        <v>901020</v>
      </c>
      <c r="FQ21" s="16">
        <v>12420</v>
      </c>
      <c r="FR21" s="16">
        <v>11198510</v>
      </c>
      <c r="FS21" s="17">
        <v>39888400</v>
      </c>
      <c r="FT21" s="15">
        <v>90054305</v>
      </c>
      <c r="FU21" s="18">
        <v>1662</v>
      </c>
      <c r="FV21" s="19">
        <v>0</v>
      </c>
      <c r="FW21" s="17">
        <v>90055967</v>
      </c>
      <c r="FX21" s="15">
        <v>5402162</v>
      </c>
      <c r="FY21" s="16">
        <v>5402162</v>
      </c>
      <c r="FZ21" s="21">
        <f t="shared" si="4"/>
        <v>5.9986719147660697E-2</v>
      </c>
      <c r="GA21" s="19">
        <v>144222024</v>
      </c>
      <c r="GB21" s="16">
        <v>0</v>
      </c>
      <c r="GC21" s="16">
        <v>0</v>
      </c>
      <c r="GD21" s="17">
        <v>144222024</v>
      </c>
      <c r="GE21" s="15">
        <v>225</v>
      </c>
      <c r="GF21" s="16">
        <v>890983</v>
      </c>
      <c r="GG21" s="16">
        <v>985</v>
      </c>
      <c r="GH21" s="16">
        <v>25712517</v>
      </c>
      <c r="GI21" s="16">
        <v>844774</v>
      </c>
      <c r="GJ21" s="16">
        <v>862474</v>
      </c>
      <c r="GK21" s="18">
        <v>50039</v>
      </c>
      <c r="GL21" s="19">
        <v>52000</v>
      </c>
      <c r="GM21" s="16">
        <v>48000</v>
      </c>
      <c r="GN21" s="17">
        <v>100000</v>
      </c>
      <c r="GO21" s="15">
        <v>0</v>
      </c>
      <c r="GP21" s="16">
        <v>0</v>
      </c>
      <c r="GQ21" s="16">
        <v>0</v>
      </c>
      <c r="GR21" s="16">
        <v>822030</v>
      </c>
      <c r="GS21" s="16">
        <v>17480</v>
      </c>
      <c r="GT21" s="20">
        <v>839510</v>
      </c>
      <c r="GU21" s="18">
        <v>172550</v>
      </c>
      <c r="GV21" s="19">
        <v>476520</v>
      </c>
      <c r="GW21" s="16">
        <v>415800</v>
      </c>
      <c r="GX21" s="16">
        <v>154280</v>
      </c>
      <c r="GY21" s="16">
        <v>102150</v>
      </c>
      <c r="GZ21" s="20">
        <v>1148750</v>
      </c>
      <c r="HA21" s="16">
        <v>15640</v>
      </c>
      <c r="HB21" s="16">
        <v>9561500</v>
      </c>
      <c r="HC21" s="17">
        <v>40198962</v>
      </c>
      <c r="HD21" s="15">
        <v>104023062</v>
      </c>
      <c r="HE21" s="18">
        <v>0</v>
      </c>
      <c r="HF21" s="19">
        <v>0</v>
      </c>
      <c r="HG21" s="17">
        <v>104023062</v>
      </c>
      <c r="HH21" s="15">
        <v>6240348</v>
      </c>
      <c r="HI21" s="16">
        <v>6240348</v>
      </c>
      <c r="HJ21" s="21">
        <f t="shared" si="5"/>
        <v>5.9990043361730687E-2</v>
      </c>
      <c r="HK21" s="15">
        <v>96582818</v>
      </c>
      <c r="HL21" s="16">
        <v>0</v>
      </c>
      <c r="HM21" s="16">
        <v>0</v>
      </c>
      <c r="HN21" s="17">
        <v>96582818</v>
      </c>
      <c r="HO21" s="15">
        <v>0</v>
      </c>
      <c r="HP21" s="16">
        <v>621693</v>
      </c>
      <c r="HQ21" s="16">
        <v>493</v>
      </c>
      <c r="HR21" s="16">
        <v>15688026</v>
      </c>
      <c r="HS21" s="16">
        <v>529855</v>
      </c>
      <c r="HT21" s="16">
        <v>477546</v>
      </c>
      <c r="HU21" s="18">
        <v>34977</v>
      </c>
      <c r="HV21" s="19">
        <v>34060</v>
      </c>
      <c r="HW21" s="16">
        <v>24300</v>
      </c>
      <c r="HX21" s="17">
        <v>58360</v>
      </c>
      <c r="HY21" s="15">
        <v>0</v>
      </c>
      <c r="HZ21" s="16">
        <v>0</v>
      </c>
      <c r="IA21" s="16">
        <v>0</v>
      </c>
      <c r="IB21" s="16">
        <v>469810</v>
      </c>
      <c r="IC21" s="16">
        <v>7620</v>
      </c>
      <c r="ID21" s="20">
        <v>477430</v>
      </c>
      <c r="IE21" s="18">
        <v>91910</v>
      </c>
      <c r="IF21" s="19">
        <v>299970</v>
      </c>
      <c r="IG21" s="16">
        <v>249750</v>
      </c>
      <c r="IH21" s="16">
        <v>91580</v>
      </c>
      <c r="II21" s="16">
        <v>45000</v>
      </c>
      <c r="IJ21" s="20">
        <v>686300</v>
      </c>
      <c r="IK21" s="16">
        <v>9200</v>
      </c>
      <c r="IL21" s="16">
        <v>5062980</v>
      </c>
      <c r="IM21" s="17">
        <v>23738277</v>
      </c>
      <c r="IN21" s="15">
        <v>72844541</v>
      </c>
      <c r="IO21" s="18">
        <v>0</v>
      </c>
      <c r="IP21" s="19">
        <v>0</v>
      </c>
      <c r="IQ21" s="17">
        <v>72844541</v>
      </c>
      <c r="IR21" s="15">
        <v>4370120</v>
      </c>
      <c r="IS21" s="16">
        <v>4370120</v>
      </c>
      <c r="IT21" s="21">
        <f t="shared" si="3"/>
        <v>5.9992415903890449E-2</v>
      </c>
    </row>
    <row r="22" spans="1:254" ht="12.6" customHeight="1" x14ac:dyDescent="0.2">
      <c r="A22" s="63">
        <v>10</v>
      </c>
      <c r="B22" s="64" t="s">
        <v>89</v>
      </c>
      <c r="C22" s="8">
        <v>0</v>
      </c>
      <c r="D22" s="9">
        <v>0</v>
      </c>
      <c r="E22" s="9">
        <v>0</v>
      </c>
      <c r="F22" s="10">
        <v>0</v>
      </c>
      <c r="G22" s="8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11">
        <v>0</v>
      </c>
      <c r="N22" s="12">
        <v>0</v>
      </c>
      <c r="O22" s="9">
        <v>0</v>
      </c>
      <c r="P22" s="10">
        <v>0</v>
      </c>
      <c r="Q22" s="8">
        <v>0</v>
      </c>
      <c r="R22" s="9">
        <v>0</v>
      </c>
      <c r="S22" s="9">
        <v>0</v>
      </c>
      <c r="T22" s="9">
        <v>0</v>
      </c>
      <c r="U22" s="9">
        <v>0</v>
      </c>
      <c r="V22" s="13">
        <v>0</v>
      </c>
      <c r="W22" s="11">
        <v>0</v>
      </c>
      <c r="X22" s="12">
        <v>0</v>
      </c>
      <c r="Y22" s="9">
        <v>0</v>
      </c>
      <c r="Z22" s="9">
        <v>0</v>
      </c>
      <c r="AA22" s="9">
        <v>0</v>
      </c>
      <c r="AB22" s="13">
        <v>0</v>
      </c>
      <c r="AC22" s="9">
        <v>0</v>
      </c>
      <c r="AD22" s="9">
        <v>0</v>
      </c>
      <c r="AE22" s="10">
        <v>0</v>
      </c>
      <c r="AF22" s="8">
        <v>0</v>
      </c>
      <c r="AG22" s="11">
        <v>0</v>
      </c>
      <c r="AH22" s="12">
        <v>0</v>
      </c>
      <c r="AI22" s="10">
        <v>0</v>
      </c>
      <c r="AJ22" s="8">
        <v>0</v>
      </c>
      <c r="AK22" s="9">
        <v>0</v>
      </c>
      <c r="AL22" s="14" t="e">
        <f t="shared" si="6"/>
        <v>#DIV/0!</v>
      </c>
      <c r="AM22" s="12">
        <v>25586425</v>
      </c>
      <c r="AN22" s="9">
        <v>0</v>
      </c>
      <c r="AO22" s="9">
        <v>0</v>
      </c>
      <c r="AP22" s="10">
        <v>25586425</v>
      </c>
      <c r="AQ22" s="8">
        <v>2275</v>
      </c>
      <c r="AR22" s="9">
        <v>424010</v>
      </c>
      <c r="AS22" s="9">
        <v>145</v>
      </c>
      <c r="AT22" s="9">
        <v>5220299</v>
      </c>
      <c r="AU22" s="9">
        <v>230096</v>
      </c>
      <c r="AV22" s="9">
        <v>352691</v>
      </c>
      <c r="AW22" s="11">
        <v>10988</v>
      </c>
      <c r="AX22" s="12">
        <v>76960</v>
      </c>
      <c r="AY22" s="9">
        <v>30300</v>
      </c>
      <c r="AZ22" s="10">
        <v>107260</v>
      </c>
      <c r="BA22" s="8">
        <v>45760</v>
      </c>
      <c r="BB22" s="9">
        <v>85200</v>
      </c>
      <c r="BC22" s="9">
        <v>0</v>
      </c>
      <c r="BD22" s="9">
        <v>159390</v>
      </c>
      <c r="BE22" s="9">
        <v>52820</v>
      </c>
      <c r="BF22" s="13">
        <v>212210</v>
      </c>
      <c r="BG22" s="11">
        <v>66540</v>
      </c>
      <c r="BH22" s="12">
        <v>142230</v>
      </c>
      <c r="BI22" s="9">
        <v>85950</v>
      </c>
      <c r="BJ22" s="9">
        <v>37620</v>
      </c>
      <c r="BK22" s="9">
        <v>73800</v>
      </c>
      <c r="BL22" s="13">
        <v>339600</v>
      </c>
      <c r="BM22" s="9">
        <v>6900</v>
      </c>
      <c r="BN22" s="9">
        <v>7590360</v>
      </c>
      <c r="BO22" s="10">
        <v>14694189</v>
      </c>
      <c r="BP22" s="8">
        <v>10892236</v>
      </c>
      <c r="BQ22" s="11">
        <v>0</v>
      </c>
      <c r="BR22" s="12">
        <v>0</v>
      </c>
      <c r="BS22" s="10">
        <v>10892236</v>
      </c>
      <c r="BT22" s="8">
        <v>652824</v>
      </c>
      <c r="BU22" s="9">
        <v>652824</v>
      </c>
      <c r="BV22" s="14">
        <f t="shared" si="0"/>
        <v>5.9934801265782343E-2</v>
      </c>
      <c r="BW22" s="12">
        <v>73920530</v>
      </c>
      <c r="BX22" s="9">
        <v>0</v>
      </c>
      <c r="BY22" s="9">
        <v>0</v>
      </c>
      <c r="BZ22" s="10">
        <v>73920530</v>
      </c>
      <c r="CA22" s="8">
        <v>0</v>
      </c>
      <c r="CB22" s="9">
        <v>630624</v>
      </c>
      <c r="CC22" s="9">
        <v>752</v>
      </c>
      <c r="CD22" s="9">
        <v>14791487</v>
      </c>
      <c r="CE22" s="9">
        <v>435575</v>
      </c>
      <c r="CF22" s="9">
        <v>658819</v>
      </c>
      <c r="CG22" s="11">
        <v>19109</v>
      </c>
      <c r="CH22" s="12">
        <v>70720</v>
      </c>
      <c r="CI22" s="9">
        <v>50100</v>
      </c>
      <c r="CJ22" s="10">
        <v>120820</v>
      </c>
      <c r="CK22" s="8">
        <v>33280</v>
      </c>
      <c r="CL22" s="9">
        <v>86100</v>
      </c>
      <c r="CM22" s="9">
        <v>0</v>
      </c>
      <c r="CN22" s="9">
        <v>368940</v>
      </c>
      <c r="CO22" s="9">
        <v>44460</v>
      </c>
      <c r="CP22" s="13">
        <v>413400</v>
      </c>
      <c r="CQ22" s="11">
        <v>111750</v>
      </c>
      <c r="CR22" s="12">
        <v>239250</v>
      </c>
      <c r="CS22" s="9">
        <v>174150</v>
      </c>
      <c r="CT22" s="9">
        <v>67260</v>
      </c>
      <c r="CU22" s="9">
        <v>102150</v>
      </c>
      <c r="CV22" s="13">
        <v>582810</v>
      </c>
      <c r="CW22" s="9">
        <v>11500</v>
      </c>
      <c r="CX22" s="9">
        <v>12522750</v>
      </c>
      <c r="CY22" s="10">
        <v>30418024</v>
      </c>
      <c r="CZ22" s="8">
        <v>43502506</v>
      </c>
      <c r="DA22" s="11">
        <v>0</v>
      </c>
      <c r="DB22" s="12">
        <v>0</v>
      </c>
      <c r="DC22" s="10">
        <v>43502506</v>
      </c>
      <c r="DD22" s="8">
        <v>2608905</v>
      </c>
      <c r="DE22" s="9">
        <v>2608905</v>
      </c>
      <c r="DF22" s="14">
        <f t="shared" si="1"/>
        <v>5.9971372683679421E-2</v>
      </c>
      <c r="DG22" s="12">
        <v>88439459</v>
      </c>
      <c r="DH22" s="9">
        <v>0</v>
      </c>
      <c r="DI22" s="9">
        <v>0</v>
      </c>
      <c r="DJ22" s="10">
        <v>88439459</v>
      </c>
      <c r="DK22" s="8">
        <v>0</v>
      </c>
      <c r="DL22" s="9">
        <v>579138</v>
      </c>
      <c r="DM22" s="9">
        <v>706</v>
      </c>
      <c r="DN22" s="9">
        <v>17096169</v>
      </c>
      <c r="DO22" s="9">
        <v>486052</v>
      </c>
      <c r="DP22" s="9">
        <v>635388</v>
      </c>
      <c r="DQ22" s="11">
        <v>21040</v>
      </c>
      <c r="DR22" s="12">
        <v>43680</v>
      </c>
      <c r="DS22" s="9">
        <v>30300</v>
      </c>
      <c r="DT22" s="10">
        <v>73980</v>
      </c>
      <c r="DU22" s="8">
        <v>18200</v>
      </c>
      <c r="DV22" s="9">
        <v>37500</v>
      </c>
      <c r="DW22" s="9">
        <v>0</v>
      </c>
      <c r="DX22" s="9">
        <v>376860</v>
      </c>
      <c r="DY22" s="9">
        <v>28880</v>
      </c>
      <c r="DZ22" s="13">
        <v>405740</v>
      </c>
      <c r="EA22" s="11">
        <v>100480</v>
      </c>
      <c r="EB22" s="12">
        <v>209550</v>
      </c>
      <c r="EC22" s="9">
        <v>142200</v>
      </c>
      <c r="ED22" s="9">
        <v>68020</v>
      </c>
      <c r="EE22" s="9">
        <v>87750</v>
      </c>
      <c r="EF22" s="13">
        <v>507520</v>
      </c>
      <c r="EG22" s="9">
        <v>8280</v>
      </c>
      <c r="EH22" s="9">
        <v>10124780</v>
      </c>
      <c r="EI22" s="10">
        <v>30094267</v>
      </c>
      <c r="EJ22" s="8">
        <v>58345192</v>
      </c>
      <c r="EK22" s="11">
        <v>0</v>
      </c>
      <c r="EL22" s="12">
        <v>0</v>
      </c>
      <c r="EM22" s="10">
        <v>58345192</v>
      </c>
      <c r="EN22" s="8">
        <v>3499663</v>
      </c>
      <c r="EO22" s="9">
        <v>3499663</v>
      </c>
      <c r="EP22" s="14">
        <f t="shared" si="2"/>
        <v>5.99820290247738E-2</v>
      </c>
      <c r="EQ22" s="12">
        <v>77312550</v>
      </c>
      <c r="ER22" s="9">
        <v>0</v>
      </c>
      <c r="ES22" s="9">
        <v>0</v>
      </c>
      <c r="ET22" s="10">
        <v>77312550</v>
      </c>
      <c r="EU22" s="8">
        <v>0</v>
      </c>
      <c r="EV22" s="9">
        <v>566384</v>
      </c>
      <c r="EW22" s="9">
        <v>136</v>
      </c>
      <c r="EX22" s="9">
        <v>14419251</v>
      </c>
      <c r="EY22" s="9">
        <v>467968</v>
      </c>
      <c r="EZ22" s="9">
        <v>482853</v>
      </c>
      <c r="FA22" s="11">
        <v>20769</v>
      </c>
      <c r="FB22" s="12">
        <v>29900</v>
      </c>
      <c r="FC22" s="9">
        <v>26400</v>
      </c>
      <c r="FD22" s="10">
        <v>56300</v>
      </c>
      <c r="FE22" s="8">
        <v>3120</v>
      </c>
      <c r="FF22" s="9">
        <v>3300</v>
      </c>
      <c r="FG22" s="9">
        <v>0</v>
      </c>
      <c r="FH22" s="9">
        <v>364980</v>
      </c>
      <c r="FI22" s="9">
        <v>20900</v>
      </c>
      <c r="FJ22" s="13">
        <v>385880</v>
      </c>
      <c r="FK22" s="11">
        <v>91100</v>
      </c>
      <c r="FL22" s="12">
        <v>203610</v>
      </c>
      <c r="FM22" s="9">
        <v>177750</v>
      </c>
      <c r="FN22" s="9">
        <v>61560</v>
      </c>
      <c r="FO22" s="9">
        <v>69300</v>
      </c>
      <c r="FP22" s="13">
        <v>512220</v>
      </c>
      <c r="FQ22" s="9">
        <v>11040</v>
      </c>
      <c r="FR22" s="9">
        <v>6668160</v>
      </c>
      <c r="FS22" s="10">
        <v>23688345</v>
      </c>
      <c r="FT22" s="8">
        <v>53624205</v>
      </c>
      <c r="FU22" s="11">
        <v>0</v>
      </c>
      <c r="FV22" s="12">
        <v>0</v>
      </c>
      <c r="FW22" s="10">
        <v>53624205</v>
      </c>
      <c r="FX22" s="8">
        <v>3216749</v>
      </c>
      <c r="FY22" s="9">
        <v>3216749</v>
      </c>
      <c r="FZ22" s="14">
        <f t="shared" si="4"/>
        <v>5.9986884654047549E-2</v>
      </c>
      <c r="GA22" s="12">
        <v>89982029</v>
      </c>
      <c r="GB22" s="9">
        <v>0</v>
      </c>
      <c r="GC22" s="9">
        <v>0</v>
      </c>
      <c r="GD22" s="10">
        <v>89982029</v>
      </c>
      <c r="GE22" s="8">
        <v>0</v>
      </c>
      <c r="GF22" s="9">
        <v>651158</v>
      </c>
      <c r="GG22" s="9">
        <v>526</v>
      </c>
      <c r="GH22" s="9">
        <v>15853508</v>
      </c>
      <c r="GI22" s="9">
        <v>558991</v>
      </c>
      <c r="GJ22" s="9">
        <v>500584</v>
      </c>
      <c r="GK22" s="11">
        <v>28576</v>
      </c>
      <c r="GL22" s="12">
        <v>27040</v>
      </c>
      <c r="GM22" s="9">
        <v>26400</v>
      </c>
      <c r="GN22" s="10">
        <v>53440</v>
      </c>
      <c r="GO22" s="8">
        <v>0</v>
      </c>
      <c r="GP22" s="9">
        <v>0</v>
      </c>
      <c r="GQ22" s="9">
        <v>0</v>
      </c>
      <c r="GR22" s="9">
        <v>506220</v>
      </c>
      <c r="GS22" s="9">
        <v>15580</v>
      </c>
      <c r="GT22" s="13">
        <v>521800</v>
      </c>
      <c r="GU22" s="11">
        <v>111530</v>
      </c>
      <c r="GV22" s="12">
        <v>274230</v>
      </c>
      <c r="GW22" s="9">
        <v>238050</v>
      </c>
      <c r="GX22" s="9">
        <v>81700</v>
      </c>
      <c r="GY22" s="9">
        <v>65250</v>
      </c>
      <c r="GZ22" s="13">
        <v>659230</v>
      </c>
      <c r="HA22" s="9">
        <v>11270</v>
      </c>
      <c r="HB22" s="9">
        <v>5981030</v>
      </c>
      <c r="HC22" s="10">
        <v>24931117</v>
      </c>
      <c r="HD22" s="8">
        <v>65050912</v>
      </c>
      <c r="HE22" s="11">
        <v>0</v>
      </c>
      <c r="HF22" s="12">
        <v>0</v>
      </c>
      <c r="HG22" s="10">
        <v>65050912</v>
      </c>
      <c r="HH22" s="8">
        <v>3902412</v>
      </c>
      <c r="HI22" s="9">
        <v>3902412</v>
      </c>
      <c r="HJ22" s="14">
        <f t="shared" si="5"/>
        <v>5.9990119738828562E-2</v>
      </c>
      <c r="HK22" s="8">
        <v>66497156</v>
      </c>
      <c r="HL22" s="9">
        <v>0</v>
      </c>
      <c r="HM22" s="9">
        <v>0</v>
      </c>
      <c r="HN22" s="10">
        <v>66497156</v>
      </c>
      <c r="HO22" s="8">
        <v>692</v>
      </c>
      <c r="HP22" s="9">
        <v>523016</v>
      </c>
      <c r="HQ22" s="9">
        <v>410</v>
      </c>
      <c r="HR22" s="9">
        <v>10619929</v>
      </c>
      <c r="HS22" s="9">
        <v>381050</v>
      </c>
      <c r="HT22" s="9">
        <v>307437</v>
      </c>
      <c r="HU22" s="11">
        <v>22511</v>
      </c>
      <c r="HV22" s="12">
        <v>18720</v>
      </c>
      <c r="HW22" s="9">
        <v>14400</v>
      </c>
      <c r="HX22" s="10">
        <v>33120</v>
      </c>
      <c r="HY22" s="8">
        <v>0</v>
      </c>
      <c r="HZ22" s="9">
        <v>0</v>
      </c>
      <c r="IA22" s="9">
        <v>0</v>
      </c>
      <c r="IB22" s="9">
        <v>315810</v>
      </c>
      <c r="IC22" s="9">
        <v>4070</v>
      </c>
      <c r="ID22" s="13">
        <v>319880</v>
      </c>
      <c r="IE22" s="11">
        <v>58060</v>
      </c>
      <c r="IF22" s="12">
        <v>205590</v>
      </c>
      <c r="IG22" s="9">
        <v>173700</v>
      </c>
      <c r="IH22" s="9">
        <v>61940</v>
      </c>
      <c r="II22" s="9">
        <v>41400</v>
      </c>
      <c r="IJ22" s="13">
        <v>482630</v>
      </c>
      <c r="IK22" s="9">
        <v>5290</v>
      </c>
      <c r="IL22" s="9">
        <v>3490170</v>
      </c>
      <c r="IM22" s="10">
        <v>16243785</v>
      </c>
      <c r="IN22" s="8">
        <v>50253371</v>
      </c>
      <c r="IO22" s="11">
        <v>0</v>
      </c>
      <c r="IP22" s="12">
        <v>0</v>
      </c>
      <c r="IQ22" s="10">
        <v>50253371</v>
      </c>
      <c r="IR22" s="8">
        <v>3014827</v>
      </c>
      <c r="IS22" s="9">
        <v>3014827</v>
      </c>
      <c r="IT22" s="14">
        <f t="shared" si="3"/>
        <v>5.9992532640248154E-2</v>
      </c>
    </row>
    <row r="23" spans="1:254" ht="12.6" customHeight="1" x14ac:dyDescent="0.2">
      <c r="A23" s="65">
        <v>11</v>
      </c>
      <c r="B23" s="66" t="s">
        <v>90</v>
      </c>
      <c r="C23" s="15">
        <v>0</v>
      </c>
      <c r="D23" s="16">
        <v>0</v>
      </c>
      <c r="E23" s="16">
        <v>0</v>
      </c>
      <c r="F23" s="17">
        <v>0</v>
      </c>
      <c r="G23" s="15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8">
        <v>0</v>
      </c>
      <c r="N23" s="19">
        <v>0</v>
      </c>
      <c r="O23" s="16">
        <v>0</v>
      </c>
      <c r="P23" s="17">
        <v>0</v>
      </c>
      <c r="Q23" s="15">
        <v>0</v>
      </c>
      <c r="R23" s="16">
        <v>0</v>
      </c>
      <c r="S23" s="16">
        <v>0</v>
      </c>
      <c r="T23" s="16">
        <v>0</v>
      </c>
      <c r="U23" s="16">
        <v>0</v>
      </c>
      <c r="V23" s="20">
        <v>0</v>
      </c>
      <c r="W23" s="18">
        <v>0</v>
      </c>
      <c r="X23" s="19">
        <v>0</v>
      </c>
      <c r="Y23" s="16">
        <v>0</v>
      </c>
      <c r="Z23" s="16">
        <v>0</v>
      </c>
      <c r="AA23" s="16">
        <v>0</v>
      </c>
      <c r="AB23" s="20">
        <v>0</v>
      </c>
      <c r="AC23" s="16">
        <v>0</v>
      </c>
      <c r="AD23" s="16">
        <v>0</v>
      </c>
      <c r="AE23" s="17">
        <v>0</v>
      </c>
      <c r="AF23" s="15">
        <v>0</v>
      </c>
      <c r="AG23" s="18">
        <v>0</v>
      </c>
      <c r="AH23" s="19">
        <v>0</v>
      </c>
      <c r="AI23" s="17">
        <v>0</v>
      </c>
      <c r="AJ23" s="15">
        <v>0</v>
      </c>
      <c r="AK23" s="16">
        <v>0</v>
      </c>
      <c r="AL23" s="21" t="e">
        <f t="shared" si="6"/>
        <v>#DIV/0!</v>
      </c>
      <c r="AM23" s="19">
        <v>87074083</v>
      </c>
      <c r="AN23" s="16">
        <v>0</v>
      </c>
      <c r="AO23" s="16">
        <v>0</v>
      </c>
      <c r="AP23" s="17">
        <v>87074083</v>
      </c>
      <c r="AQ23" s="15">
        <v>548</v>
      </c>
      <c r="AR23" s="16">
        <v>1023012</v>
      </c>
      <c r="AS23" s="16">
        <v>947</v>
      </c>
      <c r="AT23" s="16">
        <v>17918044</v>
      </c>
      <c r="AU23" s="16">
        <v>440526</v>
      </c>
      <c r="AV23" s="16">
        <v>1269080</v>
      </c>
      <c r="AW23" s="18">
        <v>37011</v>
      </c>
      <c r="AX23" s="19">
        <v>329420</v>
      </c>
      <c r="AY23" s="16">
        <v>147900</v>
      </c>
      <c r="AZ23" s="17">
        <v>477320</v>
      </c>
      <c r="BA23" s="15">
        <v>179400</v>
      </c>
      <c r="BB23" s="16">
        <v>333300</v>
      </c>
      <c r="BC23" s="16">
        <v>0</v>
      </c>
      <c r="BD23" s="16">
        <v>742500</v>
      </c>
      <c r="BE23" s="16">
        <v>232560</v>
      </c>
      <c r="BF23" s="20">
        <v>975060</v>
      </c>
      <c r="BG23" s="18">
        <v>164480</v>
      </c>
      <c r="BH23" s="19">
        <v>751080</v>
      </c>
      <c r="BI23" s="16">
        <v>384300</v>
      </c>
      <c r="BJ23" s="16">
        <v>125400</v>
      </c>
      <c r="BK23" s="16">
        <v>355050</v>
      </c>
      <c r="BL23" s="20">
        <v>1615830</v>
      </c>
      <c r="BM23" s="16">
        <v>32890</v>
      </c>
      <c r="BN23" s="16">
        <v>25458580</v>
      </c>
      <c r="BO23" s="17">
        <v>49925081</v>
      </c>
      <c r="BP23" s="15">
        <v>37149002</v>
      </c>
      <c r="BQ23" s="18">
        <v>0</v>
      </c>
      <c r="BR23" s="19">
        <v>0</v>
      </c>
      <c r="BS23" s="17">
        <v>37149002</v>
      </c>
      <c r="BT23" s="15">
        <v>2226538</v>
      </c>
      <c r="BU23" s="16">
        <v>2226538</v>
      </c>
      <c r="BV23" s="21">
        <f t="shared" si="0"/>
        <v>5.9935338236004297E-2</v>
      </c>
      <c r="BW23" s="19">
        <v>255742504</v>
      </c>
      <c r="BX23" s="16">
        <v>388</v>
      </c>
      <c r="BY23" s="16">
        <v>0</v>
      </c>
      <c r="BZ23" s="17">
        <v>255742892</v>
      </c>
      <c r="CA23" s="15">
        <v>334</v>
      </c>
      <c r="CB23" s="16">
        <v>1500253</v>
      </c>
      <c r="CC23" s="16">
        <v>1571</v>
      </c>
      <c r="CD23" s="16">
        <v>51926146</v>
      </c>
      <c r="CE23" s="16">
        <v>884086</v>
      </c>
      <c r="CF23" s="16">
        <v>2464222</v>
      </c>
      <c r="CG23" s="18">
        <v>77684</v>
      </c>
      <c r="CH23" s="19">
        <v>278200</v>
      </c>
      <c r="CI23" s="16">
        <v>204900</v>
      </c>
      <c r="CJ23" s="17">
        <v>483100</v>
      </c>
      <c r="CK23" s="15">
        <v>124540</v>
      </c>
      <c r="CL23" s="16">
        <v>321000</v>
      </c>
      <c r="CM23" s="16">
        <v>0</v>
      </c>
      <c r="CN23" s="16">
        <v>1864830</v>
      </c>
      <c r="CO23" s="16">
        <v>262200</v>
      </c>
      <c r="CP23" s="20">
        <v>2127030</v>
      </c>
      <c r="CQ23" s="18">
        <v>363500</v>
      </c>
      <c r="CR23" s="19">
        <v>1085040</v>
      </c>
      <c r="CS23" s="16">
        <v>810450</v>
      </c>
      <c r="CT23" s="16">
        <v>224580</v>
      </c>
      <c r="CU23" s="16">
        <v>528300</v>
      </c>
      <c r="CV23" s="20">
        <v>2648370</v>
      </c>
      <c r="CW23" s="16">
        <v>60030</v>
      </c>
      <c r="CX23" s="16">
        <v>43166270</v>
      </c>
      <c r="CY23" s="17">
        <v>106146565</v>
      </c>
      <c r="CZ23" s="15">
        <v>149595939</v>
      </c>
      <c r="DA23" s="18">
        <v>388</v>
      </c>
      <c r="DB23" s="19">
        <v>0</v>
      </c>
      <c r="DC23" s="17">
        <v>149596327</v>
      </c>
      <c r="DD23" s="15">
        <v>8971488</v>
      </c>
      <c r="DE23" s="16">
        <v>8971488</v>
      </c>
      <c r="DF23" s="21">
        <f t="shared" si="1"/>
        <v>5.9971311996182899E-2</v>
      </c>
      <c r="DG23" s="19">
        <v>290404960</v>
      </c>
      <c r="DH23" s="16">
        <v>0</v>
      </c>
      <c r="DI23" s="16">
        <v>0</v>
      </c>
      <c r="DJ23" s="17">
        <v>290404960</v>
      </c>
      <c r="DK23" s="15">
        <v>810</v>
      </c>
      <c r="DL23" s="16">
        <v>1312100</v>
      </c>
      <c r="DM23" s="16">
        <v>1487</v>
      </c>
      <c r="DN23" s="16">
        <v>56725666</v>
      </c>
      <c r="DO23" s="16">
        <v>1141486</v>
      </c>
      <c r="DP23" s="16">
        <v>2399473</v>
      </c>
      <c r="DQ23" s="18">
        <v>93014</v>
      </c>
      <c r="DR23" s="19">
        <v>180960</v>
      </c>
      <c r="DS23" s="16">
        <v>129600</v>
      </c>
      <c r="DT23" s="17">
        <v>310560</v>
      </c>
      <c r="DU23" s="15">
        <v>49920</v>
      </c>
      <c r="DV23" s="16">
        <v>149700</v>
      </c>
      <c r="DW23" s="16">
        <v>0</v>
      </c>
      <c r="DX23" s="16">
        <v>2079000</v>
      </c>
      <c r="DY23" s="16">
        <v>144780</v>
      </c>
      <c r="DZ23" s="20">
        <v>2223780</v>
      </c>
      <c r="EA23" s="18">
        <v>402390</v>
      </c>
      <c r="EB23" s="19">
        <v>994950</v>
      </c>
      <c r="EC23" s="16">
        <v>774450</v>
      </c>
      <c r="ED23" s="16">
        <v>230660</v>
      </c>
      <c r="EE23" s="16">
        <v>354150</v>
      </c>
      <c r="EF23" s="20">
        <v>2354210</v>
      </c>
      <c r="EG23" s="16">
        <v>42780</v>
      </c>
      <c r="EH23" s="16">
        <v>33184400</v>
      </c>
      <c r="EI23" s="17">
        <v>100390289</v>
      </c>
      <c r="EJ23" s="15">
        <v>190014671</v>
      </c>
      <c r="EK23" s="18">
        <v>0</v>
      </c>
      <c r="EL23" s="19">
        <v>0</v>
      </c>
      <c r="EM23" s="17">
        <v>190014671</v>
      </c>
      <c r="EN23" s="15">
        <v>11397432</v>
      </c>
      <c r="EO23" s="16">
        <v>11397432</v>
      </c>
      <c r="EP23" s="21">
        <f t="shared" si="2"/>
        <v>5.9981852664418737E-2</v>
      </c>
      <c r="EQ23" s="19">
        <v>208293158</v>
      </c>
      <c r="ER23" s="16">
        <v>0</v>
      </c>
      <c r="ES23" s="16">
        <v>0</v>
      </c>
      <c r="ET23" s="17">
        <v>208293158</v>
      </c>
      <c r="EU23" s="15">
        <v>214</v>
      </c>
      <c r="EV23" s="16">
        <v>1032064</v>
      </c>
      <c r="EW23" s="16">
        <v>1095</v>
      </c>
      <c r="EX23" s="16">
        <v>39419620</v>
      </c>
      <c r="EY23" s="16">
        <v>956582</v>
      </c>
      <c r="EZ23" s="16">
        <v>1575096</v>
      </c>
      <c r="FA23" s="18">
        <v>84131</v>
      </c>
      <c r="FB23" s="19">
        <v>124800</v>
      </c>
      <c r="FC23" s="16">
        <v>84000</v>
      </c>
      <c r="FD23" s="17">
        <v>208800</v>
      </c>
      <c r="FE23" s="15">
        <v>10920</v>
      </c>
      <c r="FF23" s="16">
        <v>10800</v>
      </c>
      <c r="FG23" s="16">
        <v>0</v>
      </c>
      <c r="FH23" s="16">
        <v>1705660</v>
      </c>
      <c r="FI23" s="16">
        <v>65740</v>
      </c>
      <c r="FJ23" s="20">
        <v>1771400</v>
      </c>
      <c r="FK23" s="18">
        <v>295710</v>
      </c>
      <c r="FL23" s="19">
        <v>823680</v>
      </c>
      <c r="FM23" s="16">
        <v>738000</v>
      </c>
      <c r="FN23" s="16">
        <v>185060</v>
      </c>
      <c r="FO23" s="16">
        <v>238950</v>
      </c>
      <c r="FP23" s="20">
        <v>1985690</v>
      </c>
      <c r="FQ23" s="16">
        <v>26680</v>
      </c>
      <c r="FR23" s="16">
        <v>17854470</v>
      </c>
      <c r="FS23" s="17">
        <v>65232177</v>
      </c>
      <c r="FT23" s="15">
        <v>143060981</v>
      </c>
      <c r="FU23" s="18">
        <v>0</v>
      </c>
      <c r="FV23" s="19">
        <v>0</v>
      </c>
      <c r="FW23" s="17">
        <v>143060981</v>
      </c>
      <c r="FX23" s="15">
        <v>8581778</v>
      </c>
      <c r="FY23" s="16">
        <v>8581778</v>
      </c>
      <c r="FZ23" s="21">
        <f t="shared" si="4"/>
        <v>5.9986852739392305E-2</v>
      </c>
      <c r="GA23" s="19">
        <v>204551062</v>
      </c>
      <c r="GB23" s="16">
        <v>0</v>
      </c>
      <c r="GC23" s="16">
        <v>0</v>
      </c>
      <c r="GD23" s="17">
        <v>204551062</v>
      </c>
      <c r="GE23" s="15">
        <v>1033</v>
      </c>
      <c r="GF23" s="16">
        <v>1101018</v>
      </c>
      <c r="GG23" s="16">
        <v>1039</v>
      </c>
      <c r="GH23" s="16">
        <v>36904101</v>
      </c>
      <c r="GI23" s="16">
        <v>1045881</v>
      </c>
      <c r="GJ23" s="16">
        <v>1358578</v>
      </c>
      <c r="GK23" s="18">
        <v>94992</v>
      </c>
      <c r="GL23" s="19">
        <v>82940</v>
      </c>
      <c r="GM23" s="16">
        <v>78300</v>
      </c>
      <c r="GN23" s="17">
        <v>161240</v>
      </c>
      <c r="GO23" s="15">
        <v>260</v>
      </c>
      <c r="GP23" s="16">
        <v>0</v>
      </c>
      <c r="GQ23" s="16">
        <v>0</v>
      </c>
      <c r="GR23" s="16">
        <v>1931710</v>
      </c>
      <c r="GS23" s="16">
        <v>35340</v>
      </c>
      <c r="GT23" s="20">
        <v>1967050</v>
      </c>
      <c r="GU23" s="18">
        <v>283800</v>
      </c>
      <c r="GV23" s="19">
        <v>919050</v>
      </c>
      <c r="GW23" s="16">
        <v>937800</v>
      </c>
      <c r="GX23" s="16">
        <v>189620</v>
      </c>
      <c r="GY23" s="16">
        <v>199350</v>
      </c>
      <c r="GZ23" s="20">
        <v>2245820</v>
      </c>
      <c r="HA23" s="16">
        <v>28520</v>
      </c>
      <c r="HB23" s="16">
        <v>13466050</v>
      </c>
      <c r="HC23" s="17">
        <v>58658343</v>
      </c>
      <c r="HD23" s="15">
        <v>145892719</v>
      </c>
      <c r="HE23" s="18">
        <v>0</v>
      </c>
      <c r="HF23" s="19">
        <v>0</v>
      </c>
      <c r="HG23" s="17">
        <v>145892719</v>
      </c>
      <c r="HH23" s="15">
        <v>8752119</v>
      </c>
      <c r="HI23" s="16">
        <v>8752119</v>
      </c>
      <c r="HJ23" s="21">
        <f t="shared" si="5"/>
        <v>5.9990101356600253E-2</v>
      </c>
      <c r="HK23" s="15">
        <v>120722010</v>
      </c>
      <c r="HL23" s="16">
        <v>0</v>
      </c>
      <c r="HM23" s="16">
        <v>0</v>
      </c>
      <c r="HN23" s="17">
        <v>120722010</v>
      </c>
      <c r="HO23" s="15">
        <v>0</v>
      </c>
      <c r="HP23" s="16">
        <v>737044</v>
      </c>
      <c r="HQ23" s="16">
        <v>602</v>
      </c>
      <c r="HR23" s="16">
        <v>19857896</v>
      </c>
      <c r="HS23" s="16">
        <v>623916</v>
      </c>
      <c r="HT23" s="16">
        <v>670280</v>
      </c>
      <c r="HU23" s="18">
        <v>58202</v>
      </c>
      <c r="HV23" s="19">
        <v>45760</v>
      </c>
      <c r="HW23" s="16">
        <v>30600</v>
      </c>
      <c r="HX23" s="17">
        <v>76360</v>
      </c>
      <c r="HY23" s="15">
        <v>0</v>
      </c>
      <c r="HZ23" s="16">
        <v>0</v>
      </c>
      <c r="IA23" s="16">
        <v>0</v>
      </c>
      <c r="IB23" s="16">
        <v>963380</v>
      </c>
      <c r="IC23" s="16">
        <v>19700</v>
      </c>
      <c r="ID23" s="20">
        <v>983080</v>
      </c>
      <c r="IE23" s="18">
        <v>129030</v>
      </c>
      <c r="IF23" s="19">
        <v>514470</v>
      </c>
      <c r="IG23" s="16">
        <v>553950</v>
      </c>
      <c r="IH23" s="16">
        <v>115140</v>
      </c>
      <c r="II23" s="16">
        <v>100350</v>
      </c>
      <c r="IJ23" s="20">
        <v>1283910</v>
      </c>
      <c r="IK23" s="16">
        <v>11500</v>
      </c>
      <c r="IL23" s="16">
        <v>6273420</v>
      </c>
      <c r="IM23" s="17">
        <v>30704638</v>
      </c>
      <c r="IN23" s="15">
        <v>90017372</v>
      </c>
      <c r="IO23" s="18">
        <v>0</v>
      </c>
      <c r="IP23" s="19">
        <v>0</v>
      </c>
      <c r="IQ23" s="17">
        <v>90017372</v>
      </c>
      <c r="IR23" s="15">
        <v>5400365</v>
      </c>
      <c r="IS23" s="16">
        <v>5400365</v>
      </c>
      <c r="IT23" s="21">
        <f t="shared" si="3"/>
        <v>5.9992475674584232E-2</v>
      </c>
    </row>
    <row r="24" spans="1:254" ht="12.6" customHeight="1" x14ac:dyDescent="0.2">
      <c r="A24" s="63">
        <v>12</v>
      </c>
      <c r="B24" s="64" t="s">
        <v>91</v>
      </c>
      <c r="C24" s="8">
        <v>0</v>
      </c>
      <c r="D24" s="9">
        <v>0</v>
      </c>
      <c r="E24" s="9">
        <v>0</v>
      </c>
      <c r="F24" s="10">
        <v>0</v>
      </c>
      <c r="G24" s="8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11">
        <v>0</v>
      </c>
      <c r="N24" s="12">
        <v>0</v>
      </c>
      <c r="O24" s="9">
        <v>0</v>
      </c>
      <c r="P24" s="10">
        <v>0</v>
      </c>
      <c r="Q24" s="8">
        <v>0</v>
      </c>
      <c r="R24" s="9">
        <v>0</v>
      </c>
      <c r="S24" s="9">
        <v>0</v>
      </c>
      <c r="T24" s="9">
        <v>0</v>
      </c>
      <c r="U24" s="9">
        <v>0</v>
      </c>
      <c r="V24" s="13">
        <v>0</v>
      </c>
      <c r="W24" s="11">
        <v>0</v>
      </c>
      <c r="X24" s="12">
        <v>0</v>
      </c>
      <c r="Y24" s="9">
        <v>0</v>
      </c>
      <c r="Z24" s="9">
        <v>0</v>
      </c>
      <c r="AA24" s="9">
        <v>0</v>
      </c>
      <c r="AB24" s="13">
        <v>0</v>
      </c>
      <c r="AC24" s="9">
        <v>0</v>
      </c>
      <c r="AD24" s="9">
        <v>0</v>
      </c>
      <c r="AE24" s="10">
        <v>0</v>
      </c>
      <c r="AF24" s="8">
        <v>0</v>
      </c>
      <c r="AG24" s="11">
        <v>0</v>
      </c>
      <c r="AH24" s="12">
        <v>0</v>
      </c>
      <c r="AI24" s="10">
        <v>0</v>
      </c>
      <c r="AJ24" s="8">
        <v>0</v>
      </c>
      <c r="AK24" s="9">
        <v>0</v>
      </c>
      <c r="AL24" s="14" t="e">
        <f t="shared" si="6"/>
        <v>#DIV/0!</v>
      </c>
      <c r="AM24" s="12">
        <v>91256214</v>
      </c>
      <c r="AN24" s="9">
        <v>103</v>
      </c>
      <c r="AO24" s="9">
        <v>0</v>
      </c>
      <c r="AP24" s="10">
        <v>91256317</v>
      </c>
      <c r="AQ24" s="8">
        <v>1149</v>
      </c>
      <c r="AR24" s="9">
        <v>1342905</v>
      </c>
      <c r="AS24" s="9">
        <v>673</v>
      </c>
      <c r="AT24" s="9">
        <v>18699797</v>
      </c>
      <c r="AU24" s="9">
        <v>708748</v>
      </c>
      <c r="AV24" s="9">
        <v>1290829</v>
      </c>
      <c r="AW24" s="11">
        <v>39500</v>
      </c>
      <c r="AX24" s="12">
        <v>299520</v>
      </c>
      <c r="AY24" s="9">
        <v>118200</v>
      </c>
      <c r="AZ24" s="10">
        <v>417720</v>
      </c>
      <c r="BA24" s="8">
        <v>151060</v>
      </c>
      <c r="BB24" s="9">
        <v>300600</v>
      </c>
      <c r="BC24" s="9">
        <v>0</v>
      </c>
      <c r="BD24" s="9">
        <v>573210</v>
      </c>
      <c r="BE24" s="9">
        <v>144780</v>
      </c>
      <c r="BF24" s="13">
        <v>717990</v>
      </c>
      <c r="BG24" s="11">
        <v>200010</v>
      </c>
      <c r="BH24" s="12">
        <v>574200</v>
      </c>
      <c r="BI24" s="9">
        <v>355950</v>
      </c>
      <c r="BJ24" s="9">
        <v>129580</v>
      </c>
      <c r="BK24" s="9">
        <v>273600</v>
      </c>
      <c r="BL24" s="13">
        <v>1333330</v>
      </c>
      <c r="BM24" s="9">
        <v>28290</v>
      </c>
      <c r="BN24" s="9">
        <v>27142460</v>
      </c>
      <c r="BO24" s="10">
        <v>52374388</v>
      </c>
      <c r="BP24" s="8">
        <v>38881827</v>
      </c>
      <c r="BQ24" s="11">
        <v>102</v>
      </c>
      <c r="BR24" s="12">
        <v>0</v>
      </c>
      <c r="BS24" s="10">
        <v>38881929</v>
      </c>
      <c r="BT24" s="8">
        <v>2330355</v>
      </c>
      <c r="BU24" s="9">
        <v>2330355</v>
      </c>
      <c r="BV24" s="14">
        <f t="shared" si="0"/>
        <v>5.9934140613239636E-2</v>
      </c>
      <c r="BW24" s="12">
        <v>249379891</v>
      </c>
      <c r="BX24" s="9">
        <v>0</v>
      </c>
      <c r="BY24" s="9">
        <v>0</v>
      </c>
      <c r="BZ24" s="10">
        <v>249379891</v>
      </c>
      <c r="CA24" s="8">
        <v>2402</v>
      </c>
      <c r="CB24" s="9">
        <v>1864732</v>
      </c>
      <c r="CC24" s="9">
        <v>1491</v>
      </c>
      <c r="CD24" s="9">
        <v>50553682</v>
      </c>
      <c r="CE24" s="9">
        <v>1235158</v>
      </c>
      <c r="CF24" s="9">
        <v>2306941</v>
      </c>
      <c r="CG24" s="11">
        <v>71395</v>
      </c>
      <c r="CH24" s="12">
        <v>271700</v>
      </c>
      <c r="CI24" s="9">
        <v>160800</v>
      </c>
      <c r="CJ24" s="10">
        <v>432500</v>
      </c>
      <c r="CK24" s="8">
        <v>114140</v>
      </c>
      <c r="CL24" s="9">
        <v>320100</v>
      </c>
      <c r="CM24" s="9">
        <v>0</v>
      </c>
      <c r="CN24" s="9">
        <v>1368840</v>
      </c>
      <c r="CO24" s="9">
        <v>163400</v>
      </c>
      <c r="CP24" s="13">
        <v>1532240</v>
      </c>
      <c r="CQ24" s="11">
        <v>425500</v>
      </c>
      <c r="CR24" s="12">
        <v>850740</v>
      </c>
      <c r="CS24" s="9">
        <v>682650</v>
      </c>
      <c r="CT24" s="9">
        <v>209760</v>
      </c>
      <c r="CU24" s="9">
        <v>405000</v>
      </c>
      <c r="CV24" s="13">
        <v>2148150</v>
      </c>
      <c r="CW24" s="9">
        <v>47380</v>
      </c>
      <c r="CX24" s="9">
        <v>42241200</v>
      </c>
      <c r="CY24" s="10">
        <v>103295520</v>
      </c>
      <c r="CZ24" s="8">
        <v>146084371</v>
      </c>
      <c r="DA24" s="11">
        <v>0</v>
      </c>
      <c r="DB24" s="12">
        <v>0</v>
      </c>
      <c r="DC24" s="10">
        <v>146084371</v>
      </c>
      <c r="DD24" s="8">
        <v>8760868</v>
      </c>
      <c r="DE24" s="9">
        <v>8760868</v>
      </c>
      <c r="DF24" s="14">
        <f t="shared" si="1"/>
        <v>5.9971288783520857E-2</v>
      </c>
      <c r="DG24" s="12">
        <v>284392464</v>
      </c>
      <c r="DH24" s="9">
        <v>0</v>
      </c>
      <c r="DI24" s="9">
        <v>0</v>
      </c>
      <c r="DJ24" s="10">
        <v>284392464</v>
      </c>
      <c r="DK24" s="8">
        <v>564</v>
      </c>
      <c r="DL24" s="9">
        <v>1845443</v>
      </c>
      <c r="DM24" s="9">
        <v>1823</v>
      </c>
      <c r="DN24" s="9">
        <v>55320728</v>
      </c>
      <c r="DO24" s="9">
        <v>1483662</v>
      </c>
      <c r="DP24" s="9">
        <v>2186164</v>
      </c>
      <c r="DQ24" s="11">
        <v>84606</v>
      </c>
      <c r="DR24" s="12">
        <v>171340</v>
      </c>
      <c r="DS24" s="9">
        <v>120000</v>
      </c>
      <c r="DT24" s="10">
        <v>291340</v>
      </c>
      <c r="DU24" s="8">
        <v>51220</v>
      </c>
      <c r="DV24" s="9">
        <v>150600</v>
      </c>
      <c r="DW24" s="9">
        <v>0</v>
      </c>
      <c r="DX24" s="9">
        <v>1613590</v>
      </c>
      <c r="DY24" s="9">
        <v>129960</v>
      </c>
      <c r="DZ24" s="13">
        <v>1743550</v>
      </c>
      <c r="EA24" s="11">
        <v>429760</v>
      </c>
      <c r="EB24" s="12">
        <v>806190</v>
      </c>
      <c r="EC24" s="9">
        <v>670050</v>
      </c>
      <c r="ED24" s="9">
        <v>220780</v>
      </c>
      <c r="EE24" s="9">
        <v>318600</v>
      </c>
      <c r="EF24" s="13">
        <v>2015620</v>
      </c>
      <c r="EG24" s="9">
        <v>38640</v>
      </c>
      <c r="EH24" s="9">
        <v>32461570</v>
      </c>
      <c r="EI24" s="10">
        <v>98103467</v>
      </c>
      <c r="EJ24" s="8">
        <v>186288997</v>
      </c>
      <c r="EK24" s="11">
        <v>0</v>
      </c>
      <c r="EL24" s="12">
        <v>0</v>
      </c>
      <c r="EM24" s="10">
        <v>186288997</v>
      </c>
      <c r="EN24" s="8">
        <v>11173990</v>
      </c>
      <c r="EO24" s="9">
        <v>11173990</v>
      </c>
      <c r="EP24" s="14">
        <f t="shared" si="2"/>
        <v>5.9982018154298183E-2</v>
      </c>
      <c r="EQ24" s="12">
        <v>226391424</v>
      </c>
      <c r="ER24" s="9">
        <v>0</v>
      </c>
      <c r="ES24" s="9">
        <v>0</v>
      </c>
      <c r="ET24" s="10">
        <v>226391424</v>
      </c>
      <c r="EU24" s="8">
        <v>0</v>
      </c>
      <c r="EV24" s="9">
        <v>1491426</v>
      </c>
      <c r="EW24" s="9">
        <v>1253</v>
      </c>
      <c r="EX24" s="9">
        <v>42489753</v>
      </c>
      <c r="EY24" s="9">
        <v>1303712</v>
      </c>
      <c r="EZ24" s="9">
        <v>1560648</v>
      </c>
      <c r="FA24" s="11">
        <v>83114</v>
      </c>
      <c r="FB24" s="12">
        <v>102960</v>
      </c>
      <c r="FC24" s="9">
        <v>90600</v>
      </c>
      <c r="FD24" s="10">
        <v>193560</v>
      </c>
      <c r="FE24" s="8">
        <v>11440</v>
      </c>
      <c r="FF24" s="9">
        <v>16800</v>
      </c>
      <c r="FG24" s="9">
        <v>0</v>
      </c>
      <c r="FH24" s="9">
        <v>1441550</v>
      </c>
      <c r="FI24" s="9">
        <v>65740</v>
      </c>
      <c r="FJ24" s="13">
        <v>1507290</v>
      </c>
      <c r="FK24" s="11">
        <v>357380</v>
      </c>
      <c r="FL24" s="12">
        <v>752070</v>
      </c>
      <c r="FM24" s="9">
        <v>705150</v>
      </c>
      <c r="FN24" s="9">
        <v>195320</v>
      </c>
      <c r="FO24" s="9">
        <v>216900</v>
      </c>
      <c r="FP24" s="13">
        <v>1869440</v>
      </c>
      <c r="FQ24" s="9">
        <v>34960</v>
      </c>
      <c r="FR24" s="9">
        <v>19415370</v>
      </c>
      <c r="FS24" s="10">
        <v>70334893</v>
      </c>
      <c r="FT24" s="8">
        <v>156056531</v>
      </c>
      <c r="FU24" s="11">
        <v>0</v>
      </c>
      <c r="FV24" s="12">
        <v>0</v>
      </c>
      <c r="FW24" s="10">
        <v>156056531</v>
      </c>
      <c r="FX24" s="8">
        <v>9361349</v>
      </c>
      <c r="FY24" s="9">
        <v>9361349</v>
      </c>
      <c r="FZ24" s="14">
        <f t="shared" si="4"/>
        <v>5.9986909487306235E-2</v>
      </c>
      <c r="GA24" s="12">
        <v>259664350</v>
      </c>
      <c r="GB24" s="9">
        <v>399</v>
      </c>
      <c r="GC24" s="9">
        <v>423</v>
      </c>
      <c r="GD24" s="10">
        <v>259665172</v>
      </c>
      <c r="GE24" s="8">
        <v>118</v>
      </c>
      <c r="GF24" s="9">
        <v>1875323</v>
      </c>
      <c r="GG24" s="9">
        <v>1386</v>
      </c>
      <c r="GH24" s="9">
        <v>46163505</v>
      </c>
      <c r="GI24" s="9">
        <v>1572134</v>
      </c>
      <c r="GJ24" s="9">
        <v>1581516</v>
      </c>
      <c r="GK24" s="11">
        <v>113784</v>
      </c>
      <c r="GL24" s="12">
        <v>114400</v>
      </c>
      <c r="GM24" s="9">
        <v>88500</v>
      </c>
      <c r="GN24" s="10">
        <v>202900</v>
      </c>
      <c r="GO24" s="8">
        <v>260</v>
      </c>
      <c r="GP24" s="9">
        <v>0</v>
      </c>
      <c r="GQ24" s="9">
        <v>0</v>
      </c>
      <c r="GR24" s="9">
        <v>1990120</v>
      </c>
      <c r="GS24" s="9">
        <v>53200</v>
      </c>
      <c r="GT24" s="13">
        <v>2043320</v>
      </c>
      <c r="GU24" s="11">
        <v>447480</v>
      </c>
      <c r="GV24" s="12">
        <v>1024650</v>
      </c>
      <c r="GW24" s="9">
        <v>1012500</v>
      </c>
      <c r="GX24" s="9">
        <v>246240</v>
      </c>
      <c r="GY24" s="9">
        <v>192150</v>
      </c>
      <c r="GZ24" s="13">
        <v>2475540</v>
      </c>
      <c r="HA24" s="9">
        <v>36110</v>
      </c>
      <c r="HB24" s="9">
        <v>17110290</v>
      </c>
      <c r="HC24" s="10">
        <v>73622280</v>
      </c>
      <c r="HD24" s="8">
        <v>186042070</v>
      </c>
      <c r="HE24" s="11">
        <v>399</v>
      </c>
      <c r="HF24" s="12">
        <v>423</v>
      </c>
      <c r="HG24" s="10">
        <v>186042892</v>
      </c>
      <c r="HH24" s="8">
        <v>11160751</v>
      </c>
      <c r="HI24" s="9">
        <v>11160751</v>
      </c>
      <c r="HJ24" s="14">
        <f t="shared" si="5"/>
        <v>5.999020376440934E-2</v>
      </c>
      <c r="HK24" s="8">
        <v>182305585</v>
      </c>
      <c r="HL24" s="9">
        <v>0</v>
      </c>
      <c r="HM24" s="9">
        <v>0</v>
      </c>
      <c r="HN24" s="10">
        <v>182305585</v>
      </c>
      <c r="HO24" s="8">
        <v>1033</v>
      </c>
      <c r="HP24" s="9">
        <v>1388122</v>
      </c>
      <c r="HQ24" s="9">
        <v>1033</v>
      </c>
      <c r="HR24" s="9">
        <v>29439731</v>
      </c>
      <c r="HS24" s="9">
        <v>1007344</v>
      </c>
      <c r="HT24" s="9">
        <v>926317</v>
      </c>
      <c r="HU24" s="11">
        <v>83897</v>
      </c>
      <c r="HV24" s="12">
        <v>60840</v>
      </c>
      <c r="HW24" s="9">
        <v>55200</v>
      </c>
      <c r="HX24" s="10">
        <v>116040</v>
      </c>
      <c r="HY24" s="8">
        <v>0</v>
      </c>
      <c r="HZ24" s="9">
        <v>0</v>
      </c>
      <c r="IA24" s="9">
        <v>0</v>
      </c>
      <c r="IB24" s="9">
        <v>1186240</v>
      </c>
      <c r="IC24" s="9">
        <v>27540</v>
      </c>
      <c r="ID24" s="13">
        <v>1213780</v>
      </c>
      <c r="IE24" s="11">
        <v>238930</v>
      </c>
      <c r="IF24" s="12">
        <v>713790</v>
      </c>
      <c r="IG24" s="9">
        <v>712800</v>
      </c>
      <c r="IH24" s="9">
        <v>178220</v>
      </c>
      <c r="II24" s="9">
        <v>128700</v>
      </c>
      <c r="IJ24" s="13">
        <v>1733510</v>
      </c>
      <c r="IK24" s="9">
        <v>22540</v>
      </c>
      <c r="IL24" s="9">
        <v>9487120</v>
      </c>
      <c r="IM24" s="10">
        <v>45658364</v>
      </c>
      <c r="IN24" s="8">
        <v>136647221</v>
      </c>
      <c r="IO24" s="11">
        <v>0</v>
      </c>
      <c r="IP24" s="12">
        <v>0</v>
      </c>
      <c r="IQ24" s="10">
        <v>136647221</v>
      </c>
      <c r="IR24" s="8">
        <v>8197815</v>
      </c>
      <c r="IS24" s="9">
        <v>8197815</v>
      </c>
      <c r="IT24" s="14">
        <f t="shared" si="3"/>
        <v>5.9992548256799165E-2</v>
      </c>
    </row>
    <row r="25" spans="1:254" ht="12.6" customHeight="1" x14ac:dyDescent="0.2">
      <c r="A25" s="65">
        <v>13</v>
      </c>
      <c r="B25" s="66" t="s">
        <v>92</v>
      </c>
      <c r="C25" s="15">
        <v>0</v>
      </c>
      <c r="D25" s="16">
        <v>0</v>
      </c>
      <c r="E25" s="16">
        <v>0</v>
      </c>
      <c r="F25" s="17">
        <v>0</v>
      </c>
      <c r="G25" s="15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8">
        <v>0</v>
      </c>
      <c r="N25" s="19">
        <v>0</v>
      </c>
      <c r="O25" s="16">
        <v>0</v>
      </c>
      <c r="P25" s="17">
        <v>0</v>
      </c>
      <c r="Q25" s="15">
        <v>0</v>
      </c>
      <c r="R25" s="16">
        <v>0</v>
      </c>
      <c r="S25" s="16">
        <v>0</v>
      </c>
      <c r="T25" s="16">
        <v>0</v>
      </c>
      <c r="U25" s="16">
        <v>0</v>
      </c>
      <c r="V25" s="20">
        <v>0</v>
      </c>
      <c r="W25" s="18">
        <v>0</v>
      </c>
      <c r="X25" s="19">
        <v>0</v>
      </c>
      <c r="Y25" s="16">
        <v>0</v>
      </c>
      <c r="Z25" s="16">
        <v>0</v>
      </c>
      <c r="AA25" s="16">
        <v>0</v>
      </c>
      <c r="AB25" s="20">
        <v>0</v>
      </c>
      <c r="AC25" s="16">
        <v>0</v>
      </c>
      <c r="AD25" s="16">
        <v>0</v>
      </c>
      <c r="AE25" s="17">
        <v>0</v>
      </c>
      <c r="AF25" s="15">
        <v>0</v>
      </c>
      <c r="AG25" s="18">
        <v>0</v>
      </c>
      <c r="AH25" s="19">
        <v>0</v>
      </c>
      <c r="AI25" s="17">
        <v>0</v>
      </c>
      <c r="AJ25" s="15">
        <v>0</v>
      </c>
      <c r="AK25" s="16">
        <v>0</v>
      </c>
      <c r="AL25" s="21" t="e">
        <f t="shared" si="6"/>
        <v>#DIV/0!</v>
      </c>
      <c r="AM25" s="19">
        <v>19968947</v>
      </c>
      <c r="AN25" s="16">
        <v>0</v>
      </c>
      <c r="AO25" s="16">
        <v>0</v>
      </c>
      <c r="AP25" s="17">
        <v>19968947</v>
      </c>
      <c r="AQ25" s="15">
        <v>0</v>
      </c>
      <c r="AR25" s="16">
        <v>368305</v>
      </c>
      <c r="AS25" s="16">
        <v>269</v>
      </c>
      <c r="AT25" s="16">
        <v>4027834</v>
      </c>
      <c r="AU25" s="16">
        <v>209022</v>
      </c>
      <c r="AV25" s="16">
        <v>263961</v>
      </c>
      <c r="AW25" s="18">
        <v>7993</v>
      </c>
      <c r="AX25" s="19">
        <v>67080</v>
      </c>
      <c r="AY25" s="16">
        <v>24600</v>
      </c>
      <c r="AZ25" s="17">
        <v>91680</v>
      </c>
      <c r="BA25" s="15">
        <v>26000</v>
      </c>
      <c r="BB25" s="16">
        <v>63900</v>
      </c>
      <c r="BC25" s="16">
        <v>0</v>
      </c>
      <c r="BD25" s="16">
        <v>133320</v>
      </c>
      <c r="BE25" s="16">
        <v>35720</v>
      </c>
      <c r="BF25" s="20">
        <v>169040</v>
      </c>
      <c r="BG25" s="18">
        <v>41400</v>
      </c>
      <c r="BH25" s="19">
        <v>121770</v>
      </c>
      <c r="BI25" s="16">
        <v>66600</v>
      </c>
      <c r="BJ25" s="16">
        <v>34580</v>
      </c>
      <c r="BK25" s="16">
        <v>54900</v>
      </c>
      <c r="BL25" s="20">
        <v>277850</v>
      </c>
      <c r="BM25" s="16">
        <v>5750</v>
      </c>
      <c r="BN25" s="16">
        <v>5919380</v>
      </c>
      <c r="BO25" s="17">
        <v>11472115</v>
      </c>
      <c r="BP25" s="15">
        <v>8496832</v>
      </c>
      <c r="BQ25" s="18">
        <v>0</v>
      </c>
      <c r="BR25" s="19">
        <v>0</v>
      </c>
      <c r="BS25" s="17">
        <v>8496832</v>
      </c>
      <c r="BT25" s="15">
        <v>509263</v>
      </c>
      <c r="BU25" s="16">
        <v>509263</v>
      </c>
      <c r="BV25" s="21">
        <f t="shared" si="0"/>
        <v>5.9935632480435062E-2</v>
      </c>
      <c r="BW25" s="19">
        <v>57367030</v>
      </c>
      <c r="BX25" s="16">
        <v>0</v>
      </c>
      <c r="BY25" s="16">
        <v>0</v>
      </c>
      <c r="BZ25" s="17">
        <v>57367030</v>
      </c>
      <c r="CA25" s="15">
        <v>0</v>
      </c>
      <c r="CB25" s="16">
        <v>527324</v>
      </c>
      <c r="CC25" s="16">
        <v>297</v>
      </c>
      <c r="CD25" s="16">
        <v>11399356</v>
      </c>
      <c r="CE25" s="16">
        <v>361617</v>
      </c>
      <c r="CF25" s="16">
        <v>491571</v>
      </c>
      <c r="CG25" s="18">
        <v>13240</v>
      </c>
      <c r="CH25" s="19">
        <v>62920</v>
      </c>
      <c r="CI25" s="16">
        <v>34500</v>
      </c>
      <c r="CJ25" s="17">
        <v>97420</v>
      </c>
      <c r="CK25" s="15">
        <v>30680</v>
      </c>
      <c r="CL25" s="16">
        <v>66300</v>
      </c>
      <c r="CM25" s="16">
        <v>0</v>
      </c>
      <c r="CN25" s="16">
        <v>268620</v>
      </c>
      <c r="CO25" s="16">
        <v>31290</v>
      </c>
      <c r="CP25" s="20">
        <v>299910</v>
      </c>
      <c r="CQ25" s="18">
        <v>70710</v>
      </c>
      <c r="CR25" s="19">
        <v>162690</v>
      </c>
      <c r="CS25" s="16">
        <v>115650</v>
      </c>
      <c r="CT25" s="16">
        <v>60800</v>
      </c>
      <c r="CU25" s="16">
        <v>62100</v>
      </c>
      <c r="CV25" s="20">
        <v>401240</v>
      </c>
      <c r="CW25" s="16">
        <v>7820</v>
      </c>
      <c r="CX25" s="16">
        <v>9765730</v>
      </c>
      <c r="CY25" s="17">
        <v>23532918</v>
      </c>
      <c r="CZ25" s="15">
        <v>33834112</v>
      </c>
      <c r="DA25" s="18">
        <v>0</v>
      </c>
      <c r="DB25" s="19">
        <v>0</v>
      </c>
      <c r="DC25" s="17">
        <v>33834112</v>
      </c>
      <c r="DD25" s="15">
        <v>2029083</v>
      </c>
      <c r="DE25" s="16">
        <v>2029083</v>
      </c>
      <c r="DF25" s="21">
        <f t="shared" si="1"/>
        <v>5.9971516320570198E-2</v>
      </c>
      <c r="DG25" s="19">
        <v>70453181</v>
      </c>
      <c r="DH25" s="16">
        <v>0</v>
      </c>
      <c r="DI25" s="16">
        <v>0</v>
      </c>
      <c r="DJ25" s="17">
        <v>70453181</v>
      </c>
      <c r="DK25" s="15">
        <v>0</v>
      </c>
      <c r="DL25" s="16">
        <v>549423</v>
      </c>
      <c r="DM25" s="16">
        <v>341</v>
      </c>
      <c r="DN25" s="16">
        <v>13475775</v>
      </c>
      <c r="DO25" s="16">
        <v>451720</v>
      </c>
      <c r="DP25" s="16">
        <v>493410</v>
      </c>
      <c r="DQ25" s="18">
        <v>14853</v>
      </c>
      <c r="DR25" s="19">
        <v>42380</v>
      </c>
      <c r="DS25" s="16">
        <v>35100</v>
      </c>
      <c r="DT25" s="17">
        <v>77480</v>
      </c>
      <c r="DU25" s="15">
        <v>13520</v>
      </c>
      <c r="DV25" s="16">
        <v>42000</v>
      </c>
      <c r="DW25" s="16">
        <v>0</v>
      </c>
      <c r="DX25" s="16">
        <v>276870</v>
      </c>
      <c r="DY25" s="16">
        <v>20140</v>
      </c>
      <c r="DZ25" s="20">
        <v>297010</v>
      </c>
      <c r="EA25" s="18">
        <v>67510</v>
      </c>
      <c r="EB25" s="19">
        <v>153120</v>
      </c>
      <c r="EC25" s="16">
        <v>110700</v>
      </c>
      <c r="ED25" s="16">
        <v>56240</v>
      </c>
      <c r="EE25" s="16">
        <v>51300</v>
      </c>
      <c r="EF25" s="20">
        <v>371360</v>
      </c>
      <c r="EG25" s="16">
        <v>6440</v>
      </c>
      <c r="EH25" s="16">
        <v>8080560</v>
      </c>
      <c r="EI25" s="17">
        <v>23941061</v>
      </c>
      <c r="EJ25" s="15">
        <v>46512120</v>
      </c>
      <c r="EK25" s="18">
        <v>0</v>
      </c>
      <c r="EL25" s="19">
        <v>0</v>
      </c>
      <c r="EM25" s="17">
        <v>46512120</v>
      </c>
      <c r="EN25" s="15">
        <v>2789895</v>
      </c>
      <c r="EO25" s="16">
        <v>2789895</v>
      </c>
      <c r="EP25" s="21">
        <f t="shared" si="2"/>
        <v>5.998210788929853E-2</v>
      </c>
      <c r="EQ25" s="19">
        <v>62027622</v>
      </c>
      <c r="ER25" s="16">
        <v>0</v>
      </c>
      <c r="ES25" s="16">
        <v>0</v>
      </c>
      <c r="ET25" s="17">
        <v>62027622</v>
      </c>
      <c r="EU25" s="15">
        <v>331</v>
      </c>
      <c r="EV25" s="16">
        <v>447919</v>
      </c>
      <c r="EW25" s="16">
        <v>302</v>
      </c>
      <c r="EX25" s="16">
        <v>11359202</v>
      </c>
      <c r="EY25" s="16">
        <v>412257</v>
      </c>
      <c r="EZ25" s="16">
        <v>369358</v>
      </c>
      <c r="FA25" s="18">
        <v>15000</v>
      </c>
      <c r="FB25" s="19">
        <v>29900</v>
      </c>
      <c r="FC25" s="16">
        <v>20400</v>
      </c>
      <c r="FD25" s="17">
        <v>50300</v>
      </c>
      <c r="FE25" s="15">
        <v>3900</v>
      </c>
      <c r="FF25" s="16">
        <v>4500</v>
      </c>
      <c r="FG25" s="16">
        <v>0</v>
      </c>
      <c r="FH25" s="16">
        <v>231990</v>
      </c>
      <c r="FI25" s="16">
        <v>13680</v>
      </c>
      <c r="FJ25" s="20">
        <v>245670</v>
      </c>
      <c r="FK25" s="18">
        <v>59220</v>
      </c>
      <c r="FL25" s="19">
        <v>133320</v>
      </c>
      <c r="FM25" s="16">
        <v>103950</v>
      </c>
      <c r="FN25" s="16">
        <v>54720</v>
      </c>
      <c r="FO25" s="16">
        <v>41400</v>
      </c>
      <c r="FP25" s="20">
        <v>333390</v>
      </c>
      <c r="FQ25" s="16">
        <v>4600</v>
      </c>
      <c r="FR25" s="16">
        <v>5386330</v>
      </c>
      <c r="FS25" s="17">
        <v>18691977</v>
      </c>
      <c r="FT25" s="15">
        <v>43335645</v>
      </c>
      <c r="FU25" s="18">
        <v>0</v>
      </c>
      <c r="FV25" s="19">
        <v>0</v>
      </c>
      <c r="FW25" s="17">
        <v>43335645</v>
      </c>
      <c r="FX25" s="15">
        <v>2599575</v>
      </c>
      <c r="FY25" s="16">
        <v>2599575</v>
      </c>
      <c r="FZ25" s="21">
        <f t="shared" si="4"/>
        <v>5.9986992232375913E-2</v>
      </c>
      <c r="GA25" s="19">
        <v>70667046</v>
      </c>
      <c r="GB25" s="16">
        <v>0</v>
      </c>
      <c r="GC25" s="16">
        <v>193</v>
      </c>
      <c r="GD25" s="17">
        <v>70667239</v>
      </c>
      <c r="GE25" s="15">
        <v>3203</v>
      </c>
      <c r="GF25" s="16">
        <v>530735</v>
      </c>
      <c r="GG25" s="16">
        <v>653</v>
      </c>
      <c r="GH25" s="16">
        <v>12215419</v>
      </c>
      <c r="GI25" s="16">
        <v>489478</v>
      </c>
      <c r="GJ25" s="16">
        <v>367224</v>
      </c>
      <c r="GK25" s="18">
        <v>18528</v>
      </c>
      <c r="GL25" s="19">
        <v>21580</v>
      </c>
      <c r="GM25" s="16">
        <v>19500</v>
      </c>
      <c r="GN25" s="17">
        <v>41080</v>
      </c>
      <c r="GO25" s="15">
        <v>0</v>
      </c>
      <c r="GP25" s="16">
        <v>0</v>
      </c>
      <c r="GQ25" s="16">
        <v>0</v>
      </c>
      <c r="GR25" s="16">
        <v>295240</v>
      </c>
      <c r="GS25" s="16">
        <v>9120</v>
      </c>
      <c r="GT25" s="20">
        <v>304360</v>
      </c>
      <c r="GU25" s="18">
        <v>66070</v>
      </c>
      <c r="GV25" s="19">
        <v>168960</v>
      </c>
      <c r="GW25" s="16">
        <v>129600</v>
      </c>
      <c r="GX25" s="16">
        <v>62320</v>
      </c>
      <c r="GY25" s="16">
        <v>39150</v>
      </c>
      <c r="GZ25" s="20">
        <v>400030</v>
      </c>
      <c r="HA25" s="16">
        <v>2990</v>
      </c>
      <c r="HB25" s="16">
        <v>4732730</v>
      </c>
      <c r="HC25" s="17">
        <v>19171847</v>
      </c>
      <c r="HD25" s="15">
        <v>51495199</v>
      </c>
      <c r="HE25" s="18">
        <v>0</v>
      </c>
      <c r="HF25" s="19">
        <v>193</v>
      </c>
      <c r="HG25" s="17">
        <v>51495392</v>
      </c>
      <c r="HH25" s="15">
        <v>3089217</v>
      </c>
      <c r="HI25" s="16">
        <v>3089217</v>
      </c>
      <c r="HJ25" s="21">
        <f t="shared" si="5"/>
        <v>5.9990163780091234E-2</v>
      </c>
      <c r="HK25" s="15">
        <v>51972166</v>
      </c>
      <c r="HL25" s="16">
        <v>0</v>
      </c>
      <c r="HM25" s="16">
        <v>0</v>
      </c>
      <c r="HN25" s="17">
        <v>51972166</v>
      </c>
      <c r="HO25" s="15">
        <v>45</v>
      </c>
      <c r="HP25" s="16">
        <v>398125</v>
      </c>
      <c r="HQ25" s="16">
        <v>183</v>
      </c>
      <c r="HR25" s="16">
        <v>8082472</v>
      </c>
      <c r="HS25" s="16">
        <v>339002</v>
      </c>
      <c r="HT25" s="16">
        <v>213553</v>
      </c>
      <c r="HU25" s="18">
        <v>13325</v>
      </c>
      <c r="HV25" s="19">
        <v>15340</v>
      </c>
      <c r="HW25" s="16">
        <v>15600</v>
      </c>
      <c r="HX25" s="17">
        <v>30940</v>
      </c>
      <c r="HY25" s="15">
        <v>0</v>
      </c>
      <c r="HZ25" s="16">
        <v>0</v>
      </c>
      <c r="IA25" s="16">
        <v>0</v>
      </c>
      <c r="IB25" s="16">
        <v>180290</v>
      </c>
      <c r="IC25" s="16">
        <v>4690</v>
      </c>
      <c r="ID25" s="20">
        <v>184980</v>
      </c>
      <c r="IE25" s="18">
        <v>31390</v>
      </c>
      <c r="IF25" s="19">
        <v>118470</v>
      </c>
      <c r="IG25" s="16">
        <v>98100</v>
      </c>
      <c r="IH25" s="16">
        <v>47120</v>
      </c>
      <c r="II25" s="16">
        <v>23400</v>
      </c>
      <c r="IJ25" s="20">
        <v>287090</v>
      </c>
      <c r="IK25" s="16">
        <v>3220</v>
      </c>
      <c r="IL25" s="16">
        <v>2747850</v>
      </c>
      <c r="IM25" s="17">
        <v>12331992</v>
      </c>
      <c r="IN25" s="15">
        <v>39640174</v>
      </c>
      <c r="IO25" s="18">
        <v>0</v>
      </c>
      <c r="IP25" s="19">
        <v>0</v>
      </c>
      <c r="IQ25" s="17">
        <v>39640174</v>
      </c>
      <c r="IR25" s="15">
        <v>2378119</v>
      </c>
      <c r="IS25" s="16">
        <v>2378119</v>
      </c>
      <c r="IT25" s="21">
        <f t="shared" si="3"/>
        <v>5.9992647862746516E-2</v>
      </c>
    </row>
    <row r="26" spans="1:254" ht="12.6" customHeight="1" x14ac:dyDescent="0.2">
      <c r="A26" s="63">
        <v>14</v>
      </c>
      <c r="B26" s="64" t="s">
        <v>93</v>
      </c>
      <c r="C26" s="8">
        <v>527</v>
      </c>
      <c r="D26" s="9">
        <v>0</v>
      </c>
      <c r="E26" s="9">
        <v>0</v>
      </c>
      <c r="F26" s="10">
        <v>527</v>
      </c>
      <c r="G26" s="8">
        <v>0</v>
      </c>
      <c r="H26" s="9">
        <v>0</v>
      </c>
      <c r="I26" s="9">
        <v>0</v>
      </c>
      <c r="J26" s="9">
        <v>0</v>
      </c>
      <c r="K26" s="9">
        <v>0</v>
      </c>
      <c r="L26" s="9">
        <v>54</v>
      </c>
      <c r="M26" s="11">
        <v>0</v>
      </c>
      <c r="N26" s="12">
        <v>0</v>
      </c>
      <c r="O26" s="9">
        <v>0</v>
      </c>
      <c r="P26" s="10">
        <v>0</v>
      </c>
      <c r="Q26" s="8">
        <v>0</v>
      </c>
      <c r="R26" s="9">
        <v>0</v>
      </c>
      <c r="S26" s="9">
        <v>0</v>
      </c>
      <c r="T26" s="9">
        <v>0</v>
      </c>
      <c r="U26" s="9">
        <v>0</v>
      </c>
      <c r="V26" s="13">
        <v>0</v>
      </c>
      <c r="W26" s="11">
        <v>0</v>
      </c>
      <c r="X26" s="12">
        <v>0</v>
      </c>
      <c r="Y26" s="9">
        <v>0</v>
      </c>
      <c r="Z26" s="9">
        <v>0</v>
      </c>
      <c r="AA26" s="9">
        <v>0</v>
      </c>
      <c r="AB26" s="13">
        <v>0</v>
      </c>
      <c r="AC26" s="9">
        <v>0</v>
      </c>
      <c r="AD26" s="9">
        <v>430</v>
      </c>
      <c r="AE26" s="10">
        <v>484</v>
      </c>
      <c r="AF26" s="8">
        <v>43</v>
      </c>
      <c r="AG26" s="11">
        <v>0</v>
      </c>
      <c r="AH26" s="12">
        <v>0</v>
      </c>
      <c r="AI26" s="10">
        <v>43</v>
      </c>
      <c r="AJ26" s="8">
        <v>2</v>
      </c>
      <c r="AK26" s="9">
        <v>2</v>
      </c>
      <c r="AL26" s="14">
        <f t="shared" si="6"/>
        <v>4.6511627906976744E-2</v>
      </c>
      <c r="AM26" s="12">
        <v>39905652</v>
      </c>
      <c r="AN26" s="9">
        <v>0</v>
      </c>
      <c r="AO26" s="9">
        <v>0</v>
      </c>
      <c r="AP26" s="10">
        <v>39905652</v>
      </c>
      <c r="AQ26" s="8">
        <v>867</v>
      </c>
      <c r="AR26" s="9">
        <v>447147</v>
      </c>
      <c r="AS26" s="9">
        <v>913</v>
      </c>
      <c r="AT26" s="9">
        <v>7884368</v>
      </c>
      <c r="AU26" s="9">
        <v>231943</v>
      </c>
      <c r="AV26" s="9">
        <v>487942</v>
      </c>
      <c r="AW26" s="11">
        <v>13311</v>
      </c>
      <c r="AX26" s="12">
        <v>133900</v>
      </c>
      <c r="AY26" s="9">
        <v>60000</v>
      </c>
      <c r="AZ26" s="10">
        <v>193900</v>
      </c>
      <c r="BA26" s="8">
        <v>49400</v>
      </c>
      <c r="BB26" s="9">
        <v>100500</v>
      </c>
      <c r="BC26" s="9">
        <v>0</v>
      </c>
      <c r="BD26" s="9">
        <v>284460</v>
      </c>
      <c r="BE26" s="9">
        <v>59660</v>
      </c>
      <c r="BF26" s="13">
        <v>344120</v>
      </c>
      <c r="BG26" s="11">
        <v>103210</v>
      </c>
      <c r="BH26" s="12">
        <v>284790</v>
      </c>
      <c r="BI26" s="9">
        <v>128700</v>
      </c>
      <c r="BJ26" s="9">
        <v>66120</v>
      </c>
      <c r="BK26" s="9">
        <v>111600</v>
      </c>
      <c r="BL26" s="13">
        <v>591210</v>
      </c>
      <c r="BM26" s="9">
        <v>10810</v>
      </c>
      <c r="BN26" s="9">
        <v>11954430</v>
      </c>
      <c r="BO26" s="10">
        <v>22413158</v>
      </c>
      <c r="BP26" s="8">
        <v>17492494</v>
      </c>
      <c r="BQ26" s="11">
        <v>0</v>
      </c>
      <c r="BR26" s="12">
        <v>0</v>
      </c>
      <c r="BS26" s="10">
        <v>17492494</v>
      </c>
      <c r="BT26" s="8">
        <v>1048433</v>
      </c>
      <c r="BU26" s="9">
        <v>1048433</v>
      </c>
      <c r="BV26" s="14">
        <f t="shared" si="0"/>
        <v>5.9936164620093622E-2</v>
      </c>
      <c r="BW26" s="12">
        <v>115047912</v>
      </c>
      <c r="BX26" s="9">
        <v>0</v>
      </c>
      <c r="BY26" s="9">
        <v>0</v>
      </c>
      <c r="BZ26" s="10">
        <v>115047912</v>
      </c>
      <c r="CA26" s="8">
        <v>0</v>
      </c>
      <c r="CB26" s="9">
        <v>653815</v>
      </c>
      <c r="CC26" s="9">
        <v>567</v>
      </c>
      <c r="CD26" s="9">
        <v>23077070</v>
      </c>
      <c r="CE26" s="9">
        <v>426207</v>
      </c>
      <c r="CF26" s="9">
        <v>970188</v>
      </c>
      <c r="CG26" s="11">
        <v>27328</v>
      </c>
      <c r="CH26" s="12">
        <v>120640</v>
      </c>
      <c r="CI26" s="9">
        <v>78300</v>
      </c>
      <c r="CJ26" s="10">
        <v>198940</v>
      </c>
      <c r="CK26" s="8">
        <v>45500</v>
      </c>
      <c r="CL26" s="9">
        <v>114000</v>
      </c>
      <c r="CM26" s="9">
        <v>0</v>
      </c>
      <c r="CN26" s="9">
        <v>582010</v>
      </c>
      <c r="CO26" s="9">
        <v>74480</v>
      </c>
      <c r="CP26" s="13">
        <v>656490</v>
      </c>
      <c r="CQ26" s="11">
        <v>177280</v>
      </c>
      <c r="CR26" s="12">
        <v>353100</v>
      </c>
      <c r="CS26" s="9">
        <v>237150</v>
      </c>
      <c r="CT26" s="9">
        <v>98420</v>
      </c>
      <c r="CU26" s="9">
        <v>166050</v>
      </c>
      <c r="CV26" s="13">
        <v>854720</v>
      </c>
      <c r="CW26" s="9">
        <v>16100</v>
      </c>
      <c r="CX26" s="9">
        <v>19766390</v>
      </c>
      <c r="CY26" s="10">
        <v>46984028</v>
      </c>
      <c r="CZ26" s="8">
        <v>68063884</v>
      </c>
      <c r="DA26" s="11">
        <v>0</v>
      </c>
      <c r="DB26" s="12">
        <v>0</v>
      </c>
      <c r="DC26" s="10">
        <v>68063884</v>
      </c>
      <c r="DD26" s="8">
        <v>4081878</v>
      </c>
      <c r="DE26" s="9">
        <v>4081878</v>
      </c>
      <c r="DF26" s="14">
        <f t="shared" si="1"/>
        <v>5.9971276396745155E-2</v>
      </c>
      <c r="DG26" s="12">
        <v>123651923</v>
      </c>
      <c r="DH26" s="9">
        <v>0</v>
      </c>
      <c r="DI26" s="9">
        <v>0</v>
      </c>
      <c r="DJ26" s="10">
        <v>123651923</v>
      </c>
      <c r="DK26" s="8">
        <v>140</v>
      </c>
      <c r="DL26" s="9">
        <v>555457</v>
      </c>
      <c r="DM26" s="9">
        <v>523</v>
      </c>
      <c r="DN26" s="9">
        <v>24032679</v>
      </c>
      <c r="DO26" s="9">
        <v>528586</v>
      </c>
      <c r="DP26" s="9">
        <v>922198</v>
      </c>
      <c r="DQ26" s="11">
        <v>31414</v>
      </c>
      <c r="DR26" s="12">
        <v>83460</v>
      </c>
      <c r="DS26" s="9">
        <v>58500</v>
      </c>
      <c r="DT26" s="10">
        <v>141960</v>
      </c>
      <c r="DU26" s="8">
        <v>18980</v>
      </c>
      <c r="DV26" s="9">
        <v>52200</v>
      </c>
      <c r="DW26" s="9">
        <v>0</v>
      </c>
      <c r="DX26" s="9">
        <v>610280</v>
      </c>
      <c r="DY26" s="9">
        <v>47120</v>
      </c>
      <c r="DZ26" s="13">
        <v>657400</v>
      </c>
      <c r="EA26" s="11">
        <v>161120</v>
      </c>
      <c r="EB26" s="12">
        <v>307230</v>
      </c>
      <c r="EC26" s="9">
        <v>227700</v>
      </c>
      <c r="ED26" s="9">
        <v>96140</v>
      </c>
      <c r="EE26" s="9">
        <v>118800</v>
      </c>
      <c r="EF26" s="13">
        <v>749870</v>
      </c>
      <c r="EG26" s="9">
        <v>12420</v>
      </c>
      <c r="EH26" s="9">
        <v>14231430</v>
      </c>
      <c r="EI26" s="10">
        <v>42095854</v>
      </c>
      <c r="EJ26" s="8">
        <v>81556069</v>
      </c>
      <c r="EK26" s="11">
        <v>0</v>
      </c>
      <c r="EL26" s="12">
        <v>0</v>
      </c>
      <c r="EM26" s="10">
        <v>81556069</v>
      </c>
      <c r="EN26" s="8">
        <v>4891897</v>
      </c>
      <c r="EO26" s="9">
        <v>4891897</v>
      </c>
      <c r="EP26" s="14">
        <f t="shared" si="2"/>
        <v>5.9982010658213555E-2</v>
      </c>
      <c r="EQ26" s="12">
        <v>93481962</v>
      </c>
      <c r="ER26" s="9">
        <v>0</v>
      </c>
      <c r="ES26" s="9">
        <v>0</v>
      </c>
      <c r="ET26" s="10">
        <v>93481962</v>
      </c>
      <c r="EU26" s="8">
        <v>12</v>
      </c>
      <c r="EV26" s="9">
        <v>464424</v>
      </c>
      <c r="EW26" s="9">
        <v>528</v>
      </c>
      <c r="EX26" s="9">
        <v>17582488</v>
      </c>
      <c r="EY26" s="9">
        <v>457148</v>
      </c>
      <c r="EZ26" s="9">
        <v>639473</v>
      </c>
      <c r="FA26" s="11">
        <v>31617</v>
      </c>
      <c r="FB26" s="12">
        <v>40560</v>
      </c>
      <c r="FC26" s="9">
        <v>36000</v>
      </c>
      <c r="FD26" s="10">
        <v>76560</v>
      </c>
      <c r="FE26" s="8">
        <v>3120</v>
      </c>
      <c r="FF26" s="9">
        <v>4500</v>
      </c>
      <c r="FG26" s="9">
        <v>0</v>
      </c>
      <c r="FH26" s="9">
        <v>541860</v>
      </c>
      <c r="FI26" s="9">
        <v>23180</v>
      </c>
      <c r="FJ26" s="13">
        <v>565040</v>
      </c>
      <c r="FK26" s="11">
        <v>123440</v>
      </c>
      <c r="FL26" s="12">
        <v>271260</v>
      </c>
      <c r="FM26" s="9">
        <v>230850</v>
      </c>
      <c r="FN26" s="9">
        <v>90060</v>
      </c>
      <c r="FO26" s="9">
        <v>82350</v>
      </c>
      <c r="FP26" s="13">
        <v>674520</v>
      </c>
      <c r="FQ26" s="9">
        <v>11730</v>
      </c>
      <c r="FR26" s="9">
        <v>8083140</v>
      </c>
      <c r="FS26" s="10">
        <v>28717212</v>
      </c>
      <c r="FT26" s="8">
        <v>64764750</v>
      </c>
      <c r="FU26" s="11">
        <v>0</v>
      </c>
      <c r="FV26" s="12">
        <v>0</v>
      </c>
      <c r="FW26" s="10">
        <v>64764750</v>
      </c>
      <c r="FX26" s="8">
        <v>3885026</v>
      </c>
      <c r="FY26" s="9">
        <v>3885026</v>
      </c>
      <c r="FZ26" s="14">
        <f t="shared" si="4"/>
        <v>5.9986736612123108E-2</v>
      </c>
      <c r="GA26" s="12">
        <v>93607584</v>
      </c>
      <c r="GB26" s="9">
        <v>0</v>
      </c>
      <c r="GC26" s="9">
        <v>0</v>
      </c>
      <c r="GD26" s="10">
        <v>93607584</v>
      </c>
      <c r="GE26" s="8">
        <v>1410</v>
      </c>
      <c r="GF26" s="9">
        <v>496284</v>
      </c>
      <c r="GG26" s="9">
        <v>540</v>
      </c>
      <c r="GH26" s="9">
        <v>16720707</v>
      </c>
      <c r="GI26" s="9">
        <v>489159</v>
      </c>
      <c r="GJ26" s="9">
        <v>573398</v>
      </c>
      <c r="GK26" s="11">
        <v>38992</v>
      </c>
      <c r="GL26" s="12">
        <v>38220</v>
      </c>
      <c r="GM26" s="9">
        <v>30900</v>
      </c>
      <c r="GN26" s="10">
        <v>69120</v>
      </c>
      <c r="GO26" s="8">
        <v>260</v>
      </c>
      <c r="GP26" s="9">
        <v>0</v>
      </c>
      <c r="GQ26" s="9">
        <v>0</v>
      </c>
      <c r="GR26" s="9">
        <v>633380</v>
      </c>
      <c r="GS26" s="9">
        <v>16340</v>
      </c>
      <c r="GT26" s="13">
        <v>649720</v>
      </c>
      <c r="GU26" s="11">
        <v>128040</v>
      </c>
      <c r="GV26" s="12">
        <v>334620</v>
      </c>
      <c r="GW26" s="9">
        <v>327600</v>
      </c>
      <c r="GX26" s="9">
        <v>80560</v>
      </c>
      <c r="GY26" s="9">
        <v>74700</v>
      </c>
      <c r="GZ26" s="13">
        <v>817480</v>
      </c>
      <c r="HA26" s="9">
        <v>9890</v>
      </c>
      <c r="HB26" s="9">
        <v>6221670</v>
      </c>
      <c r="HC26" s="10">
        <v>26216130</v>
      </c>
      <c r="HD26" s="8">
        <v>67391454</v>
      </c>
      <c r="HE26" s="11">
        <v>0</v>
      </c>
      <c r="HF26" s="12">
        <v>0</v>
      </c>
      <c r="HG26" s="10">
        <v>67391454</v>
      </c>
      <c r="HH26" s="8">
        <v>4042817</v>
      </c>
      <c r="HI26" s="9">
        <v>4042817</v>
      </c>
      <c r="HJ26" s="14">
        <f t="shared" si="5"/>
        <v>5.9990054525311177E-2</v>
      </c>
      <c r="HK26" s="8">
        <v>57748831</v>
      </c>
      <c r="HL26" s="9">
        <v>0</v>
      </c>
      <c r="HM26" s="9">
        <v>0</v>
      </c>
      <c r="HN26" s="10">
        <v>57748831</v>
      </c>
      <c r="HO26" s="8">
        <v>0</v>
      </c>
      <c r="HP26" s="9">
        <v>354138</v>
      </c>
      <c r="HQ26" s="9">
        <v>281</v>
      </c>
      <c r="HR26" s="9">
        <v>9403981</v>
      </c>
      <c r="HS26" s="9">
        <v>326884</v>
      </c>
      <c r="HT26" s="9">
        <v>293756</v>
      </c>
      <c r="HU26" s="11">
        <v>24810</v>
      </c>
      <c r="HV26" s="12">
        <v>21840</v>
      </c>
      <c r="HW26" s="9">
        <v>15600</v>
      </c>
      <c r="HX26" s="10">
        <v>37440</v>
      </c>
      <c r="HY26" s="8">
        <v>0</v>
      </c>
      <c r="HZ26" s="9">
        <v>0</v>
      </c>
      <c r="IA26" s="9">
        <v>0</v>
      </c>
      <c r="IB26" s="9">
        <v>356400</v>
      </c>
      <c r="IC26" s="9">
        <v>6480</v>
      </c>
      <c r="ID26" s="13">
        <v>362880</v>
      </c>
      <c r="IE26" s="11">
        <v>65540</v>
      </c>
      <c r="IF26" s="12">
        <v>189420</v>
      </c>
      <c r="IG26" s="9">
        <v>179100</v>
      </c>
      <c r="IH26" s="9">
        <v>61560</v>
      </c>
      <c r="II26" s="9">
        <v>37800</v>
      </c>
      <c r="IJ26" s="13">
        <v>467880</v>
      </c>
      <c r="IK26" s="9">
        <v>4600</v>
      </c>
      <c r="IL26" s="9">
        <v>3027920</v>
      </c>
      <c r="IM26" s="10">
        <v>14369829</v>
      </c>
      <c r="IN26" s="8">
        <v>43379002</v>
      </c>
      <c r="IO26" s="11">
        <v>0</v>
      </c>
      <c r="IP26" s="12">
        <v>0</v>
      </c>
      <c r="IQ26" s="10">
        <v>43379002</v>
      </c>
      <c r="IR26" s="8">
        <v>2602411</v>
      </c>
      <c r="IS26" s="9">
        <v>2602411</v>
      </c>
      <c r="IT26" s="14">
        <f t="shared" si="3"/>
        <v>5.9992412919043184E-2</v>
      </c>
    </row>
    <row r="27" spans="1:254" ht="12.6" customHeight="1" x14ac:dyDescent="0.2">
      <c r="A27" s="65">
        <v>15</v>
      </c>
      <c r="B27" s="66" t="s">
        <v>94</v>
      </c>
      <c r="C27" s="15">
        <v>1114</v>
      </c>
      <c r="D27" s="16">
        <v>0</v>
      </c>
      <c r="E27" s="16">
        <v>0</v>
      </c>
      <c r="F27" s="17">
        <v>1114</v>
      </c>
      <c r="G27" s="15">
        <v>0</v>
      </c>
      <c r="H27" s="16">
        <v>0</v>
      </c>
      <c r="I27" s="16">
        <v>0</v>
      </c>
      <c r="J27" s="16">
        <v>179</v>
      </c>
      <c r="K27" s="16">
        <v>0</v>
      </c>
      <c r="L27" s="16">
        <v>0</v>
      </c>
      <c r="M27" s="18">
        <v>0</v>
      </c>
      <c r="N27" s="19">
        <v>0</v>
      </c>
      <c r="O27" s="16">
        <v>0</v>
      </c>
      <c r="P27" s="17">
        <v>0</v>
      </c>
      <c r="Q27" s="15">
        <v>0</v>
      </c>
      <c r="R27" s="16">
        <v>0</v>
      </c>
      <c r="S27" s="16">
        <v>0</v>
      </c>
      <c r="T27" s="16">
        <v>0</v>
      </c>
      <c r="U27" s="16">
        <v>0</v>
      </c>
      <c r="V27" s="20">
        <v>0</v>
      </c>
      <c r="W27" s="18">
        <v>0</v>
      </c>
      <c r="X27" s="19">
        <v>0</v>
      </c>
      <c r="Y27" s="16">
        <v>0</v>
      </c>
      <c r="Z27" s="16">
        <v>0</v>
      </c>
      <c r="AA27" s="16">
        <v>0</v>
      </c>
      <c r="AB27" s="20">
        <v>0</v>
      </c>
      <c r="AC27" s="16">
        <v>0</v>
      </c>
      <c r="AD27" s="16">
        <v>860</v>
      </c>
      <c r="AE27" s="17">
        <v>1039</v>
      </c>
      <c r="AF27" s="15">
        <v>75</v>
      </c>
      <c r="AG27" s="18">
        <v>0</v>
      </c>
      <c r="AH27" s="19">
        <v>0</v>
      </c>
      <c r="AI27" s="17">
        <v>75</v>
      </c>
      <c r="AJ27" s="15">
        <v>4</v>
      </c>
      <c r="AK27" s="16">
        <v>4</v>
      </c>
      <c r="AL27" s="21">
        <f t="shared" si="6"/>
        <v>5.3333333333333337E-2</v>
      </c>
      <c r="AM27" s="19">
        <v>63344872</v>
      </c>
      <c r="AN27" s="16">
        <v>0</v>
      </c>
      <c r="AO27" s="16">
        <v>0</v>
      </c>
      <c r="AP27" s="17">
        <v>63344872</v>
      </c>
      <c r="AQ27" s="15">
        <v>3006</v>
      </c>
      <c r="AR27" s="16">
        <v>804540</v>
      </c>
      <c r="AS27" s="16">
        <v>310</v>
      </c>
      <c r="AT27" s="16">
        <v>12946276</v>
      </c>
      <c r="AU27" s="16">
        <v>419295</v>
      </c>
      <c r="AV27" s="16">
        <v>824081</v>
      </c>
      <c r="AW27" s="18">
        <v>24671</v>
      </c>
      <c r="AX27" s="19">
        <v>205140</v>
      </c>
      <c r="AY27" s="16">
        <v>86100</v>
      </c>
      <c r="AZ27" s="17">
        <v>291240</v>
      </c>
      <c r="BA27" s="15">
        <v>83720</v>
      </c>
      <c r="BB27" s="16">
        <v>194100</v>
      </c>
      <c r="BC27" s="16">
        <v>0</v>
      </c>
      <c r="BD27" s="16">
        <v>399960</v>
      </c>
      <c r="BE27" s="16">
        <v>100320</v>
      </c>
      <c r="BF27" s="20">
        <v>500280</v>
      </c>
      <c r="BG27" s="18">
        <v>160780</v>
      </c>
      <c r="BH27" s="19">
        <v>371580</v>
      </c>
      <c r="BI27" s="16">
        <v>225450</v>
      </c>
      <c r="BJ27" s="16">
        <v>72580</v>
      </c>
      <c r="BK27" s="16">
        <v>186300</v>
      </c>
      <c r="BL27" s="20">
        <v>855910</v>
      </c>
      <c r="BM27" s="16">
        <v>18170</v>
      </c>
      <c r="BN27" s="16">
        <v>18837010</v>
      </c>
      <c r="BO27" s="17">
        <v>35963079</v>
      </c>
      <c r="BP27" s="15">
        <v>27381793</v>
      </c>
      <c r="BQ27" s="18">
        <v>0</v>
      </c>
      <c r="BR27" s="19">
        <v>0</v>
      </c>
      <c r="BS27" s="17">
        <v>27381793</v>
      </c>
      <c r="BT27" s="15">
        <v>1641126</v>
      </c>
      <c r="BU27" s="16">
        <v>1641126</v>
      </c>
      <c r="BV27" s="21">
        <f t="shared" si="0"/>
        <v>5.9934935597533733E-2</v>
      </c>
      <c r="BW27" s="19">
        <v>182673942</v>
      </c>
      <c r="BX27" s="16">
        <v>0</v>
      </c>
      <c r="BY27" s="16">
        <v>0</v>
      </c>
      <c r="BZ27" s="17">
        <v>182673942</v>
      </c>
      <c r="CA27" s="15">
        <v>1458</v>
      </c>
      <c r="CB27" s="16">
        <v>1159286</v>
      </c>
      <c r="CC27" s="16">
        <v>1027</v>
      </c>
      <c r="CD27" s="16">
        <v>37103843</v>
      </c>
      <c r="CE27" s="16">
        <v>769131</v>
      </c>
      <c r="CF27" s="16">
        <v>1624205</v>
      </c>
      <c r="CG27" s="18">
        <v>47062</v>
      </c>
      <c r="CH27" s="19">
        <v>184080</v>
      </c>
      <c r="CI27" s="16">
        <v>109800</v>
      </c>
      <c r="CJ27" s="17">
        <v>293880</v>
      </c>
      <c r="CK27" s="15">
        <v>63700</v>
      </c>
      <c r="CL27" s="16">
        <v>207000</v>
      </c>
      <c r="CM27" s="16">
        <v>0</v>
      </c>
      <c r="CN27" s="16">
        <v>884070</v>
      </c>
      <c r="CO27" s="16">
        <v>105260</v>
      </c>
      <c r="CP27" s="20">
        <v>989330</v>
      </c>
      <c r="CQ27" s="18">
        <v>270950</v>
      </c>
      <c r="CR27" s="19">
        <v>587070</v>
      </c>
      <c r="CS27" s="16">
        <v>428850</v>
      </c>
      <c r="CT27" s="16">
        <v>143640</v>
      </c>
      <c r="CU27" s="16">
        <v>247500</v>
      </c>
      <c r="CV27" s="20">
        <v>1407060</v>
      </c>
      <c r="CW27" s="16">
        <v>29670</v>
      </c>
      <c r="CX27" s="16">
        <v>31205530</v>
      </c>
      <c r="CY27" s="17">
        <v>75172105</v>
      </c>
      <c r="CZ27" s="15">
        <v>107501837</v>
      </c>
      <c r="DA27" s="18">
        <v>0</v>
      </c>
      <c r="DB27" s="19">
        <v>0</v>
      </c>
      <c r="DC27" s="17">
        <v>107501837</v>
      </c>
      <c r="DD27" s="15">
        <v>6447017</v>
      </c>
      <c r="DE27" s="16">
        <v>6447017</v>
      </c>
      <c r="DF27" s="21">
        <f t="shared" si="1"/>
        <v>5.9971226352159915E-2</v>
      </c>
      <c r="DG27" s="19">
        <v>197932910</v>
      </c>
      <c r="DH27" s="16">
        <v>0</v>
      </c>
      <c r="DI27" s="16">
        <v>0</v>
      </c>
      <c r="DJ27" s="17">
        <v>197932910</v>
      </c>
      <c r="DK27" s="15">
        <v>0</v>
      </c>
      <c r="DL27" s="16">
        <v>1061527</v>
      </c>
      <c r="DM27" s="16">
        <v>820</v>
      </c>
      <c r="DN27" s="16">
        <v>38797617</v>
      </c>
      <c r="DO27" s="16">
        <v>921980</v>
      </c>
      <c r="DP27" s="16">
        <v>1523917</v>
      </c>
      <c r="DQ27" s="18">
        <v>57026</v>
      </c>
      <c r="DR27" s="19">
        <v>108420</v>
      </c>
      <c r="DS27" s="16">
        <v>85200</v>
      </c>
      <c r="DT27" s="17">
        <v>193620</v>
      </c>
      <c r="DU27" s="15">
        <v>27560</v>
      </c>
      <c r="DV27" s="16">
        <v>97200</v>
      </c>
      <c r="DW27" s="16">
        <v>0</v>
      </c>
      <c r="DX27" s="16">
        <v>1030810</v>
      </c>
      <c r="DY27" s="16">
        <v>68020</v>
      </c>
      <c r="DZ27" s="20">
        <v>1098830</v>
      </c>
      <c r="EA27" s="18">
        <v>273380</v>
      </c>
      <c r="EB27" s="19">
        <v>510180</v>
      </c>
      <c r="EC27" s="16">
        <v>401850</v>
      </c>
      <c r="ED27" s="16">
        <v>126920</v>
      </c>
      <c r="EE27" s="16">
        <v>192150</v>
      </c>
      <c r="EF27" s="20">
        <v>1231100</v>
      </c>
      <c r="EG27" s="16">
        <v>25070</v>
      </c>
      <c r="EH27" s="16">
        <v>22674330</v>
      </c>
      <c r="EI27" s="17">
        <v>67983157</v>
      </c>
      <c r="EJ27" s="15">
        <v>129949753</v>
      </c>
      <c r="EK27" s="18">
        <v>0</v>
      </c>
      <c r="EL27" s="19">
        <v>0</v>
      </c>
      <c r="EM27" s="17">
        <v>129949753</v>
      </c>
      <c r="EN27" s="15">
        <v>7794629</v>
      </c>
      <c r="EO27" s="16">
        <v>7794629</v>
      </c>
      <c r="EP27" s="21">
        <f t="shared" si="2"/>
        <v>5.9981868530369582E-2</v>
      </c>
      <c r="EQ27" s="19">
        <v>148601379</v>
      </c>
      <c r="ER27" s="16">
        <v>0</v>
      </c>
      <c r="ES27" s="16">
        <v>0</v>
      </c>
      <c r="ET27" s="17">
        <v>148601379</v>
      </c>
      <c r="EU27" s="15">
        <v>152</v>
      </c>
      <c r="EV27" s="16">
        <v>867841</v>
      </c>
      <c r="EW27" s="16">
        <v>1086</v>
      </c>
      <c r="EX27" s="16">
        <v>28086268</v>
      </c>
      <c r="EY27" s="16">
        <v>789574</v>
      </c>
      <c r="EZ27" s="16">
        <v>1057198</v>
      </c>
      <c r="FA27" s="18">
        <v>56891</v>
      </c>
      <c r="FB27" s="19">
        <v>74620</v>
      </c>
      <c r="FC27" s="16">
        <v>51900</v>
      </c>
      <c r="FD27" s="17">
        <v>126520</v>
      </c>
      <c r="FE27" s="15">
        <v>5720</v>
      </c>
      <c r="FF27" s="16">
        <v>6600</v>
      </c>
      <c r="FG27" s="16">
        <v>0</v>
      </c>
      <c r="FH27" s="16">
        <v>941050</v>
      </c>
      <c r="FI27" s="16">
        <v>47880</v>
      </c>
      <c r="FJ27" s="20">
        <v>988930</v>
      </c>
      <c r="FK27" s="18">
        <v>220700</v>
      </c>
      <c r="FL27" s="19">
        <v>425700</v>
      </c>
      <c r="FM27" s="16">
        <v>430650</v>
      </c>
      <c r="FN27" s="16">
        <v>112480</v>
      </c>
      <c r="FO27" s="16">
        <v>126000</v>
      </c>
      <c r="FP27" s="20">
        <v>1094830</v>
      </c>
      <c r="FQ27" s="16">
        <v>16790</v>
      </c>
      <c r="FR27" s="16">
        <v>12777600</v>
      </c>
      <c r="FS27" s="17">
        <v>46095614</v>
      </c>
      <c r="FT27" s="15">
        <v>102505765</v>
      </c>
      <c r="FU27" s="18">
        <v>0</v>
      </c>
      <c r="FV27" s="19">
        <v>0</v>
      </c>
      <c r="FW27" s="17">
        <v>102505765</v>
      </c>
      <c r="FX27" s="15">
        <v>6148982</v>
      </c>
      <c r="FY27" s="16">
        <v>6148982</v>
      </c>
      <c r="FZ27" s="21">
        <f t="shared" si="4"/>
        <v>5.9986694406895066E-2</v>
      </c>
      <c r="GA27" s="19">
        <v>158702240</v>
      </c>
      <c r="GB27" s="16">
        <v>0</v>
      </c>
      <c r="GC27" s="16">
        <v>0</v>
      </c>
      <c r="GD27" s="17">
        <v>158702240</v>
      </c>
      <c r="GE27" s="15">
        <v>434</v>
      </c>
      <c r="GF27" s="16">
        <v>971948</v>
      </c>
      <c r="GG27" s="16">
        <v>1271</v>
      </c>
      <c r="GH27" s="16">
        <v>28541331</v>
      </c>
      <c r="GI27" s="16">
        <v>861366</v>
      </c>
      <c r="GJ27" s="16">
        <v>1004899</v>
      </c>
      <c r="GK27" s="18">
        <v>75274</v>
      </c>
      <c r="GL27" s="19">
        <v>69160</v>
      </c>
      <c r="GM27" s="16">
        <v>56100</v>
      </c>
      <c r="GN27" s="17">
        <v>125260</v>
      </c>
      <c r="GO27" s="15">
        <v>0</v>
      </c>
      <c r="GP27" s="16">
        <v>0</v>
      </c>
      <c r="GQ27" s="16">
        <v>0</v>
      </c>
      <c r="GR27" s="16">
        <v>1184700</v>
      </c>
      <c r="GS27" s="16">
        <v>29260</v>
      </c>
      <c r="GT27" s="20">
        <v>1213960</v>
      </c>
      <c r="GU27" s="18">
        <v>266190</v>
      </c>
      <c r="GV27" s="19">
        <v>621060</v>
      </c>
      <c r="GW27" s="16">
        <v>635850</v>
      </c>
      <c r="GX27" s="16">
        <v>142880</v>
      </c>
      <c r="GY27" s="16">
        <v>105750</v>
      </c>
      <c r="GZ27" s="20">
        <v>1505540</v>
      </c>
      <c r="HA27" s="16">
        <v>21160</v>
      </c>
      <c r="HB27" s="16">
        <v>10472220</v>
      </c>
      <c r="HC27" s="17">
        <v>45059582</v>
      </c>
      <c r="HD27" s="15">
        <v>113642658</v>
      </c>
      <c r="HE27" s="18">
        <v>0</v>
      </c>
      <c r="HF27" s="19">
        <v>0</v>
      </c>
      <c r="HG27" s="17">
        <v>113642658</v>
      </c>
      <c r="HH27" s="15">
        <v>6817442</v>
      </c>
      <c r="HI27" s="16">
        <v>6817442</v>
      </c>
      <c r="HJ27" s="21">
        <f t="shared" si="5"/>
        <v>5.9990166720669279E-2</v>
      </c>
      <c r="HK27" s="15">
        <v>102306775</v>
      </c>
      <c r="HL27" s="16">
        <v>0</v>
      </c>
      <c r="HM27" s="16">
        <v>0</v>
      </c>
      <c r="HN27" s="17">
        <v>102306775</v>
      </c>
      <c r="HO27" s="15">
        <v>2612</v>
      </c>
      <c r="HP27" s="16">
        <v>682565</v>
      </c>
      <c r="HQ27" s="16">
        <v>420</v>
      </c>
      <c r="HR27" s="16">
        <v>16727716</v>
      </c>
      <c r="HS27" s="16">
        <v>529679</v>
      </c>
      <c r="HT27" s="16">
        <v>539514</v>
      </c>
      <c r="HU27" s="18">
        <v>52931</v>
      </c>
      <c r="HV27" s="19">
        <v>37180</v>
      </c>
      <c r="HW27" s="16">
        <v>33300</v>
      </c>
      <c r="HX27" s="17">
        <v>70480</v>
      </c>
      <c r="HY27" s="15">
        <v>0</v>
      </c>
      <c r="HZ27" s="16">
        <v>0</v>
      </c>
      <c r="IA27" s="16">
        <v>0</v>
      </c>
      <c r="IB27" s="16">
        <v>689810</v>
      </c>
      <c r="IC27" s="16">
        <v>19150</v>
      </c>
      <c r="ID27" s="20">
        <v>708960</v>
      </c>
      <c r="IE27" s="18">
        <v>142520</v>
      </c>
      <c r="IF27" s="19">
        <v>427350</v>
      </c>
      <c r="IG27" s="16">
        <v>465750</v>
      </c>
      <c r="IH27" s="16">
        <v>88160</v>
      </c>
      <c r="II27" s="16">
        <v>72450</v>
      </c>
      <c r="IJ27" s="20">
        <v>1053710</v>
      </c>
      <c r="IK27" s="16">
        <v>14260</v>
      </c>
      <c r="IL27" s="16">
        <v>5327130</v>
      </c>
      <c r="IM27" s="17">
        <v>25852077</v>
      </c>
      <c r="IN27" s="15">
        <v>76454698</v>
      </c>
      <c r="IO27" s="18">
        <v>0</v>
      </c>
      <c r="IP27" s="19">
        <v>0</v>
      </c>
      <c r="IQ27" s="17">
        <v>76454698</v>
      </c>
      <c r="IR27" s="15">
        <v>4586706</v>
      </c>
      <c r="IS27" s="16">
        <v>4586706</v>
      </c>
      <c r="IT27" s="21">
        <f t="shared" si="3"/>
        <v>5.9992467696360532E-2</v>
      </c>
    </row>
    <row r="28" spans="1:254" ht="12.6" customHeight="1" x14ac:dyDescent="0.2">
      <c r="A28" s="63">
        <v>16</v>
      </c>
      <c r="B28" s="64" t="s">
        <v>95</v>
      </c>
      <c r="C28" s="8">
        <v>0</v>
      </c>
      <c r="D28" s="9">
        <v>0</v>
      </c>
      <c r="E28" s="9">
        <v>0</v>
      </c>
      <c r="F28" s="10">
        <v>0</v>
      </c>
      <c r="G28" s="8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11">
        <v>0</v>
      </c>
      <c r="N28" s="12">
        <v>0</v>
      </c>
      <c r="O28" s="9">
        <v>0</v>
      </c>
      <c r="P28" s="10">
        <v>0</v>
      </c>
      <c r="Q28" s="8">
        <v>0</v>
      </c>
      <c r="R28" s="9">
        <v>0</v>
      </c>
      <c r="S28" s="9">
        <v>0</v>
      </c>
      <c r="T28" s="9">
        <v>0</v>
      </c>
      <c r="U28" s="9">
        <v>0</v>
      </c>
      <c r="V28" s="13">
        <v>0</v>
      </c>
      <c r="W28" s="11">
        <v>0</v>
      </c>
      <c r="X28" s="12">
        <v>0</v>
      </c>
      <c r="Y28" s="9">
        <v>0</v>
      </c>
      <c r="Z28" s="9">
        <v>0</v>
      </c>
      <c r="AA28" s="9">
        <v>0</v>
      </c>
      <c r="AB28" s="13">
        <v>0</v>
      </c>
      <c r="AC28" s="9">
        <v>0</v>
      </c>
      <c r="AD28" s="9">
        <v>0</v>
      </c>
      <c r="AE28" s="10">
        <v>0</v>
      </c>
      <c r="AF28" s="8">
        <v>0</v>
      </c>
      <c r="AG28" s="11">
        <v>0</v>
      </c>
      <c r="AH28" s="12">
        <v>0</v>
      </c>
      <c r="AI28" s="10">
        <v>0</v>
      </c>
      <c r="AJ28" s="8">
        <v>0</v>
      </c>
      <c r="AK28" s="9">
        <v>0</v>
      </c>
      <c r="AL28" s="14" t="e">
        <f t="shared" si="6"/>
        <v>#DIV/0!</v>
      </c>
      <c r="AM28" s="12">
        <v>33980656</v>
      </c>
      <c r="AN28" s="9">
        <v>0</v>
      </c>
      <c r="AO28" s="9">
        <v>0</v>
      </c>
      <c r="AP28" s="10">
        <v>33980656</v>
      </c>
      <c r="AQ28" s="8">
        <v>16</v>
      </c>
      <c r="AR28" s="9">
        <v>378697</v>
      </c>
      <c r="AS28" s="9">
        <v>398</v>
      </c>
      <c r="AT28" s="9">
        <v>6536354</v>
      </c>
      <c r="AU28" s="9">
        <v>196446</v>
      </c>
      <c r="AV28" s="9">
        <v>394026</v>
      </c>
      <c r="AW28" s="11">
        <v>12482</v>
      </c>
      <c r="AX28" s="12">
        <v>111540</v>
      </c>
      <c r="AY28" s="9">
        <v>45000</v>
      </c>
      <c r="AZ28" s="10">
        <v>156540</v>
      </c>
      <c r="BA28" s="8">
        <v>48360</v>
      </c>
      <c r="BB28" s="9">
        <v>98100</v>
      </c>
      <c r="BC28" s="9">
        <v>0</v>
      </c>
      <c r="BD28" s="9">
        <v>283800</v>
      </c>
      <c r="BE28" s="9">
        <v>60420</v>
      </c>
      <c r="BF28" s="13">
        <v>344220</v>
      </c>
      <c r="BG28" s="11">
        <v>102940</v>
      </c>
      <c r="BH28" s="12">
        <v>325050</v>
      </c>
      <c r="BI28" s="9">
        <v>130050</v>
      </c>
      <c r="BJ28" s="9">
        <v>87020</v>
      </c>
      <c r="BK28" s="9">
        <v>102600</v>
      </c>
      <c r="BL28" s="13">
        <v>644720</v>
      </c>
      <c r="BM28" s="9">
        <v>9200</v>
      </c>
      <c r="BN28" s="9">
        <v>10215940</v>
      </c>
      <c r="BO28" s="10">
        <v>19138041</v>
      </c>
      <c r="BP28" s="8">
        <v>14842615</v>
      </c>
      <c r="BQ28" s="11">
        <v>0</v>
      </c>
      <c r="BR28" s="12">
        <v>0</v>
      </c>
      <c r="BS28" s="10">
        <v>14842615</v>
      </c>
      <c r="BT28" s="8">
        <v>889596</v>
      </c>
      <c r="BU28" s="9">
        <v>889596</v>
      </c>
      <c r="BV28" s="14">
        <f t="shared" si="0"/>
        <v>5.9935260734041811E-2</v>
      </c>
      <c r="BW28" s="12">
        <v>94541044</v>
      </c>
      <c r="BX28" s="9">
        <v>0</v>
      </c>
      <c r="BY28" s="9">
        <v>0</v>
      </c>
      <c r="BZ28" s="10">
        <v>94541044</v>
      </c>
      <c r="CA28" s="8">
        <v>163</v>
      </c>
      <c r="CB28" s="9">
        <v>571025</v>
      </c>
      <c r="CC28" s="9">
        <v>640</v>
      </c>
      <c r="CD28" s="9">
        <v>18673939</v>
      </c>
      <c r="CE28" s="9">
        <v>387663</v>
      </c>
      <c r="CF28" s="9">
        <v>778309</v>
      </c>
      <c r="CG28" s="11">
        <v>22230</v>
      </c>
      <c r="CH28" s="12">
        <v>108420</v>
      </c>
      <c r="CI28" s="9">
        <v>61800</v>
      </c>
      <c r="CJ28" s="10">
        <v>170220</v>
      </c>
      <c r="CK28" s="8">
        <v>32760</v>
      </c>
      <c r="CL28" s="9">
        <v>105300</v>
      </c>
      <c r="CM28" s="9">
        <v>0</v>
      </c>
      <c r="CN28" s="9">
        <v>532290</v>
      </c>
      <c r="CO28" s="9">
        <v>51300</v>
      </c>
      <c r="CP28" s="13">
        <v>583590</v>
      </c>
      <c r="CQ28" s="11">
        <v>148790</v>
      </c>
      <c r="CR28" s="12">
        <v>358380</v>
      </c>
      <c r="CS28" s="9">
        <v>206100</v>
      </c>
      <c r="CT28" s="9">
        <v>119320</v>
      </c>
      <c r="CU28" s="9">
        <v>156600</v>
      </c>
      <c r="CV28" s="13">
        <v>840400</v>
      </c>
      <c r="CW28" s="9">
        <v>12650</v>
      </c>
      <c r="CX28" s="9">
        <v>16248410</v>
      </c>
      <c r="CY28" s="10">
        <v>38575449</v>
      </c>
      <c r="CZ28" s="8">
        <v>55965595</v>
      </c>
      <c r="DA28" s="11">
        <v>0</v>
      </c>
      <c r="DB28" s="12">
        <v>0</v>
      </c>
      <c r="DC28" s="10">
        <v>55965595</v>
      </c>
      <c r="DD28" s="8">
        <v>3356321</v>
      </c>
      <c r="DE28" s="9">
        <v>3356321</v>
      </c>
      <c r="DF28" s="14">
        <f t="shared" si="1"/>
        <v>5.9971148345693455E-2</v>
      </c>
      <c r="DG28" s="12">
        <v>101133401</v>
      </c>
      <c r="DH28" s="9">
        <v>0</v>
      </c>
      <c r="DI28" s="9">
        <v>0</v>
      </c>
      <c r="DJ28" s="10">
        <v>101133401</v>
      </c>
      <c r="DK28" s="8">
        <v>15</v>
      </c>
      <c r="DL28" s="9">
        <v>493330</v>
      </c>
      <c r="DM28" s="9">
        <v>557</v>
      </c>
      <c r="DN28" s="9">
        <v>19495281</v>
      </c>
      <c r="DO28" s="9">
        <v>481079</v>
      </c>
      <c r="DP28" s="9">
        <v>743399</v>
      </c>
      <c r="DQ28" s="11">
        <v>25662</v>
      </c>
      <c r="DR28" s="12">
        <v>55640</v>
      </c>
      <c r="DS28" s="9">
        <v>39900</v>
      </c>
      <c r="DT28" s="10">
        <v>95540</v>
      </c>
      <c r="DU28" s="8">
        <v>16640</v>
      </c>
      <c r="DV28" s="9">
        <v>50400</v>
      </c>
      <c r="DW28" s="9">
        <v>0</v>
      </c>
      <c r="DX28" s="9">
        <v>475200</v>
      </c>
      <c r="DY28" s="9">
        <v>35720</v>
      </c>
      <c r="DZ28" s="13">
        <v>510920</v>
      </c>
      <c r="EA28" s="11">
        <v>127250</v>
      </c>
      <c r="EB28" s="12">
        <v>299310</v>
      </c>
      <c r="EC28" s="9">
        <v>194850</v>
      </c>
      <c r="ED28" s="9">
        <v>106020</v>
      </c>
      <c r="EE28" s="9">
        <v>118800</v>
      </c>
      <c r="EF28" s="13">
        <v>718980</v>
      </c>
      <c r="EG28" s="9">
        <v>10120</v>
      </c>
      <c r="EH28" s="9">
        <v>11644830</v>
      </c>
      <c r="EI28" s="10">
        <v>34413446</v>
      </c>
      <c r="EJ28" s="8">
        <v>66719955</v>
      </c>
      <c r="EK28" s="11">
        <v>0</v>
      </c>
      <c r="EL28" s="12">
        <v>0</v>
      </c>
      <c r="EM28" s="10">
        <v>66719955</v>
      </c>
      <c r="EN28" s="8">
        <v>4001995</v>
      </c>
      <c r="EO28" s="9">
        <v>4001995</v>
      </c>
      <c r="EP28" s="14">
        <f t="shared" si="2"/>
        <v>5.9981979903913303E-2</v>
      </c>
      <c r="EQ28" s="12">
        <v>76545256</v>
      </c>
      <c r="ER28" s="9">
        <v>0</v>
      </c>
      <c r="ES28" s="9">
        <v>0</v>
      </c>
      <c r="ET28" s="10">
        <v>76545256</v>
      </c>
      <c r="EU28" s="8">
        <v>0</v>
      </c>
      <c r="EV28" s="9">
        <v>409536</v>
      </c>
      <c r="EW28" s="9">
        <v>419</v>
      </c>
      <c r="EX28" s="9">
        <v>14300766</v>
      </c>
      <c r="EY28" s="9">
        <v>414764</v>
      </c>
      <c r="EZ28" s="9">
        <v>517108</v>
      </c>
      <c r="FA28" s="11">
        <v>23230</v>
      </c>
      <c r="FB28" s="12">
        <v>36920</v>
      </c>
      <c r="FC28" s="9">
        <v>31800</v>
      </c>
      <c r="FD28" s="10">
        <v>68720</v>
      </c>
      <c r="FE28" s="8">
        <v>3120</v>
      </c>
      <c r="FF28" s="9">
        <v>5400</v>
      </c>
      <c r="FG28" s="9">
        <v>0</v>
      </c>
      <c r="FH28" s="9">
        <v>378510</v>
      </c>
      <c r="FI28" s="9">
        <v>18240</v>
      </c>
      <c r="FJ28" s="13">
        <v>396750</v>
      </c>
      <c r="FK28" s="11">
        <v>97380</v>
      </c>
      <c r="FL28" s="12">
        <v>204600</v>
      </c>
      <c r="FM28" s="9">
        <v>181800</v>
      </c>
      <c r="FN28" s="9">
        <v>88540</v>
      </c>
      <c r="FO28" s="9">
        <v>71550</v>
      </c>
      <c r="FP28" s="13">
        <v>546490</v>
      </c>
      <c r="FQ28" s="9">
        <v>11270</v>
      </c>
      <c r="FR28" s="9">
        <v>6625440</v>
      </c>
      <c r="FS28" s="10">
        <v>23419974</v>
      </c>
      <c r="FT28" s="8">
        <v>53125282</v>
      </c>
      <c r="FU28" s="11">
        <v>0</v>
      </c>
      <c r="FV28" s="12">
        <v>0</v>
      </c>
      <c r="FW28" s="10">
        <v>53125282</v>
      </c>
      <c r="FX28" s="8">
        <v>3186814</v>
      </c>
      <c r="FY28" s="9">
        <v>3186814</v>
      </c>
      <c r="FZ28" s="14">
        <f t="shared" si="4"/>
        <v>5.9986768634941082E-2</v>
      </c>
      <c r="GA28" s="12">
        <v>79024769</v>
      </c>
      <c r="GB28" s="9">
        <v>0</v>
      </c>
      <c r="GC28" s="9">
        <v>0</v>
      </c>
      <c r="GD28" s="10">
        <v>79024769</v>
      </c>
      <c r="GE28" s="8">
        <v>0</v>
      </c>
      <c r="GF28" s="9">
        <v>481688</v>
      </c>
      <c r="GG28" s="9">
        <v>304</v>
      </c>
      <c r="GH28" s="9">
        <v>14019400</v>
      </c>
      <c r="GI28" s="9">
        <v>443538</v>
      </c>
      <c r="GJ28" s="9">
        <v>473792</v>
      </c>
      <c r="GK28" s="11">
        <v>28734</v>
      </c>
      <c r="GL28" s="12">
        <v>32240</v>
      </c>
      <c r="GM28" s="9">
        <v>25500</v>
      </c>
      <c r="GN28" s="10">
        <v>57740</v>
      </c>
      <c r="GO28" s="8">
        <v>0</v>
      </c>
      <c r="GP28" s="9">
        <v>0</v>
      </c>
      <c r="GQ28" s="9">
        <v>0</v>
      </c>
      <c r="GR28" s="9">
        <v>451330</v>
      </c>
      <c r="GS28" s="9">
        <v>12160</v>
      </c>
      <c r="GT28" s="13">
        <v>463490</v>
      </c>
      <c r="GU28" s="11">
        <v>94570</v>
      </c>
      <c r="GV28" s="12">
        <v>291720</v>
      </c>
      <c r="GW28" s="9">
        <v>210150</v>
      </c>
      <c r="GX28" s="9">
        <v>95380</v>
      </c>
      <c r="GY28" s="9">
        <v>71550</v>
      </c>
      <c r="GZ28" s="13">
        <v>668800</v>
      </c>
      <c r="HA28" s="9">
        <v>7820</v>
      </c>
      <c r="HB28" s="9">
        <v>5270510</v>
      </c>
      <c r="HC28" s="10">
        <v>22010082</v>
      </c>
      <c r="HD28" s="8">
        <v>57014687</v>
      </c>
      <c r="HE28" s="11">
        <v>0</v>
      </c>
      <c r="HF28" s="12">
        <v>0</v>
      </c>
      <c r="HG28" s="10">
        <v>57014687</v>
      </c>
      <c r="HH28" s="8">
        <v>3420314</v>
      </c>
      <c r="HI28" s="9">
        <v>3420314</v>
      </c>
      <c r="HJ28" s="14">
        <f t="shared" si="5"/>
        <v>5.9990051335369075E-2</v>
      </c>
      <c r="HK28" s="8">
        <v>49259590</v>
      </c>
      <c r="HL28" s="9">
        <v>0</v>
      </c>
      <c r="HM28" s="9">
        <v>0</v>
      </c>
      <c r="HN28" s="10">
        <v>49259590</v>
      </c>
      <c r="HO28" s="8">
        <v>0</v>
      </c>
      <c r="HP28" s="9">
        <v>310469</v>
      </c>
      <c r="HQ28" s="9">
        <v>290</v>
      </c>
      <c r="HR28" s="9">
        <v>7911258</v>
      </c>
      <c r="HS28" s="9">
        <v>282169</v>
      </c>
      <c r="HT28" s="9">
        <v>245322</v>
      </c>
      <c r="HU28" s="11">
        <v>19277</v>
      </c>
      <c r="HV28" s="12">
        <v>16380</v>
      </c>
      <c r="HW28" s="9">
        <v>16200</v>
      </c>
      <c r="HX28" s="10">
        <v>32580</v>
      </c>
      <c r="HY28" s="8">
        <v>0</v>
      </c>
      <c r="HZ28" s="9">
        <v>0</v>
      </c>
      <c r="IA28" s="9">
        <v>0</v>
      </c>
      <c r="IB28" s="9">
        <v>260040</v>
      </c>
      <c r="IC28" s="9">
        <v>6840</v>
      </c>
      <c r="ID28" s="13">
        <v>266880</v>
      </c>
      <c r="IE28" s="11">
        <v>58260</v>
      </c>
      <c r="IF28" s="12">
        <v>167970</v>
      </c>
      <c r="IG28" s="9">
        <v>145350</v>
      </c>
      <c r="IH28" s="9">
        <v>45600</v>
      </c>
      <c r="II28" s="9">
        <v>36000</v>
      </c>
      <c r="IJ28" s="13">
        <v>394920</v>
      </c>
      <c r="IK28" s="9">
        <v>6900</v>
      </c>
      <c r="IL28" s="9">
        <v>2587740</v>
      </c>
      <c r="IM28" s="10">
        <v>12115775</v>
      </c>
      <c r="IN28" s="8">
        <v>37143815</v>
      </c>
      <c r="IO28" s="11">
        <v>0</v>
      </c>
      <c r="IP28" s="12">
        <v>0</v>
      </c>
      <c r="IQ28" s="10">
        <v>37143815</v>
      </c>
      <c r="IR28" s="8">
        <v>2228348</v>
      </c>
      <c r="IS28" s="9">
        <v>2228348</v>
      </c>
      <c r="IT28" s="14">
        <f t="shared" si="3"/>
        <v>5.9992437502717481E-2</v>
      </c>
    </row>
    <row r="29" spans="1:254" ht="12.6" customHeight="1" x14ac:dyDescent="0.2">
      <c r="A29" s="65">
        <v>17</v>
      </c>
      <c r="B29" s="66" t="s">
        <v>96</v>
      </c>
      <c r="C29" s="15">
        <v>73</v>
      </c>
      <c r="D29" s="16">
        <v>0</v>
      </c>
      <c r="E29" s="16">
        <v>0</v>
      </c>
      <c r="F29" s="17">
        <v>73</v>
      </c>
      <c r="G29" s="15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8">
        <v>0</v>
      </c>
      <c r="N29" s="19">
        <v>0</v>
      </c>
      <c r="O29" s="16">
        <v>0</v>
      </c>
      <c r="P29" s="17">
        <v>0</v>
      </c>
      <c r="Q29" s="15">
        <v>0</v>
      </c>
      <c r="R29" s="16">
        <v>0</v>
      </c>
      <c r="S29" s="16">
        <v>0</v>
      </c>
      <c r="T29" s="16">
        <v>0</v>
      </c>
      <c r="U29" s="16">
        <v>0</v>
      </c>
      <c r="V29" s="20">
        <v>0</v>
      </c>
      <c r="W29" s="18">
        <v>0</v>
      </c>
      <c r="X29" s="19">
        <v>0</v>
      </c>
      <c r="Y29" s="16">
        <v>0</v>
      </c>
      <c r="Z29" s="16">
        <v>0</v>
      </c>
      <c r="AA29" s="16">
        <v>0</v>
      </c>
      <c r="AB29" s="20">
        <v>0</v>
      </c>
      <c r="AC29" s="16">
        <v>0</v>
      </c>
      <c r="AD29" s="16">
        <v>0</v>
      </c>
      <c r="AE29" s="17">
        <v>0</v>
      </c>
      <c r="AF29" s="15">
        <v>73</v>
      </c>
      <c r="AG29" s="18">
        <v>0</v>
      </c>
      <c r="AH29" s="19">
        <v>0</v>
      </c>
      <c r="AI29" s="17">
        <v>73</v>
      </c>
      <c r="AJ29" s="15">
        <v>4</v>
      </c>
      <c r="AK29" s="16">
        <v>4</v>
      </c>
      <c r="AL29" s="21">
        <f t="shared" si="6"/>
        <v>5.4794520547945202E-2</v>
      </c>
      <c r="AM29" s="19">
        <v>42896511</v>
      </c>
      <c r="AN29" s="16">
        <v>0</v>
      </c>
      <c r="AO29" s="16">
        <v>0</v>
      </c>
      <c r="AP29" s="17">
        <v>42896511</v>
      </c>
      <c r="AQ29" s="15">
        <v>868</v>
      </c>
      <c r="AR29" s="16">
        <v>458782</v>
      </c>
      <c r="AS29" s="16">
        <v>246</v>
      </c>
      <c r="AT29" s="16">
        <v>8640428</v>
      </c>
      <c r="AU29" s="16">
        <v>223405</v>
      </c>
      <c r="AV29" s="16">
        <v>588264</v>
      </c>
      <c r="AW29" s="18">
        <v>17119</v>
      </c>
      <c r="AX29" s="19">
        <v>170040</v>
      </c>
      <c r="AY29" s="16">
        <v>75300</v>
      </c>
      <c r="AZ29" s="17">
        <v>245340</v>
      </c>
      <c r="BA29" s="15">
        <v>81380</v>
      </c>
      <c r="BB29" s="16">
        <v>175500</v>
      </c>
      <c r="BC29" s="16">
        <v>0</v>
      </c>
      <c r="BD29" s="16">
        <v>368280</v>
      </c>
      <c r="BE29" s="16">
        <v>108300</v>
      </c>
      <c r="BF29" s="20">
        <v>476580</v>
      </c>
      <c r="BG29" s="18">
        <v>137250</v>
      </c>
      <c r="BH29" s="19">
        <v>422070</v>
      </c>
      <c r="BI29" s="16">
        <v>198450</v>
      </c>
      <c r="BJ29" s="16">
        <v>97280</v>
      </c>
      <c r="BK29" s="16">
        <v>202050</v>
      </c>
      <c r="BL29" s="20">
        <v>919850</v>
      </c>
      <c r="BM29" s="16">
        <v>20240</v>
      </c>
      <c r="BN29" s="16">
        <v>12598570</v>
      </c>
      <c r="BO29" s="17">
        <v>24583576</v>
      </c>
      <c r="BP29" s="15">
        <v>18312935</v>
      </c>
      <c r="BQ29" s="18">
        <v>0</v>
      </c>
      <c r="BR29" s="19">
        <v>0</v>
      </c>
      <c r="BS29" s="17">
        <v>18312935</v>
      </c>
      <c r="BT29" s="15">
        <v>1097587</v>
      </c>
      <c r="BU29" s="16">
        <v>1097587</v>
      </c>
      <c r="BV29" s="21">
        <f t="shared" si="0"/>
        <v>5.9935067754021951E-2</v>
      </c>
      <c r="BW29" s="19">
        <v>115817023</v>
      </c>
      <c r="BX29" s="16">
        <v>0</v>
      </c>
      <c r="BY29" s="16">
        <v>0</v>
      </c>
      <c r="BZ29" s="17">
        <v>115817023</v>
      </c>
      <c r="CA29" s="15">
        <v>152</v>
      </c>
      <c r="CB29" s="16">
        <v>673510</v>
      </c>
      <c r="CC29" s="16">
        <v>647</v>
      </c>
      <c r="CD29" s="16">
        <v>23338279</v>
      </c>
      <c r="CE29" s="16">
        <v>421034</v>
      </c>
      <c r="CF29" s="16">
        <v>1098533</v>
      </c>
      <c r="CG29" s="18">
        <v>34992</v>
      </c>
      <c r="CH29" s="19">
        <v>152360</v>
      </c>
      <c r="CI29" s="16">
        <v>92700</v>
      </c>
      <c r="CJ29" s="17">
        <v>245060</v>
      </c>
      <c r="CK29" s="15">
        <v>49920</v>
      </c>
      <c r="CL29" s="16">
        <v>138900</v>
      </c>
      <c r="CM29" s="16">
        <v>0</v>
      </c>
      <c r="CN29" s="16">
        <v>810810</v>
      </c>
      <c r="CO29" s="16">
        <v>111340</v>
      </c>
      <c r="CP29" s="20">
        <v>922150</v>
      </c>
      <c r="CQ29" s="18">
        <v>221710</v>
      </c>
      <c r="CR29" s="19">
        <v>552420</v>
      </c>
      <c r="CS29" s="16">
        <v>324900</v>
      </c>
      <c r="CT29" s="16">
        <v>155800</v>
      </c>
      <c r="CU29" s="16">
        <v>271800</v>
      </c>
      <c r="CV29" s="20">
        <v>1304920</v>
      </c>
      <c r="CW29" s="16">
        <v>27140</v>
      </c>
      <c r="CX29" s="16">
        <v>19647130</v>
      </c>
      <c r="CY29" s="17">
        <v>48123430</v>
      </c>
      <c r="CZ29" s="15">
        <v>67693593</v>
      </c>
      <c r="DA29" s="18">
        <v>0</v>
      </c>
      <c r="DB29" s="19">
        <v>0</v>
      </c>
      <c r="DC29" s="17">
        <v>67693593</v>
      </c>
      <c r="DD29" s="15">
        <v>4059656</v>
      </c>
      <c r="DE29" s="16">
        <v>4059656</v>
      </c>
      <c r="DF29" s="21">
        <f t="shared" si="1"/>
        <v>5.9971052208737094E-2</v>
      </c>
      <c r="DG29" s="19">
        <v>131377171</v>
      </c>
      <c r="DH29" s="16">
        <v>0</v>
      </c>
      <c r="DI29" s="16">
        <v>0</v>
      </c>
      <c r="DJ29" s="17">
        <v>131377171</v>
      </c>
      <c r="DK29" s="15">
        <v>139</v>
      </c>
      <c r="DL29" s="16">
        <v>578509</v>
      </c>
      <c r="DM29" s="16">
        <v>492</v>
      </c>
      <c r="DN29" s="16">
        <v>25718550</v>
      </c>
      <c r="DO29" s="16">
        <v>559387</v>
      </c>
      <c r="DP29" s="16">
        <v>1064822</v>
      </c>
      <c r="DQ29" s="18">
        <v>44147</v>
      </c>
      <c r="DR29" s="19">
        <v>97240</v>
      </c>
      <c r="DS29" s="16">
        <v>68700</v>
      </c>
      <c r="DT29" s="17">
        <v>165940</v>
      </c>
      <c r="DU29" s="15">
        <v>18460</v>
      </c>
      <c r="DV29" s="16">
        <v>66300</v>
      </c>
      <c r="DW29" s="16">
        <v>0</v>
      </c>
      <c r="DX29" s="16">
        <v>846780</v>
      </c>
      <c r="DY29" s="16">
        <v>57760</v>
      </c>
      <c r="DZ29" s="20">
        <v>904540</v>
      </c>
      <c r="EA29" s="18">
        <v>219990</v>
      </c>
      <c r="EB29" s="19">
        <v>486420</v>
      </c>
      <c r="EC29" s="16">
        <v>307800</v>
      </c>
      <c r="ED29" s="16">
        <v>157700</v>
      </c>
      <c r="EE29" s="16">
        <v>181800</v>
      </c>
      <c r="EF29" s="20">
        <v>1133720</v>
      </c>
      <c r="EG29" s="16">
        <v>21390</v>
      </c>
      <c r="EH29" s="16">
        <v>14979050</v>
      </c>
      <c r="EI29" s="17">
        <v>45474944</v>
      </c>
      <c r="EJ29" s="15">
        <v>85902227</v>
      </c>
      <c r="EK29" s="18">
        <v>0</v>
      </c>
      <c r="EL29" s="19">
        <v>0</v>
      </c>
      <c r="EM29" s="17">
        <v>85902227</v>
      </c>
      <c r="EN29" s="15">
        <v>5152579</v>
      </c>
      <c r="EO29" s="16">
        <v>5152579</v>
      </c>
      <c r="EP29" s="21">
        <f t="shared" si="2"/>
        <v>5.9981902448233385E-2</v>
      </c>
      <c r="EQ29" s="19">
        <v>99559488</v>
      </c>
      <c r="ER29" s="16">
        <v>0</v>
      </c>
      <c r="ES29" s="16">
        <v>0</v>
      </c>
      <c r="ET29" s="17">
        <v>99559488</v>
      </c>
      <c r="EU29" s="15">
        <v>100</v>
      </c>
      <c r="EV29" s="16">
        <v>458958</v>
      </c>
      <c r="EW29" s="16">
        <v>628</v>
      </c>
      <c r="EX29" s="16">
        <v>18872490</v>
      </c>
      <c r="EY29" s="16">
        <v>480584</v>
      </c>
      <c r="EZ29" s="16">
        <v>735956</v>
      </c>
      <c r="FA29" s="18">
        <v>41035</v>
      </c>
      <c r="FB29" s="19">
        <v>62660</v>
      </c>
      <c r="FC29" s="16">
        <v>43800</v>
      </c>
      <c r="FD29" s="17">
        <v>106460</v>
      </c>
      <c r="FE29" s="15">
        <v>2340</v>
      </c>
      <c r="FF29" s="16">
        <v>7800</v>
      </c>
      <c r="FG29" s="16">
        <v>0</v>
      </c>
      <c r="FH29" s="16">
        <v>700260</v>
      </c>
      <c r="FI29" s="16">
        <v>20900</v>
      </c>
      <c r="FJ29" s="20">
        <v>721160</v>
      </c>
      <c r="FK29" s="18">
        <v>170510</v>
      </c>
      <c r="FL29" s="19">
        <v>408210</v>
      </c>
      <c r="FM29" s="16">
        <v>290250</v>
      </c>
      <c r="FN29" s="16">
        <v>129960</v>
      </c>
      <c r="FO29" s="16">
        <v>120150</v>
      </c>
      <c r="FP29" s="20">
        <v>948570</v>
      </c>
      <c r="FQ29" s="16">
        <v>14490</v>
      </c>
      <c r="FR29" s="16">
        <v>8534070</v>
      </c>
      <c r="FS29" s="17">
        <v>31094523</v>
      </c>
      <c r="FT29" s="15">
        <v>68464965</v>
      </c>
      <c r="FU29" s="18">
        <v>0</v>
      </c>
      <c r="FV29" s="19">
        <v>0</v>
      </c>
      <c r="FW29" s="17">
        <v>68464965</v>
      </c>
      <c r="FX29" s="15">
        <v>4106976</v>
      </c>
      <c r="FY29" s="16">
        <v>4106976</v>
      </c>
      <c r="FZ29" s="21">
        <f t="shared" si="4"/>
        <v>5.9986534718888707E-2</v>
      </c>
      <c r="GA29" s="19">
        <v>101478707</v>
      </c>
      <c r="GB29" s="16">
        <v>0</v>
      </c>
      <c r="GC29" s="16">
        <v>0</v>
      </c>
      <c r="GD29" s="17">
        <v>101478707</v>
      </c>
      <c r="GE29" s="15">
        <v>0</v>
      </c>
      <c r="GF29" s="16">
        <v>492545</v>
      </c>
      <c r="GG29" s="16">
        <v>717</v>
      </c>
      <c r="GH29" s="16">
        <v>18426098</v>
      </c>
      <c r="GI29" s="16">
        <v>528470</v>
      </c>
      <c r="GJ29" s="16">
        <v>675188</v>
      </c>
      <c r="GK29" s="18">
        <v>45971</v>
      </c>
      <c r="GL29" s="19">
        <v>52260</v>
      </c>
      <c r="GM29" s="16">
        <v>47400</v>
      </c>
      <c r="GN29" s="17">
        <v>99660</v>
      </c>
      <c r="GO29" s="15">
        <v>260</v>
      </c>
      <c r="GP29" s="16">
        <v>0</v>
      </c>
      <c r="GQ29" s="16">
        <v>0</v>
      </c>
      <c r="GR29" s="16">
        <v>844030</v>
      </c>
      <c r="GS29" s="16">
        <v>9880</v>
      </c>
      <c r="GT29" s="20">
        <v>853910</v>
      </c>
      <c r="GU29" s="18">
        <v>188360</v>
      </c>
      <c r="GV29" s="19">
        <v>445500</v>
      </c>
      <c r="GW29" s="16">
        <v>407250</v>
      </c>
      <c r="GX29" s="16">
        <v>121980</v>
      </c>
      <c r="GY29" s="16">
        <v>84600</v>
      </c>
      <c r="GZ29" s="20">
        <v>1059330</v>
      </c>
      <c r="HA29" s="16">
        <v>19780</v>
      </c>
      <c r="HB29" s="16">
        <v>6688810</v>
      </c>
      <c r="HC29" s="17">
        <v>29078382</v>
      </c>
      <c r="HD29" s="15">
        <v>72400325</v>
      </c>
      <c r="HE29" s="18">
        <v>0</v>
      </c>
      <c r="HF29" s="19">
        <v>0</v>
      </c>
      <c r="HG29" s="17">
        <v>72400325</v>
      </c>
      <c r="HH29" s="15">
        <v>4343308</v>
      </c>
      <c r="HI29" s="16">
        <v>4343308</v>
      </c>
      <c r="HJ29" s="21">
        <f t="shared" si="5"/>
        <v>5.9990172696047978E-2</v>
      </c>
      <c r="HK29" s="15">
        <v>55368839</v>
      </c>
      <c r="HL29" s="16">
        <v>0</v>
      </c>
      <c r="HM29" s="16">
        <v>0</v>
      </c>
      <c r="HN29" s="17">
        <v>55368839</v>
      </c>
      <c r="HO29" s="15">
        <v>214</v>
      </c>
      <c r="HP29" s="16">
        <v>283021</v>
      </c>
      <c r="HQ29" s="16">
        <v>120</v>
      </c>
      <c r="HR29" s="16">
        <v>9209039</v>
      </c>
      <c r="HS29" s="16">
        <v>267635</v>
      </c>
      <c r="HT29" s="16">
        <v>303113</v>
      </c>
      <c r="HU29" s="18">
        <v>23681</v>
      </c>
      <c r="HV29" s="19">
        <v>20020</v>
      </c>
      <c r="HW29" s="16">
        <v>15900</v>
      </c>
      <c r="HX29" s="17">
        <v>35920</v>
      </c>
      <c r="HY29" s="15">
        <v>0</v>
      </c>
      <c r="HZ29" s="16">
        <v>0</v>
      </c>
      <c r="IA29" s="16">
        <v>0</v>
      </c>
      <c r="IB29" s="16">
        <v>398530</v>
      </c>
      <c r="IC29" s="16">
        <v>6600</v>
      </c>
      <c r="ID29" s="20">
        <v>405130</v>
      </c>
      <c r="IE29" s="18">
        <v>77080</v>
      </c>
      <c r="IF29" s="19">
        <v>213840</v>
      </c>
      <c r="IG29" s="16">
        <v>234900</v>
      </c>
      <c r="IH29" s="16">
        <v>69540</v>
      </c>
      <c r="II29" s="16">
        <v>44550</v>
      </c>
      <c r="IJ29" s="20">
        <v>562830</v>
      </c>
      <c r="IK29" s="16">
        <v>5290</v>
      </c>
      <c r="IL29" s="16">
        <v>2885880</v>
      </c>
      <c r="IM29" s="17">
        <v>14058833</v>
      </c>
      <c r="IN29" s="15">
        <v>41310006</v>
      </c>
      <c r="IO29" s="18">
        <v>0</v>
      </c>
      <c r="IP29" s="19">
        <v>0</v>
      </c>
      <c r="IQ29" s="17">
        <v>41310006</v>
      </c>
      <c r="IR29" s="15">
        <v>2478289</v>
      </c>
      <c r="IS29" s="16">
        <v>2478289</v>
      </c>
      <c r="IT29" s="21">
        <f t="shared" si="3"/>
        <v>5.9992462843021614E-2</v>
      </c>
    </row>
    <row r="30" spans="1:254" ht="12.6" customHeight="1" x14ac:dyDescent="0.2">
      <c r="A30" s="63">
        <v>18</v>
      </c>
      <c r="B30" s="64" t="s">
        <v>97</v>
      </c>
      <c r="C30" s="8">
        <v>0</v>
      </c>
      <c r="D30" s="9">
        <v>0</v>
      </c>
      <c r="E30" s="9">
        <v>0</v>
      </c>
      <c r="F30" s="10">
        <v>0</v>
      </c>
      <c r="G30" s="8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11">
        <v>0</v>
      </c>
      <c r="N30" s="12">
        <v>0</v>
      </c>
      <c r="O30" s="9">
        <v>0</v>
      </c>
      <c r="P30" s="10">
        <v>0</v>
      </c>
      <c r="Q30" s="8">
        <v>0</v>
      </c>
      <c r="R30" s="9">
        <v>0</v>
      </c>
      <c r="S30" s="9">
        <v>0</v>
      </c>
      <c r="T30" s="9">
        <v>0</v>
      </c>
      <c r="U30" s="9">
        <v>0</v>
      </c>
      <c r="V30" s="13">
        <v>0</v>
      </c>
      <c r="W30" s="11">
        <v>0</v>
      </c>
      <c r="X30" s="12">
        <v>0</v>
      </c>
      <c r="Y30" s="9">
        <v>0</v>
      </c>
      <c r="Z30" s="9">
        <v>0</v>
      </c>
      <c r="AA30" s="9">
        <v>0</v>
      </c>
      <c r="AB30" s="13">
        <v>0</v>
      </c>
      <c r="AC30" s="9">
        <v>0</v>
      </c>
      <c r="AD30" s="9">
        <v>0</v>
      </c>
      <c r="AE30" s="10">
        <v>0</v>
      </c>
      <c r="AF30" s="8">
        <v>0</v>
      </c>
      <c r="AG30" s="11">
        <v>0</v>
      </c>
      <c r="AH30" s="12">
        <v>0</v>
      </c>
      <c r="AI30" s="10">
        <v>0</v>
      </c>
      <c r="AJ30" s="8">
        <v>0</v>
      </c>
      <c r="AK30" s="9">
        <v>0</v>
      </c>
      <c r="AL30" s="14" t="e">
        <f t="shared" si="6"/>
        <v>#DIV/0!</v>
      </c>
      <c r="AM30" s="12">
        <v>27550422</v>
      </c>
      <c r="AN30" s="9">
        <v>0</v>
      </c>
      <c r="AO30" s="9">
        <v>0</v>
      </c>
      <c r="AP30" s="10">
        <v>27550422</v>
      </c>
      <c r="AQ30" s="8">
        <v>0</v>
      </c>
      <c r="AR30" s="9">
        <v>335900</v>
      </c>
      <c r="AS30" s="9">
        <v>56</v>
      </c>
      <c r="AT30" s="9">
        <v>5396398</v>
      </c>
      <c r="AU30" s="9">
        <v>156743</v>
      </c>
      <c r="AV30" s="9">
        <v>397945</v>
      </c>
      <c r="AW30" s="11">
        <v>14191</v>
      </c>
      <c r="AX30" s="12">
        <v>104000</v>
      </c>
      <c r="AY30" s="9">
        <v>45900</v>
      </c>
      <c r="AZ30" s="10">
        <v>149900</v>
      </c>
      <c r="BA30" s="8">
        <v>54600</v>
      </c>
      <c r="BB30" s="9">
        <v>116700</v>
      </c>
      <c r="BC30" s="9">
        <v>0</v>
      </c>
      <c r="BD30" s="9">
        <v>260700</v>
      </c>
      <c r="BE30" s="9">
        <v>61180</v>
      </c>
      <c r="BF30" s="13">
        <v>321880</v>
      </c>
      <c r="BG30" s="11">
        <v>102640</v>
      </c>
      <c r="BH30" s="12">
        <v>262020</v>
      </c>
      <c r="BI30" s="9">
        <v>131850</v>
      </c>
      <c r="BJ30" s="9">
        <v>68780</v>
      </c>
      <c r="BK30" s="9">
        <v>151200</v>
      </c>
      <c r="BL30" s="13">
        <v>613850</v>
      </c>
      <c r="BM30" s="9">
        <v>14030</v>
      </c>
      <c r="BN30" s="9">
        <v>8134740</v>
      </c>
      <c r="BO30" s="10">
        <v>15809517</v>
      </c>
      <c r="BP30" s="8">
        <v>11740905</v>
      </c>
      <c r="BQ30" s="11">
        <v>0</v>
      </c>
      <c r="BR30" s="12">
        <v>0</v>
      </c>
      <c r="BS30" s="10">
        <v>11740905</v>
      </c>
      <c r="BT30" s="8">
        <v>703687</v>
      </c>
      <c r="BU30" s="9">
        <v>703687</v>
      </c>
      <c r="BV30" s="14">
        <f t="shared" si="0"/>
        <v>5.9934647286559256E-2</v>
      </c>
      <c r="BW30" s="12">
        <v>71166011</v>
      </c>
      <c r="BX30" s="9">
        <v>0</v>
      </c>
      <c r="BY30" s="9">
        <v>0</v>
      </c>
      <c r="BZ30" s="10">
        <v>71166011</v>
      </c>
      <c r="CA30" s="8">
        <v>0</v>
      </c>
      <c r="CB30" s="9">
        <v>460150</v>
      </c>
      <c r="CC30" s="9">
        <v>327</v>
      </c>
      <c r="CD30" s="9">
        <v>14306557</v>
      </c>
      <c r="CE30" s="9">
        <v>293338</v>
      </c>
      <c r="CF30" s="9">
        <v>713488</v>
      </c>
      <c r="CG30" s="11">
        <v>27500</v>
      </c>
      <c r="CH30" s="12">
        <v>93860</v>
      </c>
      <c r="CI30" s="9">
        <v>56100</v>
      </c>
      <c r="CJ30" s="10">
        <v>149960</v>
      </c>
      <c r="CK30" s="8">
        <v>33020</v>
      </c>
      <c r="CL30" s="9">
        <v>96300</v>
      </c>
      <c r="CM30" s="9">
        <v>0</v>
      </c>
      <c r="CN30" s="9">
        <v>525360</v>
      </c>
      <c r="CO30" s="9">
        <v>71440</v>
      </c>
      <c r="CP30" s="13">
        <v>596800</v>
      </c>
      <c r="CQ30" s="11">
        <v>173270</v>
      </c>
      <c r="CR30" s="12">
        <v>389070</v>
      </c>
      <c r="CS30" s="9">
        <v>248400</v>
      </c>
      <c r="CT30" s="9">
        <v>101460</v>
      </c>
      <c r="CU30" s="9">
        <v>212400</v>
      </c>
      <c r="CV30" s="13">
        <v>951330</v>
      </c>
      <c r="CW30" s="9">
        <v>17940</v>
      </c>
      <c r="CX30" s="9">
        <v>12025810</v>
      </c>
      <c r="CY30" s="10">
        <v>29845463</v>
      </c>
      <c r="CZ30" s="8">
        <v>41320548</v>
      </c>
      <c r="DA30" s="11">
        <v>0</v>
      </c>
      <c r="DB30" s="12">
        <v>0</v>
      </c>
      <c r="DC30" s="10">
        <v>41320548</v>
      </c>
      <c r="DD30" s="8">
        <v>2478038</v>
      </c>
      <c r="DE30" s="9">
        <v>2478038</v>
      </c>
      <c r="DF30" s="14">
        <f t="shared" si="1"/>
        <v>5.9971082668119506E-2</v>
      </c>
      <c r="DG30" s="12">
        <v>76252555</v>
      </c>
      <c r="DH30" s="9">
        <v>0</v>
      </c>
      <c r="DI30" s="9">
        <v>0</v>
      </c>
      <c r="DJ30" s="10">
        <v>76252555</v>
      </c>
      <c r="DK30" s="8">
        <v>2510</v>
      </c>
      <c r="DL30" s="9">
        <v>408767</v>
      </c>
      <c r="DM30" s="9">
        <v>582</v>
      </c>
      <c r="DN30" s="9">
        <v>14903884</v>
      </c>
      <c r="DO30" s="9">
        <v>347717</v>
      </c>
      <c r="DP30" s="9">
        <v>645222</v>
      </c>
      <c r="DQ30" s="11">
        <v>33149</v>
      </c>
      <c r="DR30" s="12">
        <v>53300</v>
      </c>
      <c r="DS30" s="9">
        <v>40800</v>
      </c>
      <c r="DT30" s="10">
        <v>94100</v>
      </c>
      <c r="DU30" s="8">
        <v>15080</v>
      </c>
      <c r="DV30" s="9">
        <v>47400</v>
      </c>
      <c r="DW30" s="9">
        <v>0</v>
      </c>
      <c r="DX30" s="9">
        <v>558030</v>
      </c>
      <c r="DY30" s="9">
        <v>30020</v>
      </c>
      <c r="DZ30" s="13">
        <v>588050</v>
      </c>
      <c r="EA30" s="11">
        <v>160290</v>
      </c>
      <c r="EB30" s="12">
        <v>327690</v>
      </c>
      <c r="EC30" s="9">
        <v>230400</v>
      </c>
      <c r="ED30" s="9">
        <v>84360</v>
      </c>
      <c r="EE30" s="9">
        <v>167850</v>
      </c>
      <c r="EF30" s="13">
        <v>810300</v>
      </c>
      <c r="EG30" s="9">
        <v>14720</v>
      </c>
      <c r="EH30" s="9">
        <v>8647300</v>
      </c>
      <c r="EI30" s="10">
        <v>26718489</v>
      </c>
      <c r="EJ30" s="8">
        <v>49534066</v>
      </c>
      <c r="EK30" s="11">
        <v>0</v>
      </c>
      <c r="EL30" s="12">
        <v>0</v>
      </c>
      <c r="EM30" s="10">
        <v>49534066</v>
      </c>
      <c r="EN30" s="8">
        <v>2971146</v>
      </c>
      <c r="EO30" s="9">
        <v>2971146</v>
      </c>
      <c r="EP30" s="14">
        <f t="shared" si="2"/>
        <v>5.9981871869755253E-2</v>
      </c>
      <c r="EQ30" s="12">
        <v>57839963</v>
      </c>
      <c r="ER30" s="9">
        <v>0</v>
      </c>
      <c r="ES30" s="9">
        <v>0</v>
      </c>
      <c r="ET30" s="10">
        <v>57839963</v>
      </c>
      <c r="EU30" s="8">
        <v>0</v>
      </c>
      <c r="EV30" s="9">
        <v>287965</v>
      </c>
      <c r="EW30" s="9">
        <v>297</v>
      </c>
      <c r="EX30" s="9">
        <v>10940668</v>
      </c>
      <c r="EY30" s="9">
        <v>277073</v>
      </c>
      <c r="EZ30" s="9">
        <v>434256</v>
      </c>
      <c r="FA30" s="11">
        <v>27505</v>
      </c>
      <c r="FB30" s="12">
        <v>36400</v>
      </c>
      <c r="FC30" s="9">
        <v>28800</v>
      </c>
      <c r="FD30" s="10">
        <v>65200</v>
      </c>
      <c r="FE30" s="8">
        <v>1820</v>
      </c>
      <c r="FF30" s="9">
        <v>5100</v>
      </c>
      <c r="FG30" s="9">
        <v>0</v>
      </c>
      <c r="FH30" s="9">
        <v>454080</v>
      </c>
      <c r="FI30" s="9">
        <v>13300</v>
      </c>
      <c r="FJ30" s="13">
        <v>467380</v>
      </c>
      <c r="FK30" s="11">
        <v>126580</v>
      </c>
      <c r="FL30" s="12">
        <v>279510</v>
      </c>
      <c r="FM30" s="9">
        <v>226800</v>
      </c>
      <c r="FN30" s="9">
        <v>95000</v>
      </c>
      <c r="FO30" s="9">
        <v>100350</v>
      </c>
      <c r="FP30" s="13">
        <v>701660</v>
      </c>
      <c r="FQ30" s="9">
        <v>9430</v>
      </c>
      <c r="FR30" s="9">
        <v>4937690</v>
      </c>
      <c r="FS30" s="10">
        <v>18282327</v>
      </c>
      <c r="FT30" s="8">
        <v>39557636</v>
      </c>
      <c r="FU30" s="11">
        <v>0</v>
      </c>
      <c r="FV30" s="12">
        <v>0</v>
      </c>
      <c r="FW30" s="10">
        <v>39557636</v>
      </c>
      <c r="FX30" s="8">
        <v>2372934</v>
      </c>
      <c r="FY30" s="9">
        <v>2372934</v>
      </c>
      <c r="FZ30" s="14">
        <f t="shared" si="4"/>
        <v>5.9986749460963745E-2</v>
      </c>
      <c r="GA30" s="12">
        <v>56369483</v>
      </c>
      <c r="GB30" s="9">
        <v>0</v>
      </c>
      <c r="GC30" s="9">
        <v>0</v>
      </c>
      <c r="GD30" s="10">
        <v>56369483</v>
      </c>
      <c r="GE30" s="8">
        <v>90</v>
      </c>
      <c r="GF30" s="9">
        <v>297574</v>
      </c>
      <c r="GG30" s="9">
        <v>232</v>
      </c>
      <c r="GH30" s="9">
        <v>10143532</v>
      </c>
      <c r="GI30" s="9">
        <v>319034</v>
      </c>
      <c r="GJ30" s="9">
        <v>370009</v>
      </c>
      <c r="GK30" s="11">
        <v>27826</v>
      </c>
      <c r="GL30" s="12">
        <v>27560</v>
      </c>
      <c r="GM30" s="9">
        <v>20400</v>
      </c>
      <c r="GN30" s="10">
        <v>47960</v>
      </c>
      <c r="GO30" s="8">
        <v>0</v>
      </c>
      <c r="GP30" s="9">
        <v>0</v>
      </c>
      <c r="GQ30" s="9">
        <v>0</v>
      </c>
      <c r="GR30" s="9">
        <v>484220</v>
      </c>
      <c r="GS30" s="9">
        <v>9880</v>
      </c>
      <c r="GT30" s="13">
        <v>494100</v>
      </c>
      <c r="GU30" s="11">
        <v>106910</v>
      </c>
      <c r="GV30" s="12">
        <v>283470</v>
      </c>
      <c r="GW30" s="9">
        <v>216900</v>
      </c>
      <c r="GX30" s="9">
        <v>89680</v>
      </c>
      <c r="GY30" s="9">
        <v>68850</v>
      </c>
      <c r="GZ30" s="13">
        <v>658900</v>
      </c>
      <c r="HA30" s="9">
        <v>8050</v>
      </c>
      <c r="HB30" s="9">
        <v>3709180</v>
      </c>
      <c r="HC30" s="10">
        <v>16183165</v>
      </c>
      <c r="HD30" s="8">
        <v>40186318</v>
      </c>
      <c r="HE30" s="11">
        <v>0</v>
      </c>
      <c r="HF30" s="12">
        <v>0</v>
      </c>
      <c r="HG30" s="10">
        <v>40186318</v>
      </c>
      <c r="HH30" s="8">
        <v>2410784</v>
      </c>
      <c r="HI30" s="9">
        <v>2410784</v>
      </c>
      <c r="HJ30" s="14">
        <f t="shared" si="5"/>
        <v>5.9990168793269391E-2</v>
      </c>
      <c r="HK30" s="8">
        <v>32641597</v>
      </c>
      <c r="HL30" s="9">
        <v>0</v>
      </c>
      <c r="HM30" s="9">
        <v>0</v>
      </c>
      <c r="HN30" s="10">
        <v>32641597</v>
      </c>
      <c r="HO30" s="8">
        <v>0</v>
      </c>
      <c r="HP30" s="9">
        <v>186513</v>
      </c>
      <c r="HQ30" s="9">
        <v>110</v>
      </c>
      <c r="HR30" s="9">
        <v>5330177</v>
      </c>
      <c r="HS30" s="9">
        <v>169144</v>
      </c>
      <c r="HT30" s="9">
        <v>176409</v>
      </c>
      <c r="HU30" s="11">
        <v>15346</v>
      </c>
      <c r="HV30" s="12">
        <v>11700</v>
      </c>
      <c r="HW30" s="9">
        <v>11700</v>
      </c>
      <c r="HX30" s="10">
        <v>23400</v>
      </c>
      <c r="HY30" s="8">
        <v>0</v>
      </c>
      <c r="HZ30" s="9">
        <v>0</v>
      </c>
      <c r="IA30" s="9">
        <v>0</v>
      </c>
      <c r="IB30" s="9">
        <v>225610</v>
      </c>
      <c r="IC30" s="9">
        <v>1020</v>
      </c>
      <c r="ID30" s="13">
        <v>226630</v>
      </c>
      <c r="IE30" s="11">
        <v>51850</v>
      </c>
      <c r="IF30" s="12">
        <v>153120</v>
      </c>
      <c r="IG30" s="9">
        <v>134550</v>
      </c>
      <c r="IH30" s="9">
        <v>49400</v>
      </c>
      <c r="II30" s="9">
        <v>30150</v>
      </c>
      <c r="IJ30" s="13">
        <v>367220</v>
      </c>
      <c r="IK30" s="9">
        <v>3910</v>
      </c>
      <c r="IL30" s="9">
        <v>1704240</v>
      </c>
      <c r="IM30" s="10">
        <v>8254839</v>
      </c>
      <c r="IN30" s="8">
        <v>24386758</v>
      </c>
      <c r="IO30" s="11">
        <v>0</v>
      </c>
      <c r="IP30" s="12">
        <v>0</v>
      </c>
      <c r="IQ30" s="10">
        <v>24386758</v>
      </c>
      <c r="IR30" s="8">
        <v>1463022</v>
      </c>
      <c r="IS30" s="9">
        <v>1463022</v>
      </c>
      <c r="IT30" s="14">
        <f t="shared" si="3"/>
        <v>5.9992476244689841E-2</v>
      </c>
    </row>
    <row r="31" spans="1:254" ht="12.6" customHeight="1" x14ac:dyDescent="0.2">
      <c r="A31" s="65">
        <v>19</v>
      </c>
      <c r="B31" s="66" t="s">
        <v>98</v>
      </c>
      <c r="C31" s="15">
        <v>0</v>
      </c>
      <c r="D31" s="16">
        <v>0</v>
      </c>
      <c r="E31" s="16">
        <v>0</v>
      </c>
      <c r="F31" s="17">
        <v>0</v>
      </c>
      <c r="G31" s="15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8">
        <v>0</v>
      </c>
      <c r="N31" s="19">
        <v>0</v>
      </c>
      <c r="O31" s="16">
        <v>0</v>
      </c>
      <c r="P31" s="17">
        <v>0</v>
      </c>
      <c r="Q31" s="15">
        <v>0</v>
      </c>
      <c r="R31" s="16">
        <v>0</v>
      </c>
      <c r="S31" s="16">
        <v>0</v>
      </c>
      <c r="T31" s="16">
        <v>0</v>
      </c>
      <c r="U31" s="16">
        <v>0</v>
      </c>
      <c r="V31" s="20">
        <v>0</v>
      </c>
      <c r="W31" s="18">
        <v>0</v>
      </c>
      <c r="X31" s="19">
        <v>0</v>
      </c>
      <c r="Y31" s="16">
        <v>0</v>
      </c>
      <c r="Z31" s="16">
        <v>0</v>
      </c>
      <c r="AA31" s="16">
        <v>0</v>
      </c>
      <c r="AB31" s="20">
        <v>0</v>
      </c>
      <c r="AC31" s="16">
        <v>0</v>
      </c>
      <c r="AD31" s="16">
        <v>0</v>
      </c>
      <c r="AE31" s="17">
        <v>0</v>
      </c>
      <c r="AF31" s="15">
        <v>0</v>
      </c>
      <c r="AG31" s="18">
        <v>0</v>
      </c>
      <c r="AH31" s="19">
        <v>0</v>
      </c>
      <c r="AI31" s="17">
        <v>0</v>
      </c>
      <c r="AJ31" s="15">
        <v>0</v>
      </c>
      <c r="AK31" s="16">
        <v>0</v>
      </c>
      <c r="AL31" s="21" t="e">
        <f t="shared" si="6"/>
        <v>#DIV/0!</v>
      </c>
      <c r="AM31" s="19">
        <v>73993761</v>
      </c>
      <c r="AN31" s="16">
        <v>0</v>
      </c>
      <c r="AO31" s="16">
        <v>0</v>
      </c>
      <c r="AP31" s="17">
        <v>73993761</v>
      </c>
      <c r="AQ31" s="15">
        <v>0</v>
      </c>
      <c r="AR31" s="16">
        <v>707767</v>
      </c>
      <c r="AS31" s="16">
        <v>838</v>
      </c>
      <c r="AT31" s="16">
        <v>15195589</v>
      </c>
      <c r="AU31" s="16">
        <v>330976</v>
      </c>
      <c r="AV31" s="16">
        <v>1047286</v>
      </c>
      <c r="AW31" s="18">
        <v>28436</v>
      </c>
      <c r="AX31" s="19">
        <v>290160</v>
      </c>
      <c r="AY31" s="16">
        <v>126000</v>
      </c>
      <c r="AZ31" s="17">
        <v>416160</v>
      </c>
      <c r="BA31" s="15">
        <v>122200</v>
      </c>
      <c r="BB31" s="16">
        <v>298800</v>
      </c>
      <c r="BC31" s="16">
        <v>0</v>
      </c>
      <c r="BD31" s="16">
        <v>606320</v>
      </c>
      <c r="BE31" s="16">
        <v>169100</v>
      </c>
      <c r="BF31" s="20">
        <v>775420</v>
      </c>
      <c r="BG31" s="18">
        <v>208640</v>
      </c>
      <c r="BH31" s="19">
        <v>668250</v>
      </c>
      <c r="BI31" s="16">
        <v>333450</v>
      </c>
      <c r="BJ31" s="16">
        <v>140980</v>
      </c>
      <c r="BK31" s="16">
        <v>307350</v>
      </c>
      <c r="BL31" s="20">
        <v>1450030</v>
      </c>
      <c r="BM31" s="16">
        <v>31280</v>
      </c>
      <c r="BN31" s="16">
        <v>21694080</v>
      </c>
      <c r="BO31" s="17">
        <v>42306664</v>
      </c>
      <c r="BP31" s="15">
        <v>31687097</v>
      </c>
      <c r="BQ31" s="18">
        <v>0</v>
      </c>
      <c r="BR31" s="19">
        <v>0</v>
      </c>
      <c r="BS31" s="17">
        <v>31687097</v>
      </c>
      <c r="BT31" s="15">
        <v>1899176</v>
      </c>
      <c r="BU31" s="16">
        <v>1899176</v>
      </c>
      <c r="BV31" s="21">
        <f t="shared" si="0"/>
        <v>5.9935310577677724E-2</v>
      </c>
      <c r="BW31" s="19">
        <v>202586182</v>
      </c>
      <c r="BX31" s="16">
        <v>0</v>
      </c>
      <c r="BY31" s="16">
        <v>0</v>
      </c>
      <c r="BZ31" s="17">
        <v>202586182</v>
      </c>
      <c r="CA31" s="15">
        <v>631</v>
      </c>
      <c r="CB31" s="16">
        <v>963650</v>
      </c>
      <c r="CC31" s="16">
        <v>1945</v>
      </c>
      <c r="CD31" s="16">
        <v>41267796</v>
      </c>
      <c r="CE31" s="16">
        <v>702738</v>
      </c>
      <c r="CF31" s="16">
        <v>1941670</v>
      </c>
      <c r="CG31" s="18">
        <v>60989</v>
      </c>
      <c r="CH31" s="19">
        <v>253500</v>
      </c>
      <c r="CI31" s="16">
        <v>164400</v>
      </c>
      <c r="CJ31" s="17">
        <v>417900</v>
      </c>
      <c r="CK31" s="15">
        <v>81120</v>
      </c>
      <c r="CL31" s="16">
        <v>271800</v>
      </c>
      <c r="CM31" s="16">
        <v>0</v>
      </c>
      <c r="CN31" s="16">
        <v>1448700</v>
      </c>
      <c r="CO31" s="16">
        <v>186960</v>
      </c>
      <c r="CP31" s="20">
        <v>1635660</v>
      </c>
      <c r="CQ31" s="18">
        <v>426420</v>
      </c>
      <c r="CR31" s="19">
        <v>958980</v>
      </c>
      <c r="CS31" s="16">
        <v>642150</v>
      </c>
      <c r="CT31" s="16">
        <v>226100</v>
      </c>
      <c r="CU31" s="16">
        <v>423450</v>
      </c>
      <c r="CV31" s="20">
        <v>2250680</v>
      </c>
      <c r="CW31" s="16">
        <v>49220</v>
      </c>
      <c r="CX31" s="16">
        <v>34372480</v>
      </c>
      <c r="CY31" s="17">
        <v>84442754</v>
      </c>
      <c r="CZ31" s="15">
        <v>118143428</v>
      </c>
      <c r="DA31" s="18">
        <v>0</v>
      </c>
      <c r="DB31" s="19">
        <v>0</v>
      </c>
      <c r="DC31" s="17">
        <v>118143428</v>
      </c>
      <c r="DD31" s="15">
        <v>7085196</v>
      </c>
      <c r="DE31" s="16">
        <v>7085196</v>
      </c>
      <c r="DF31" s="21">
        <f t="shared" si="1"/>
        <v>5.9971139486489251E-2</v>
      </c>
      <c r="DG31" s="19">
        <v>205867773</v>
      </c>
      <c r="DH31" s="16">
        <v>958</v>
      </c>
      <c r="DI31" s="16">
        <v>0</v>
      </c>
      <c r="DJ31" s="17">
        <v>205868731</v>
      </c>
      <c r="DK31" s="15">
        <v>3874</v>
      </c>
      <c r="DL31" s="16">
        <v>831383</v>
      </c>
      <c r="DM31" s="16">
        <v>1132</v>
      </c>
      <c r="DN31" s="16">
        <v>40515978</v>
      </c>
      <c r="DO31" s="16">
        <v>819141</v>
      </c>
      <c r="DP31" s="16">
        <v>1720707</v>
      </c>
      <c r="DQ31" s="18">
        <v>72751</v>
      </c>
      <c r="DR31" s="19">
        <v>150020</v>
      </c>
      <c r="DS31" s="16">
        <v>110100</v>
      </c>
      <c r="DT31" s="17">
        <v>260120</v>
      </c>
      <c r="DU31" s="15">
        <v>32760</v>
      </c>
      <c r="DV31" s="16">
        <v>112800</v>
      </c>
      <c r="DW31" s="16">
        <v>0</v>
      </c>
      <c r="DX31" s="16">
        <v>1516020</v>
      </c>
      <c r="DY31" s="16">
        <v>114380</v>
      </c>
      <c r="DZ31" s="20">
        <v>1630400</v>
      </c>
      <c r="EA31" s="18">
        <v>417560</v>
      </c>
      <c r="EB31" s="19">
        <v>794640</v>
      </c>
      <c r="EC31" s="16">
        <v>578700</v>
      </c>
      <c r="ED31" s="16">
        <v>202920</v>
      </c>
      <c r="EE31" s="16">
        <v>292050</v>
      </c>
      <c r="EF31" s="20">
        <v>1868310</v>
      </c>
      <c r="EG31" s="16">
        <v>37950</v>
      </c>
      <c r="EH31" s="16">
        <v>23463810</v>
      </c>
      <c r="EI31" s="17">
        <v>71787544</v>
      </c>
      <c r="EJ31" s="15">
        <v>134080229</v>
      </c>
      <c r="EK31" s="18">
        <v>958</v>
      </c>
      <c r="EL31" s="19">
        <v>0</v>
      </c>
      <c r="EM31" s="17">
        <v>134081187</v>
      </c>
      <c r="EN31" s="15">
        <v>8042444</v>
      </c>
      <c r="EO31" s="16">
        <v>8042444</v>
      </c>
      <c r="EP31" s="21">
        <f t="shared" si="2"/>
        <v>5.9981897385798053E-2</v>
      </c>
      <c r="EQ31" s="19">
        <v>142493893</v>
      </c>
      <c r="ER31" s="16">
        <v>0</v>
      </c>
      <c r="ES31" s="16">
        <v>0</v>
      </c>
      <c r="ET31" s="17">
        <v>142493893</v>
      </c>
      <c r="EU31" s="15">
        <v>73</v>
      </c>
      <c r="EV31" s="16">
        <v>566685</v>
      </c>
      <c r="EW31" s="16">
        <v>688</v>
      </c>
      <c r="EX31" s="16">
        <v>27146980</v>
      </c>
      <c r="EY31" s="16">
        <v>659091</v>
      </c>
      <c r="EZ31" s="16">
        <v>1091839</v>
      </c>
      <c r="FA31" s="18">
        <v>63374</v>
      </c>
      <c r="FB31" s="19">
        <v>88660</v>
      </c>
      <c r="FC31" s="16">
        <v>64200</v>
      </c>
      <c r="FD31" s="17">
        <v>152860</v>
      </c>
      <c r="FE31" s="15">
        <v>4160</v>
      </c>
      <c r="FF31" s="16">
        <v>9000</v>
      </c>
      <c r="FG31" s="16">
        <v>0</v>
      </c>
      <c r="FH31" s="16">
        <v>1221440</v>
      </c>
      <c r="FI31" s="16">
        <v>34960</v>
      </c>
      <c r="FJ31" s="20">
        <v>1256400</v>
      </c>
      <c r="FK31" s="18">
        <v>301000</v>
      </c>
      <c r="FL31" s="19">
        <v>659340</v>
      </c>
      <c r="FM31" s="16">
        <v>587700</v>
      </c>
      <c r="FN31" s="16">
        <v>147440</v>
      </c>
      <c r="FO31" s="16">
        <v>170550</v>
      </c>
      <c r="FP31" s="20">
        <v>1565030</v>
      </c>
      <c r="FQ31" s="16">
        <v>22770</v>
      </c>
      <c r="FR31" s="16">
        <v>12178460</v>
      </c>
      <c r="FS31" s="17">
        <v>45017722</v>
      </c>
      <c r="FT31" s="15">
        <v>97476171</v>
      </c>
      <c r="FU31" s="18">
        <v>0</v>
      </c>
      <c r="FV31" s="19">
        <v>0</v>
      </c>
      <c r="FW31" s="17">
        <v>97476171</v>
      </c>
      <c r="FX31" s="15">
        <v>5847285</v>
      </c>
      <c r="FY31" s="16">
        <v>5847285</v>
      </c>
      <c r="FZ31" s="21">
        <f t="shared" si="4"/>
        <v>5.9986814623647869E-2</v>
      </c>
      <c r="GA31" s="19">
        <v>135058898</v>
      </c>
      <c r="GB31" s="16">
        <v>0</v>
      </c>
      <c r="GC31" s="16">
        <v>0</v>
      </c>
      <c r="GD31" s="17">
        <v>135058898</v>
      </c>
      <c r="GE31" s="15">
        <v>0</v>
      </c>
      <c r="GF31" s="16">
        <v>645686</v>
      </c>
      <c r="GG31" s="16">
        <v>764</v>
      </c>
      <c r="GH31" s="16">
        <v>24537896</v>
      </c>
      <c r="GI31" s="16">
        <v>729010</v>
      </c>
      <c r="GJ31" s="16">
        <v>934726</v>
      </c>
      <c r="GK31" s="18">
        <v>69503</v>
      </c>
      <c r="GL31" s="19">
        <v>79300</v>
      </c>
      <c r="GM31" s="16">
        <v>46800</v>
      </c>
      <c r="GN31" s="17">
        <v>126100</v>
      </c>
      <c r="GO31" s="15">
        <v>0</v>
      </c>
      <c r="GP31" s="16">
        <v>0</v>
      </c>
      <c r="GQ31" s="16">
        <v>0</v>
      </c>
      <c r="GR31" s="16">
        <v>1344090</v>
      </c>
      <c r="GS31" s="16">
        <v>19260</v>
      </c>
      <c r="GT31" s="20">
        <v>1363350</v>
      </c>
      <c r="GU31" s="18">
        <v>318190</v>
      </c>
      <c r="GV31" s="19">
        <v>685080</v>
      </c>
      <c r="GW31" s="16">
        <v>659250</v>
      </c>
      <c r="GX31" s="16">
        <v>137180</v>
      </c>
      <c r="GY31" s="16">
        <v>163350</v>
      </c>
      <c r="GZ31" s="20">
        <v>1644860</v>
      </c>
      <c r="HA31" s="16">
        <v>17940</v>
      </c>
      <c r="HB31" s="16">
        <v>8867320</v>
      </c>
      <c r="HC31" s="17">
        <v>39254581</v>
      </c>
      <c r="HD31" s="15">
        <v>95804317</v>
      </c>
      <c r="HE31" s="18">
        <v>0</v>
      </c>
      <c r="HF31" s="19">
        <v>0</v>
      </c>
      <c r="HG31" s="17">
        <v>95804317</v>
      </c>
      <c r="HH31" s="15">
        <v>5747316</v>
      </c>
      <c r="HI31" s="16">
        <v>5747316</v>
      </c>
      <c r="HJ31" s="21">
        <f t="shared" si="5"/>
        <v>5.9990156810992137E-2</v>
      </c>
      <c r="HK31" s="15">
        <v>72932687</v>
      </c>
      <c r="HL31" s="16">
        <v>0</v>
      </c>
      <c r="HM31" s="16">
        <v>0</v>
      </c>
      <c r="HN31" s="17">
        <v>72932687</v>
      </c>
      <c r="HO31" s="15">
        <v>0</v>
      </c>
      <c r="HP31" s="16">
        <v>340996</v>
      </c>
      <c r="HQ31" s="16">
        <v>519</v>
      </c>
      <c r="HR31" s="16">
        <v>12079735</v>
      </c>
      <c r="HS31" s="16">
        <v>371414</v>
      </c>
      <c r="HT31" s="16">
        <v>411353</v>
      </c>
      <c r="HU31" s="18">
        <v>34805</v>
      </c>
      <c r="HV31" s="19">
        <v>34580</v>
      </c>
      <c r="HW31" s="16">
        <v>17100</v>
      </c>
      <c r="HX31" s="17">
        <v>51680</v>
      </c>
      <c r="HY31" s="15">
        <v>0</v>
      </c>
      <c r="HZ31" s="16">
        <v>0</v>
      </c>
      <c r="IA31" s="16">
        <v>0</v>
      </c>
      <c r="IB31" s="16">
        <v>601920</v>
      </c>
      <c r="IC31" s="16">
        <v>10030</v>
      </c>
      <c r="ID31" s="20">
        <v>611950</v>
      </c>
      <c r="IE31" s="18">
        <v>136010</v>
      </c>
      <c r="IF31" s="19">
        <v>374880</v>
      </c>
      <c r="IG31" s="16">
        <v>372150</v>
      </c>
      <c r="IH31" s="16">
        <v>79040</v>
      </c>
      <c r="II31" s="16">
        <v>51300</v>
      </c>
      <c r="IJ31" s="20">
        <v>877370</v>
      </c>
      <c r="IK31" s="16">
        <v>7590</v>
      </c>
      <c r="IL31" s="16">
        <v>3783150</v>
      </c>
      <c r="IM31" s="17">
        <v>18706053</v>
      </c>
      <c r="IN31" s="15">
        <v>54226634</v>
      </c>
      <c r="IO31" s="18">
        <v>0</v>
      </c>
      <c r="IP31" s="19">
        <v>0</v>
      </c>
      <c r="IQ31" s="17">
        <v>54226634</v>
      </c>
      <c r="IR31" s="15">
        <v>3253190</v>
      </c>
      <c r="IS31" s="16">
        <v>3253190</v>
      </c>
      <c r="IT31" s="21">
        <f t="shared" si="3"/>
        <v>5.9992475284377782E-2</v>
      </c>
    </row>
    <row r="32" spans="1:254" ht="12.6" customHeight="1" x14ac:dyDescent="0.2">
      <c r="A32" s="63">
        <v>20</v>
      </c>
      <c r="B32" s="64" t="s">
        <v>99</v>
      </c>
      <c r="C32" s="8">
        <v>1318</v>
      </c>
      <c r="D32" s="9">
        <v>0</v>
      </c>
      <c r="E32" s="9">
        <v>0</v>
      </c>
      <c r="F32" s="10">
        <v>1318</v>
      </c>
      <c r="G32" s="8">
        <v>0</v>
      </c>
      <c r="H32" s="9">
        <v>607</v>
      </c>
      <c r="I32" s="9">
        <v>0</v>
      </c>
      <c r="J32" s="9">
        <v>214</v>
      </c>
      <c r="K32" s="9">
        <v>0</v>
      </c>
      <c r="L32" s="9">
        <v>0</v>
      </c>
      <c r="M32" s="11">
        <v>0</v>
      </c>
      <c r="N32" s="12">
        <v>0</v>
      </c>
      <c r="O32" s="9">
        <v>0</v>
      </c>
      <c r="P32" s="10">
        <v>0</v>
      </c>
      <c r="Q32" s="8">
        <v>0</v>
      </c>
      <c r="R32" s="9">
        <v>0</v>
      </c>
      <c r="S32" s="9">
        <v>0</v>
      </c>
      <c r="T32" s="9">
        <v>0</v>
      </c>
      <c r="U32" s="9">
        <v>0</v>
      </c>
      <c r="V32" s="13">
        <v>0</v>
      </c>
      <c r="W32" s="11">
        <v>0</v>
      </c>
      <c r="X32" s="12">
        <v>0</v>
      </c>
      <c r="Y32" s="9">
        <v>0</v>
      </c>
      <c r="Z32" s="9">
        <v>0</v>
      </c>
      <c r="AA32" s="9">
        <v>0</v>
      </c>
      <c r="AB32" s="13">
        <v>0</v>
      </c>
      <c r="AC32" s="9">
        <v>0</v>
      </c>
      <c r="AD32" s="9">
        <v>430</v>
      </c>
      <c r="AE32" s="10">
        <v>1251</v>
      </c>
      <c r="AF32" s="8">
        <v>67</v>
      </c>
      <c r="AG32" s="11">
        <v>0</v>
      </c>
      <c r="AH32" s="12">
        <v>0</v>
      </c>
      <c r="AI32" s="10">
        <v>67</v>
      </c>
      <c r="AJ32" s="8">
        <v>4</v>
      </c>
      <c r="AK32" s="9">
        <v>4</v>
      </c>
      <c r="AL32" s="14">
        <f t="shared" si="6"/>
        <v>5.9701492537313432E-2</v>
      </c>
      <c r="AM32" s="12">
        <v>87318234</v>
      </c>
      <c r="AN32" s="9">
        <v>0</v>
      </c>
      <c r="AO32" s="9">
        <v>0</v>
      </c>
      <c r="AP32" s="10">
        <v>87318234</v>
      </c>
      <c r="AQ32" s="8">
        <v>431</v>
      </c>
      <c r="AR32" s="9">
        <v>941412</v>
      </c>
      <c r="AS32" s="9">
        <v>1133</v>
      </c>
      <c r="AT32" s="9">
        <v>18033983</v>
      </c>
      <c r="AU32" s="9">
        <v>514988</v>
      </c>
      <c r="AV32" s="9">
        <v>1269688</v>
      </c>
      <c r="AW32" s="11">
        <v>33332</v>
      </c>
      <c r="AX32" s="12">
        <v>327600</v>
      </c>
      <c r="AY32" s="9">
        <v>139200</v>
      </c>
      <c r="AZ32" s="10">
        <v>466800</v>
      </c>
      <c r="BA32" s="8">
        <v>143520</v>
      </c>
      <c r="BB32" s="9">
        <v>352800</v>
      </c>
      <c r="BC32" s="9">
        <v>0</v>
      </c>
      <c r="BD32" s="9">
        <v>671220</v>
      </c>
      <c r="BE32" s="9">
        <v>182020</v>
      </c>
      <c r="BF32" s="13">
        <v>853240</v>
      </c>
      <c r="BG32" s="11">
        <v>234220</v>
      </c>
      <c r="BH32" s="12">
        <v>642840</v>
      </c>
      <c r="BI32" s="9">
        <v>403200</v>
      </c>
      <c r="BJ32" s="9">
        <v>112100</v>
      </c>
      <c r="BK32" s="9">
        <v>332100</v>
      </c>
      <c r="BL32" s="13">
        <v>1490240</v>
      </c>
      <c r="BM32" s="9">
        <v>32890</v>
      </c>
      <c r="BN32" s="9">
        <v>25808600</v>
      </c>
      <c r="BO32" s="10">
        <v>50176144</v>
      </c>
      <c r="BP32" s="8">
        <v>37142090</v>
      </c>
      <c r="BQ32" s="11">
        <v>0</v>
      </c>
      <c r="BR32" s="12">
        <v>0</v>
      </c>
      <c r="BS32" s="10">
        <v>37142090</v>
      </c>
      <c r="BT32" s="8">
        <v>2226089</v>
      </c>
      <c r="BU32" s="9">
        <v>2226089</v>
      </c>
      <c r="BV32" s="14">
        <f t="shared" si="0"/>
        <v>5.9934403260559647E-2</v>
      </c>
      <c r="BW32" s="12">
        <v>234545373</v>
      </c>
      <c r="BX32" s="9">
        <v>1645</v>
      </c>
      <c r="BY32" s="9">
        <v>0</v>
      </c>
      <c r="BZ32" s="10">
        <v>234547018</v>
      </c>
      <c r="CA32" s="8">
        <v>494</v>
      </c>
      <c r="CB32" s="9">
        <v>1257512</v>
      </c>
      <c r="CC32" s="9">
        <v>1276</v>
      </c>
      <c r="CD32" s="9">
        <v>48139257</v>
      </c>
      <c r="CE32" s="9">
        <v>935241</v>
      </c>
      <c r="CF32" s="9">
        <v>2290082</v>
      </c>
      <c r="CG32" s="11">
        <v>75300</v>
      </c>
      <c r="CH32" s="12">
        <v>286520</v>
      </c>
      <c r="CI32" s="9">
        <v>207600</v>
      </c>
      <c r="CJ32" s="10">
        <v>494120</v>
      </c>
      <c r="CK32" s="8">
        <v>110240</v>
      </c>
      <c r="CL32" s="9">
        <v>355500</v>
      </c>
      <c r="CM32" s="9">
        <v>0</v>
      </c>
      <c r="CN32" s="9">
        <v>1691470</v>
      </c>
      <c r="CO32" s="9">
        <v>213940</v>
      </c>
      <c r="CP32" s="13">
        <v>1905410</v>
      </c>
      <c r="CQ32" s="11">
        <v>498390</v>
      </c>
      <c r="CR32" s="12">
        <v>1033890</v>
      </c>
      <c r="CS32" s="9">
        <v>851400</v>
      </c>
      <c r="CT32" s="9">
        <v>209760</v>
      </c>
      <c r="CU32" s="9">
        <v>492750</v>
      </c>
      <c r="CV32" s="13">
        <v>2587800</v>
      </c>
      <c r="CW32" s="9">
        <v>62100</v>
      </c>
      <c r="CX32" s="9">
        <v>39560000</v>
      </c>
      <c r="CY32" s="10">
        <v>98271446</v>
      </c>
      <c r="CZ32" s="8">
        <v>136274187</v>
      </c>
      <c r="DA32" s="11">
        <v>1385</v>
      </c>
      <c r="DB32" s="12">
        <v>0</v>
      </c>
      <c r="DC32" s="10">
        <v>136275572</v>
      </c>
      <c r="DD32" s="8">
        <v>8172595</v>
      </c>
      <c r="DE32" s="9">
        <v>8172595</v>
      </c>
      <c r="DF32" s="14">
        <f t="shared" si="1"/>
        <v>5.9971092985028895E-2</v>
      </c>
      <c r="DG32" s="12">
        <v>245178569</v>
      </c>
      <c r="DH32" s="9">
        <v>0</v>
      </c>
      <c r="DI32" s="9">
        <v>0</v>
      </c>
      <c r="DJ32" s="10">
        <v>245178569</v>
      </c>
      <c r="DK32" s="8">
        <v>105</v>
      </c>
      <c r="DL32" s="9">
        <v>1108086</v>
      </c>
      <c r="DM32" s="9">
        <v>1504</v>
      </c>
      <c r="DN32" s="9">
        <v>48395850</v>
      </c>
      <c r="DO32" s="9">
        <v>1063554</v>
      </c>
      <c r="DP32" s="9">
        <v>2082462</v>
      </c>
      <c r="DQ32" s="11">
        <v>92102</v>
      </c>
      <c r="DR32" s="12">
        <v>168480</v>
      </c>
      <c r="DS32" s="9">
        <v>127800</v>
      </c>
      <c r="DT32" s="10">
        <v>296280</v>
      </c>
      <c r="DU32" s="8">
        <v>40560</v>
      </c>
      <c r="DV32" s="9">
        <v>147300</v>
      </c>
      <c r="DW32" s="9">
        <v>0</v>
      </c>
      <c r="DX32" s="9">
        <v>1914660</v>
      </c>
      <c r="DY32" s="9">
        <v>121600</v>
      </c>
      <c r="DZ32" s="13">
        <v>2036260</v>
      </c>
      <c r="EA32" s="11">
        <v>559890</v>
      </c>
      <c r="EB32" s="12">
        <v>938850</v>
      </c>
      <c r="EC32" s="9">
        <v>814050</v>
      </c>
      <c r="ED32" s="9">
        <v>203300</v>
      </c>
      <c r="EE32" s="9">
        <v>364500</v>
      </c>
      <c r="EF32" s="13">
        <v>2320700</v>
      </c>
      <c r="EG32" s="9">
        <v>44850</v>
      </c>
      <c r="EH32" s="9">
        <v>27837060</v>
      </c>
      <c r="EI32" s="10">
        <v>86025059</v>
      </c>
      <c r="EJ32" s="8">
        <v>159153510</v>
      </c>
      <c r="EK32" s="11">
        <v>0</v>
      </c>
      <c r="EL32" s="12">
        <v>0</v>
      </c>
      <c r="EM32" s="10">
        <v>159153510</v>
      </c>
      <c r="EN32" s="8">
        <v>9546341</v>
      </c>
      <c r="EO32" s="9">
        <v>9546341</v>
      </c>
      <c r="EP32" s="14">
        <f t="shared" si="2"/>
        <v>5.998196960908999E-2</v>
      </c>
      <c r="EQ32" s="12">
        <v>182174775</v>
      </c>
      <c r="ER32" s="9">
        <v>0</v>
      </c>
      <c r="ES32" s="9">
        <v>0</v>
      </c>
      <c r="ET32" s="10">
        <v>182174775</v>
      </c>
      <c r="EU32" s="8">
        <v>0</v>
      </c>
      <c r="EV32" s="9">
        <v>935940</v>
      </c>
      <c r="EW32" s="9">
        <v>1033</v>
      </c>
      <c r="EX32" s="9">
        <v>34712309</v>
      </c>
      <c r="EY32" s="9">
        <v>910376</v>
      </c>
      <c r="EZ32" s="9">
        <v>1431024</v>
      </c>
      <c r="FA32" s="11">
        <v>88393</v>
      </c>
      <c r="FB32" s="12">
        <v>116480</v>
      </c>
      <c r="FC32" s="9">
        <v>96900</v>
      </c>
      <c r="FD32" s="10">
        <v>213380</v>
      </c>
      <c r="FE32" s="8">
        <v>8580</v>
      </c>
      <c r="FF32" s="9">
        <v>13800</v>
      </c>
      <c r="FG32" s="9">
        <v>0</v>
      </c>
      <c r="FH32" s="9">
        <v>1792560</v>
      </c>
      <c r="FI32" s="9">
        <v>61180</v>
      </c>
      <c r="FJ32" s="13">
        <v>1853740</v>
      </c>
      <c r="FK32" s="11">
        <v>450550</v>
      </c>
      <c r="FL32" s="12">
        <v>853050</v>
      </c>
      <c r="FM32" s="9">
        <v>867150</v>
      </c>
      <c r="FN32" s="9">
        <v>177840</v>
      </c>
      <c r="FO32" s="9">
        <v>252000</v>
      </c>
      <c r="FP32" s="13">
        <v>2150040</v>
      </c>
      <c r="FQ32" s="9">
        <v>41860</v>
      </c>
      <c r="FR32" s="9">
        <v>15441300</v>
      </c>
      <c r="FS32" s="10">
        <v>58251292</v>
      </c>
      <c r="FT32" s="8">
        <v>123923483</v>
      </c>
      <c r="FU32" s="11">
        <v>0</v>
      </c>
      <c r="FV32" s="12">
        <v>0</v>
      </c>
      <c r="FW32" s="10">
        <v>123923483</v>
      </c>
      <c r="FX32" s="8">
        <v>7433784</v>
      </c>
      <c r="FY32" s="9">
        <v>7433784</v>
      </c>
      <c r="FZ32" s="14">
        <f t="shared" si="4"/>
        <v>5.9986887231050473E-2</v>
      </c>
      <c r="GA32" s="12">
        <v>195203138</v>
      </c>
      <c r="GB32" s="9">
        <v>0</v>
      </c>
      <c r="GC32" s="9">
        <v>0</v>
      </c>
      <c r="GD32" s="10">
        <v>195203138</v>
      </c>
      <c r="GE32" s="8">
        <v>617</v>
      </c>
      <c r="GF32" s="9">
        <v>996600</v>
      </c>
      <c r="GG32" s="9">
        <v>1292</v>
      </c>
      <c r="GH32" s="9">
        <v>35617045</v>
      </c>
      <c r="GI32" s="9">
        <v>1003170</v>
      </c>
      <c r="GJ32" s="9">
        <v>1357452</v>
      </c>
      <c r="GK32" s="11">
        <v>108711</v>
      </c>
      <c r="GL32" s="12">
        <v>112840</v>
      </c>
      <c r="GM32" s="9">
        <v>77100</v>
      </c>
      <c r="GN32" s="10">
        <v>189940</v>
      </c>
      <c r="GO32" s="8">
        <v>0</v>
      </c>
      <c r="GP32" s="9">
        <v>0</v>
      </c>
      <c r="GQ32" s="9">
        <v>0</v>
      </c>
      <c r="GR32" s="9">
        <v>2243560</v>
      </c>
      <c r="GS32" s="9">
        <v>30020</v>
      </c>
      <c r="GT32" s="13">
        <v>2273580</v>
      </c>
      <c r="GU32" s="11">
        <v>492510</v>
      </c>
      <c r="GV32" s="12">
        <v>1067220</v>
      </c>
      <c r="GW32" s="9">
        <v>1147950</v>
      </c>
      <c r="GX32" s="9">
        <v>176700</v>
      </c>
      <c r="GY32" s="9">
        <v>196200</v>
      </c>
      <c r="GZ32" s="13">
        <v>2588070</v>
      </c>
      <c r="HA32" s="9">
        <v>33580</v>
      </c>
      <c r="HB32" s="9">
        <v>12718690</v>
      </c>
      <c r="HC32" s="10">
        <v>57379965</v>
      </c>
      <c r="HD32" s="8">
        <v>137823173</v>
      </c>
      <c r="HE32" s="11">
        <v>0</v>
      </c>
      <c r="HF32" s="12">
        <v>0</v>
      </c>
      <c r="HG32" s="10">
        <v>137823173</v>
      </c>
      <c r="HH32" s="8">
        <v>8268033</v>
      </c>
      <c r="HI32" s="9">
        <v>8268033</v>
      </c>
      <c r="HJ32" s="14">
        <f t="shared" si="5"/>
        <v>5.9990151293353257E-2</v>
      </c>
      <c r="HK32" s="8">
        <v>114708133</v>
      </c>
      <c r="HL32" s="9">
        <v>0</v>
      </c>
      <c r="HM32" s="9">
        <v>0</v>
      </c>
      <c r="HN32" s="10">
        <v>114708133</v>
      </c>
      <c r="HO32" s="8">
        <v>76</v>
      </c>
      <c r="HP32" s="9">
        <v>624530</v>
      </c>
      <c r="HQ32" s="9">
        <v>943</v>
      </c>
      <c r="HR32" s="9">
        <v>19069929</v>
      </c>
      <c r="HS32" s="9">
        <v>593918</v>
      </c>
      <c r="HT32" s="9">
        <v>664807</v>
      </c>
      <c r="HU32" s="11">
        <v>66770</v>
      </c>
      <c r="HV32" s="12">
        <v>49140</v>
      </c>
      <c r="HW32" s="9">
        <v>37800</v>
      </c>
      <c r="HX32" s="10">
        <v>86940</v>
      </c>
      <c r="HY32" s="8">
        <v>0</v>
      </c>
      <c r="HZ32" s="9">
        <v>0</v>
      </c>
      <c r="IA32" s="9">
        <v>0</v>
      </c>
      <c r="IB32" s="9">
        <v>1134650</v>
      </c>
      <c r="IC32" s="9">
        <v>19160</v>
      </c>
      <c r="ID32" s="13">
        <v>1153810</v>
      </c>
      <c r="IE32" s="11">
        <v>240310</v>
      </c>
      <c r="IF32" s="12">
        <v>651420</v>
      </c>
      <c r="IG32" s="9">
        <v>675000</v>
      </c>
      <c r="IH32" s="9">
        <v>109820</v>
      </c>
      <c r="II32" s="9">
        <v>90450</v>
      </c>
      <c r="IJ32" s="13">
        <v>1526690</v>
      </c>
      <c r="IK32" s="9">
        <v>16330</v>
      </c>
      <c r="IL32" s="9">
        <v>5912070</v>
      </c>
      <c r="IM32" s="10">
        <v>29956180</v>
      </c>
      <c r="IN32" s="8">
        <v>84751953</v>
      </c>
      <c r="IO32" s="11">
        <v>0</v>
      </c>
      <c r="IP32" s="12">
        <v>0</v>
      </c>
      <c r="IQ32" s="10">
        <v>84751953</v>
      </c>
      <c r="IR32" s="8">
        <v>5084480</v>
      </c>
      <c r="IS32" s="9">
        <v>5084480</v>
      </c>
      <c r="IT32" s="14">
        <f t="shared" si="3"/>
        <v>5.9992481825168087E-2</v>
      </c>
    </row>
    <row r="33" spans="1:254" ht="12.6" customHeight="1" x14ac:dyDescent="0.2">
      <c r="A33" s="65">
        <v>21</v>
      </c>
      <c r="B33" s="66" t="s">
        <v>100</v>
      </c>
      <c r="C33" s="15">
        <v>0</v>
      </c>
      <c r="D33" s="16">
        <v>0</v>
      </c>
      <c r="E33" s="16">
        <v>0</v>
      </c>
      <c r="F33" s="17">
        <v>0</v>
      </c>
      <c r="G33" s="15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8">
        <v>0</v>
      </c>
      <c r="N33" s="19">
        <v>0</v>
      </c>
      <c r="O33" s="16">
        <v>0</v>
      </c>
      <c r="P33" s="17">
        <v>0</v>
      </c>
      <c r="Q33" s="15">
        <v>0</v>
      </c>
      <c r="R33" s="16">
        <v>0</v>
      </c>
      <c r="S33" s="16">
        <v>0</v>
      </c>
      <c r="T33" s="16">
        <v>0</v>
      </c>
      <c r="U33" s="16">
        <v>0</v>
      </c>
      <c r="V33" s="20">
        <v>0</v>
      </c>
      <c r="W33" s="18">
        <v>0</v>
      </c>
      <c r="X33" s="19">
        <v>0</v>
      </c>
      <c r="Y33" s="16">
        <v>0</v>
      </c>
      <c r="Z33" s="16">
        <v>0</v>
      </c>
      <c r="AA33" s="16">
        <v>0</v>
      </c>
      <c r="AB33" s="20">
        <v>0</v>
      </c>
      <c r="AC33" s="16">
        <v>0</v>
      </c>
      <c r="AD33" s="16">
        <v>0</v>
      </c>
      <c r="AE33" s="17">
        <v>0</v>
      </c>
      <c r="AF33" s="15">
        <v>0</v>
      </c>
      <c r="AG33" s="18">
        <v>0</v>
      </c>
      <c r="AH33" s="19">
        <v>0</v>
      </c>
      <c r="AI33" s="17">
        <v>0</v>
      </c>
      <c r="AJ33" s="15">
        <v>0</v>
      </c>
      <c r="AK33" s="16">
        <v>0</v>
      </c>
      <c r="AL33" s="21" t="e">
        <f t="shared" si="6"/>
        <v>#DIV/0!</v>
      </c>
      <c r="AM33" s="19">
        <v>96350094</v>
      </c>
      <c r="AN33" s="16">
        <v>100</v>
      </c>
      <c r="AO33" s="16">
        <v>0</v>
      </c>
      <c r="AP33" s="17">
        <v>96350194</v>
      </c>
      <c r="AQ33" s="15">
        <v>818</v>
      </c>
      <c r="AR33" s="16">
        <v>866055</v>
      </c>
      <c r="AS33" s="16">
        <v>1118</v>
      </c>
      <c r="AT33" s="16">
        <v>19746970</v>
      </c>
      <c r="AU33" s="16">
        <v>428232</v>
      </c>
      <c r="AV33" s="16">
        <v>1465291</v>
      </c>
      <c r="AW33" s="18">
        <v>44829</v>
      </c>
      <c r="AX33" s="19">
        <v>367900</v>
      </c>
      <c r="AY33" s="16">
        <v>179100</v>
      </c>
      <c r="AZ33" s="17">
        <v>547000</v>
      </c>
      <c r="BA33" s="15">
        <v>166140</v>
      </c>
      <c r="BB33" s="16">
        <v>460500</v>
      </c>
      <c r="BC33" s="16">
        <v>0</v>
      </c>
      <c r="BD33" s="16">
        <v>893970</v>
      </c>
      <c r="BE33" s="16">
        <v>275120</v>
      </c>
      <c r="BF33" s="20">
        <v>1169090</v>
      </c>
      <c r="BG33" s="18">
        <v>319100</v>
      </c>
      <c r="BH33" s="19">
        <v>1093290</v>
      </c>
      <c r="BI33" s="16">
        <v>481500</v>
      </c>
      <c r="BJ33" s="16">
        <v>172140</v>
      </c>
      <c r="BK33" s="16">
        <v>515250</v>
      </c>
      <c r="BL33" s="20">
        <v>2262180</v>
      </c>
      <c r="BM33" s="16">
        <v>52900</v>
      </c>
      <c r="BN33" s="16">
        <v>28178760</v>
      </c>
      <c r="BO33" s="17">
        <v>55707865</v>
      </c>
      <c r="BP33" s="15">
        <v>40642229</v>
      </c>
      <c r="BQ33" s="18">
        <v>100</v>
      </c>
      <c r="BR33" s="19">
        <v>0</v>
      </c>
      <c r="BS33" s="17">
        <v>40642329</v>
      </c>
      <c r="BT33" s="15">
        <v>2435880</v>
      </c>
      <c r="BU33" s="16">
        <v>2435880</v>
      </c>
      <c r="BV33" s="21">
        <f t="shared" si="0"/>
        <v>5.9934557392121897E-2</v>
      </c>
      <c r="BW33" s="19">
        <v>242726795</v>
      </c>
      <c r="BX33" s="16">
        <v>0</v>
      </c>
      <c r="BY33" s="16">
        <v>0</v>
      </c>
      <c r="BZ33" s="17">
        <v>242726795</v>
      </c>
      <c r="CA33" s="15">
        <v>2579</v>
      </c>
      <c r="CB33" s="16">
        <v>1076855</v>
      </c>
      <c r="CC33" s="16">
        <v>1935</v>
      </c>
      <c r="CD33" s="16">
        <v>49752176</v>
      </c>
      <c r="CE33" s="16">
        <v>774821</v>
      </c>
      <c r="CF33" s="16">
        <v>2504814</v>
      </c>
      <c r="CG33" s="18">
        <v>103325</v>
      </c>
      <c r="CH33" s="19">
        <v>323700</v>
      </c>
      <c r="CI33" s="16">
        <v>230100</v>
      </c>
      <c r="CJ33" s="17">
        <v>553800</v>
      </c>
      <c r="CK33" s="15">
        <v>111540</v>
      </c>
      <c r="CL33" s="16">
        <v>389400</v>
      </c>
      <c r="CM33" s="16">
        <v>0</v>
      </c>
      <c r="CN33" s="16">
        <v>2320450</v>
      </c>
      <c r="CO33" s="16">
        <v>282980</v>
      </c>
      <c r="CP33" s="20">
        <v>2603430</v>
      </c>
      <c r="CQ33" s="18">
        <v>699090</v>
      </c>
      <c r="CR33" s="19">
        <v>1433520</v>
      </c>
      <c r="CS33" s="16">
        <v>956700</v>
      </c>
      <c r="CT33" s="16">
        <v>277020</v>
      </c>
      <c r="CU33" s="16">
        <v>813150</v>
      </c>
      <c r="CV33" s="20">
        <v>3480390</v>
      </c>
      <c r="CW33" s="16">
        <v>80960</v>
      </c>
      <c r="CX33" s="16">
        <v>40740780</v>
      </c>
      <c r="CY33" s="17">
        <v>102873960</v>
      </c>
      <c r="CZ33" s="15">
        <v>139852835</v>
      </c>
      <c r="DA33" s="18">
        <v>0</v>
      </c>
      <c r="DB33" s="19">
        <v>0</v>
      </c>
      <c r="DC33" s="17">
        <v>139852835</v>
      </c>
      <c r="DD33" s="15">
        <v>8387160</v>
      </c>
      <c r="DE33" s="16">
        <v>8387160</v>
      </c>
      <c r="DF33" s="21">
        <f t="shared" si="1"/>
        <v>5.9971326287379161E-2</v>
      </c>
      <c r="DG33" s="19">
        <v>238236846</v>
      </c>
      <c r="DH33" s="16">
        <v>0</v>
      </c>
      <c r="DI33" s="16">
        <v>0</v>
      </c>
      <c r="DJ33" s="17">
        <v>238236846</v>
      </c>
      <c r="DK33" s="15">
        <v>594</v>
      </c>
      <c r="DL33" s="16">
        <v>904088</v>
      </c>
      <c r="DM33" s="16">
        <v>961</v>
      </c>
      <c r="DN33" s="16">
        <v>47129142</v>
      </c>
      <c r="DO33" s="16">
        <v>914860</v>
      </c>
      <c r="DP33" s="16">
        <v>2147939</v>
      </c>
      <c r="DQ33" s="18">
        <v>120269</v>
      </c>
      <c r="DR33" s="19">
        <v>195260</v>
      </c>
      <c r="DS33" s="16">
        <v>152700</v>
      </c>
      <c r="DT33" s="17">
        <v>347960</v>
      </c>
      <c r="DU33" s="15">
        <v>34320</v>
      </c>
      <c r="DV33" s="16">
        <v>141600</v>
      </c>
      <c r="DW33" s="16">
        <v>0</v>
      </c>
      <c r="DX33" s="16">
        <v>2435400</v>
      </c>
      <c r="DY33" s="16">
        <v>119700</v>
      </c>
      <c r="DZ33" s="20">
        <v>2555100</v>
      </c>
      <c r="EA33" s="18">
        <v>703340</v>
      </c>
      <c r="EB33" s="19">
        <v>1225620</v>
      </c>
      <c r="EC33" s="16">
        <v>921150</v>
      </c>
      <c r="ED33" s="16">
        <v>248900</v>
      </c>
      <c r="EE33" s="16">
        <v>501300</v>
      </c>
      <c r="EF33" s="20">
        <v>2896970</v>
      </c>
      <c r="EG33" s="16">
        <v>59570</v>
      </c>
      <c r="EH33" s="16">
        <v>26895070</v>
      </c>
      <c r="EI33" s="17">
        <v>84850822</v>
      </c>
      <c r="EJ33" s="15">
        <v>153386024</v>
      </c>
      <c r="EK33" s="18">
        <v>0</v>
      </c>
      <c r="EL33" s="19">
        <v>0</v>
      </c>
      <c r="EM33" s="17">
        <v>153386024</v>
      </c>
      <c r="EN33" s="15">
        <v>9200428</v>
      </c>
      <c r="EO33" s="16">
        <v>9200428</v>
      </c>
      <c r="EP33" s="21">
        <f t="shared" si="2"/>
        <v>5.9982179341189518E-2</v>
      </c>
      <c r="EQ33" s="19">
        <v>159252993</v>
      </c>
      <c r="ER33" s="16">
        <v>0</v>
      </c>
      <c r="ES33" s="16">
        <v>0</v>
      </c>
      <c r="ET33" s="17">
        <v>159252993</v>
      </c>
      <c r="EU33" s="15">
        <v>232</v>
      </c>
      <c r="EV33" s="16">
        <v>644164</v>
      </c>
      <c r="EW33" s="16">
        <v>642</v>
      </c>
      <c r="EX33" s="16">
        <v>30440626</v>
      </c>
      <c r="EY33" s="16">
        <v>716761</v>
      </c>
      <c r="EZ33" s="16">
        <v>1295444</v>
      </c>
      <c r="FA33" s="18">
        <v>90978</v>
      </c>
      <c r="FB33" s="19">
        <v>120380</v>
      </c>
      <c r="FC33" s="16">
        <v>80100</v>
      </c>
      <c r="FD33" s="17">
        <v>200480</v>
      </c>
      <c r="FE33" s="15">
        <v>5460</v>
      </c>
      <c r="FF33" s="16">
        <v>10500</v>
      </c>
      <c r="FG33" s="16">
        <v>0</v>
      </c>
      <c r="FH33" s="16">
        <v>1742400</v>
      </c>
      <c r="FI33" s="16">
        <v>42940</v>
      </c>
      <c r="FJ33" s="20">
        <v>1785340</v>
      </c>
      <c r="FK33" s="18">
        <v>455460</v>
      </c>
      <c r="FL33" s="19">
        <v>894300</v>
      </c>
      <c r="FM33" s="16">
        <v>776700</v>
      </c>
      <c r="FN33" s="16">
        <v>210520</v>
      </c>
      <c r="FO33" s="16">
        <v>287100</v>
      </c>
      <c r="FP33" s="20">
        <v>2168620</v>
      </c>
      <c r="FQ33" s="16">
        <v>32660</v>
      </c>
      <c r="FR33" s="16">
        <v>13477060</v>
      </c>
      <c r="FS33" s="17">
        <v>51323785</v>
      </c>
      <c r="FT33" s="15">
        <v>107929208</v>
      </c>
      <c r="FU33" s="18">
        <v>0</v>
      </c>
      <c r="FV33" s="19">
        <v>0</v>
      </c>
      <c r="FW33" s="17">
        <v>107929208</v>
      </c>
      <c r="FX33" s="15">
        <v>6474347</v>
      </c>
      <c r="FY33" s="16">
        <v>6474347</v>
      </c>
      <c r="FZ33" s="21">
        <f t="shared" si="4"/>
        <v>5.9986977760459428E-2</v>
      </c>
      <c r="GA33" s="19">
        <v>140286165</v>
      </c>
      <c r="GB33" s="16">
        <v>1658</v>
      </c>
      <c r="GC33" s="16">
        <v>0</v>
      </c>
      <c r="GD33" s="17">
        <v>140287823</v>
      </c>
      <c r="GE33" s="15">
        <v>0</v>
      </c>
      <c r="GF33" s="16">
        <v>627416</v>
      </c>
      <c r="GG33" s="16">
        <v>1310</v>
      </c>
      <c r="GH33" s="16">
        <v>25562150</v>
      </c>
      <c r="GI33" s="16">
        <v>684783</v>
      </c>
      <c r="GJ33" s="16">
        <v>998286</v>
      </c>
      <c r="GK33" s="18">
        <v>81218</v>
      </c>
      <c r="GL33" s="19">
        <v>73580</v>
      </c>
      <c r="GM33" s="16">
        <v>49200</v>
      </c>
      <c r="GN33" s="17">
        <v>122780</v>
      </c>
      <c r="GO33" s="15">
        <v>0</v>
      </c>
      <c r="GP33" s="16">
        <v>0</v>
      </c>
      <c r="GQ33" s="16">
        <v>0</v>
      </c>
      <c r="GR33" s="16">
        <v>1603030</v>
      </c>
      <c r="GS33" s="16">
        <v>23560</v>
      </c>
      <c r="GT33" s="20">
        <v>1626590</v>
      </c>
      <c r="GU33" s="18">
        <v>392340</v>
      </c>
      <c r="GV33" s="19">
        <v>808830</v>
      </c>
      <c r="GW33" s="16">
        <v>770850</v>
      </c>
      <c r="GX33" s="16">
        <v>163780</v>
      </c>
      <c r="GY33" s="16">
        <v>223200</v>
      </c>
      <c r="GZ33" s="20">
        <v>1966660</v>
      </c>
      <c r="HA33" s="16">
        <v>21850</v>
      </c>
      <c r="HB33" s="16">
        <v>9184800</v>
      </c>
      <c r="HC33" s="17">
        <v>41268873</v>
      </c>
      <c r="HD33" s="15">
        <v>99017292</v>
      </c>
      <c r="HE33" s="18">
        <v>1658</v>
      </c>
      <c r="HF33" s="19">
        <v>0</v>
      </c>
      <c r="HG33" s="17">
        <v>99018950</v>
      </c>
      <c r="HH33" s="15">
        <v>5935660</v>
      </c>
      <c r="HI33" s="16">
        <v>5935660</v>
      </c>
      <c r="HJ33" s="21">
        <f t="shared" si="5"/>
        <v>5.9944687355299162E-2</v>
      </c>
      <c r="HK33" s="15">
        <v>68490915</v>
      </c>
      <c r="HL33" s="16">
        <v>0</v>
      </c>
      <c r="HM33" s="16">
        <v>0</v>
      </c>
      <c r="HN33" s="17">
        <v>68490915</v>
      </c>
      <c r="HO33" s="15">
        <v>0</v>
      </c>
      <c r="HP33" s="16">
        <v>323902</v>
      </c>
      <c r="HQ33" s="16">
        <v>602</v>
      </c>
      <c r="HR33" s="16">
        <v>11319101</v>
      </c>
      <c r="HS33" s="16">
        <v>370698</v>
      </c>
      <c r="HT33" s="16">
        <v>397795</v>
      </c>
      <c r="HU33" s="18">
        <v>37362</v>
      </c>
      <c r="HV33" s="19">
        <v>26780</v>
      </c>
      <c r="HW33" s="16">
        <v>25200</v>
      </c>
      <c r="HX33" s="17">
        <v>51980</v>
      </c>
      <c r="HY33" s="15">
        <v>0</v>
      </c>
      <c r="HZ33" s="16">
        <v>0</v>
      </c>
      <c r="IA33" s="16">
        <v>0</v>
      </c>
      <c r="IB33" s="16">
        <v>641410</v>
      </c>
      <c r="IC33" s="16">
        <v>12060</v>
      </c>
      <c r="ID33" s="20">
        <v>653470</v>
      </c>
      <c r="IE33" s="18">
        <v>132010</v>
      </c>
      <c r="IF33" s="19">
        <v>373230</v>
      </c>
      <c r="IG33" s="16">
        <v>360900</v>
      </c>
      <c r="IH33" s="16">
        <v>80940</v>
      </c>
      <c r="II33" s="16">
        <v>78300</v>
      </c>
      <c r="IJ33" s="20">
        <v>893370</v>
      </c>
      <c r="IK33" s="16">
        <v>11270</v>
      </c>
      <c r="IL33" s="16">
        <v>3552660</v>
      </c>
      <c r="IM33" s="17">
        <v>17743618</v>
      </c>
      <c r="IN33" s="15">
        <v>50747297</v>
      </c>
      <c r="IO33" s="18">
        <v>0</v>
      </c>
      <c r="IP33" s="19">
        <v>0</v>
      </c>
      <c r="IQ33" s="17">
        <v>50747297</v>
      </c>
      <c r="IR33" s="15">
        <v>3044454</v>
      </c>
      <c r="IS33" s="16">
        <v>3044454</v>
      </c>
      <c r="IT33" s="21">
        <f t="shared" si="3"/>
        <v>5.9992436641502306E-2</v>
      </c>
    </row>
    <row r="34" spans="1:254" ht="12.6" customHeight="1" x14ac:dyDescent="0.2">
      <c r="A34" s="63">
        <v>22</v>
      </c>
      <c r="B34" s="64" t="s">
        <v>101</v>
      </c>
      <c r="C34" s="8">
        <v>1517</v>
      </c>
      <c r="D34" s="9">
        <v>0</v>
      </c>
      <c r="E34" s="9">
        <v>0</v>
      </c>
      <c r="F34" s="10">
        <v>1517</v>
      </c>
      <c r="G34" s="8">
        <v>0</v>
      </c>
      <c r="H34" s="9">
        <v>125</v>
      </c>
      <c r="I34" s="9">
        <v>0</v>
      </c>
      <c r="J34" s="9">
        <v>399</v>
      </c>
      <c r="K34" s="9">
        <v>0</v>
      </c>
      <c r="L34" s="9">
        <v>70</v>
      </c>
      <c r="M34" s="11">
        <v>0</v>
      </c>
      <c r="N34" s="12">
        <v>0</v>
      </c>
      <c r="O34" s="9">
        <v>0</v>
      </c>
      <c r="P34" s="10">
        <v>0</v>
      </c>
      <c r="Q34" s="8">
        <v>0</v>
      </c>
      <c r="R34" s="9">
        <v>0</v>
      </c>
      <c r="S34" s="9">
        <v>0</v>
      </c>
      <c r="T34" s="9">
        <v>0</v>
      </c>
      <c r="U34" s="9">
        <v>0</v>
      </c>
      <c r="V34" s="13">
        <v>0</v>
      </c>
      <c r="W34" s="11">
        <v>0</v>
      </c>
      <c r="X34" s="12">
        <v>0</v>
      </c>
      <c r="Y34" s="9">
        <v>0</v>
      </c>
      <c r="Z34" s="9">
        <v>0</v>
      </c>
      <c r="AA34" s="9">
        <v>450</v>
      </c>
      <c r="AB34" s="13">
        <v>450</v>
      </c>
      <c r="AC34" s="9">
        <v>0</v>
      </c>
      <c r="AD34" s="9">
        <v>430</v>
      </c>
      <c r="AE34" s="10">
        <v>1474</v>
      </c>
      <c r="AF34" s="8">
        <v>43</v>
      </c>
      <c r="AG34" s="11">
        <v>0</v>
      </c>
      <c r="AH34" s="12">
        <v>0</v>
      </c>
      <c r="AI34" s="10">
        <v>43</v>
      </c>
      <c r="AJ34" s="8">
        <v>2</v>
      </c>
      <c r="AK34" s="9">
        <v>2</v>
      </c>
      <c r="AL34" s="14">
        <f t="shared" si="6"/>
        <v>4.6511627906976744E-2</v>
      </c>
      <c r="AM34" s="12">
        <v>62710351</v>
      </c>
      <c r="AN34" s="9">
        <v>0</v>
      </c>
      <c r="AO34" s="9">
        <v>0</v>
      </c>
      <c r="AP34" s="10">
        <v>62710351</v>
      </c>
      <c r="AQ34" s="8">
        <v>2219</v>
      </c>
      <c r="AR34" s="9">
        <v>571069</v>
      </c>
      <c r="AS34" s="9">
        <v>540</v>
      </c>
      <c r="AT34" s="9">
        <v>12863467</v>
      </c>
      <c r="AU34" s="9">
        <v>284795</v>
      </c>
      <c r="AV34" s="9">
        <v>966845</v>
      </c>
      <c r="AW34" s="11">
        <v>30625</v>
      </c>
      <c r="AX34" s="12">
        <v>260520</v>
      </c>
      <c r="AY34" s="9">
        <v>108900</v>
      </c>
      <c r="AZ34" s="10">
        <v>369420</v>
      </c>
      <c r="BA34" s="8">
        <v>135460</v>
      </c>
      <c r="BB34" s="9">
        <v>270300</v>
      </c>
      <c r="BC34" s="9">
        <v>0</v>
      </c>
      <c r="BD34" s="9">
        <v>617760</v>
      </c>
      <c r="BE34" s="9">
        <v>150100</v>
      </c>
      <c r="BF34" s="13">
        <v>767860</v>
      </c>
      <c r="BG34" s="11">
        <v>205620</v>
      </c>
      <c r="BH34" s="12">
        <v>651750</v>
      </c>
      <c r="BI34" s="9">
        <v>305100</v>
      </c>
      <c r="BJ34" s="9">
        <v>111720</v>
      </c>
      <c r="BK34" s="9">
        <v>346500</v>
      </c>
      <c r="BL34" s="13">
        <v>1415070</v>
      </c>
      <c r="BM34" s="9">
        <v>32430</v>
      </c>
      <c r="BN34" s="9">
        <v>18335630</v>
      </c>
      <c r="BO34" s="10">
        <v>36250810</v>
      </c>
      <c r="BP34" s="8">
        <v>26459541</v>
      </c>
      <c r="BQ34" s="11">
        <v>0</v>
      </c>
      <c r="BR34" s="12">
        <v>0</v>
      </c>
      <c r="BS34" s="10">
        <v>26459541</v>
      </c>
      <c r="BT34" s="8">
        <v>1585859</v>
      </c>
      <c r="BU34" s="9">
        <v>1585859</v>
      </c>
      <c r="BV34" s="14">
        <f t="shared" si="0"/>
        <v>5.9935242262894886E-2</v>
      </c>
      <c r="BW34" s="12">
        <v>162140105</v>
      </c>
      <c r="BX34" s="9">
        <v>0</v>
      </c>
      <c r="BY34" s="9">
        <v>0</v>
      </c>
      <c r="BZ34" s="10">
        <v>162140105</v>
      </c>
      <c r="CA34" s="8">
        <v>1014</v>
      </c>
      <c r="CB34" s="9">
        <v>757409</v>
      </c>
      <c r="CC34" s="9">
        <v>760</v>
      </c>
      <c r="CD34" s="9">
        <v>33185015</v>
      </c>
      <c r="CE34" s="9">
        <v>518309</v>
      </c>
      <c r="CF34" s="9">
        <v>1676593</v>
      </c>
      <c r="CG34" s="11">
        <v>70334</v>
      </c>
      <c r="CH34" s="12">
        <v>214240</v>
      </c>
      <c r="CI34" s="9">
        <v>133800</v>
      </c>
      <c r="CJ34" s="10">
        <v>348040</v>
      </c>
      <c r="CK34" s="8">
        <v>91520</v>
      </c>
      <c r="CL34" s="9">
        <v>243900</v>
      </c>
      <c r="CM34" s="9">
        <v>0</v>
      </c>
      <c r="CN34" s="9">
        <v>1488960</v>
      </c>
      <c r="CO34" s="9">
        <v>177460</v>
      </c>
      <c r="CP34" s="13">
        <v>1666420</v>
      </c>
      <c r="CQ34" s="11">
        <v>460840</v>
      </c>
      <c r="CR34" s="12">
        <v>954030</v>
      </c>
      <c r="CS34" s="9">
        <v>639450</v>
      </c>
      <c r="CT34" s="9">
        <v>178220</v>
      </c>
      <c r="CU34" s="9">
        <v>517500</v>
      </c>
      <c r="CV34" s="13">
        <v>2289200</v>
      </c>
      <c r="CW34" s="9">
        <v>47610</v>
      </c>
      <c r="CX34" s="9">
        <v>27251680</v>
      </c>
      <c r="CY34" s="10">
        <v>68607884</v>
      </c>
      <c r="CZ34" s="8">
        <v>93532221</v>
      </c>
      <c r="DA34" s="11">
        <v>0</v>
      </c>
      <c r="DB34" s="12">
        <v>0</v>
      </c>
      <c r="DC34" s="10">
        <v>93532221</v>
      </c>
      <c r="DD34" s="8">
        <v>5609238</v>
      </c>
      <c r="DE34" s="9">
        <v>5609238</v>
      </c>
      <c r="DF34" s="14">
        <f t="shared" si="1"/>
        <v>5.9971183620241411E-2</v>
      </c>
      <c r="DG34" s="12">
        <v>158574185</v>
      </c>
      <c r="DH34" s="9">
        <v>0</v>
      </c>
      <c r="DI34" s="9">
        <v>0</v>
      </c>
      <c r="DJ34" s="10">
        <v>158574185</v>
      </c>
      <c r="DK34" s="8">
        <v>0</v>
      </c>
      <c r="DL34" s="9">
        <v>598328</v>
      </c>
      <c r="DM34" s="9">
        <v>531</v>
      </c>
      <c r="DN34" s="9">
        <v>31370559</v>
      </c>
      <c r="DO34" s="9">
        <v>630899</v>
      </c>
      <c r="DP34" s="9">
        <v>1439091</v>
      </c>
      <c r="DQ34" s="11">
        <v>80507</v>
      </c>
      <c r="DR34" s="12">
        <v>121420</v>
      </c>
      <c r="DS34" s="9">
        <v>91200</v>
      </c>
      <c r="DT34" s="10">
        <v>212620</v>
      </c>
      <c r="DU34" s="8">
        <v>25740</v>
      </c>
      <c r="DV34" s="9">
        <v>99900</v>
      </c>
      <c r="DW34" s="9">
        <v>0</v>
      </c>
      <c r="DX34" s="9">
        <v>1531200</v>
      </c>
      <c r="DY34" s="9">
        <v>90820</v>
      </c>
      <c r="DZ34" s="13">
        <v>1622020</v>
      </c>
      <c r="EA34" s="11">
        <v>427900</v>
      </c>
      <c r="EB34" s="12">
        <v>818070</v>
      </c>
      <c r="EC34" s="9">
        <v>596250</v>
      </c>
      <c r="ED34" s="9">
        <v>168720</v>
      </c>
      <c r="EE34" s="9">
        <v>344700</v>
      </c>
      <c r="EF34" s="13">
        <v>1927740</v>
      </c>
      <c r="EG34" s="9">
        <v>30590</v>
      </c>
      <c r="EH34" s="9">
        <v>17905630</v>
      </c>
      <c r="EI34" s="10">
        <v>56371524</v>
      </c>
      <c r="EJ34" s="8">
        <v>102202661</v>
      </c>
      <c r="EK34" s="11">
        <v>0</v>
      </c>
      <c r="EL34" s="12">
        <v>0</v>
      </c>
      <c r="EM34" s="10">
        <v>102202661</v>
      </c>
      <c r="EN34" s="8">
        <v>6130334</v>
      </c>
      <c r="EO34" s="9">
        <v>6130334</v>
      </c>
      <c r="EP34" s="14">
        <f t="shared" si="2"/>
        <v>5.9982136864322938E-2</v>
      </c>
      <c r="EQ34" s="12">
        <v>111250305</v>
      </c>
      <c r="ER34" s="9">
        <v>0</v>
      </c>
      <c r="ES34" s="9">
        <v>0</v>
      </c>
      <c r="ET34" s="10">
        <v>111250305</v>
      </c>
      <c r="EU34" s="8">
        <v>1003</v>
      </c>
      <c r="EV34" s="9">
        <v>481922</v>
      </c>
      <c r="EW34" s="9">
        <v>685</v>
      </c>
      <c r="EX34" s="9">
        <v>21333326</v>
      </c>
      <c r="EY34" s="9">
        <v>484312</v>
      </c>
      <c r="EZ34" s="9">
        <v>910833</v>
      </c>
      <c r="FA34" s="11">
        <v>65727</v>
      </c>
      <c r="FB34" s="12">
        <v>71760</v>
      </c>
      <c r="FC34" s="9">
        <v>53700</v>
      </c>
      <c r="FD34" s="10">
        <v>125460</v>
      </c>
      <c r="FE34" s="8">
        <v>5720</v>
      </c>
      <c r="FF34" s="9">
        <v>5100</v>
      </c>
      <c r="FG34" s="9">
        <v>0</v>
      </c>
      <c r="FH34" s="9">
        <v>1206150</v>
      </c>
      <c r="FI34" s="9">
        <v>42560</v>
      </c>
      <c r="FJ34" s="13">
        <v>1248710</v>
      </c>
      <c r="FK34" s="11">
        <v>321210</v>
      </c>
      <c r="FL34" s="12">
        <v>648450</v>
      </c>
      <c r="FM34" s="9">
        <v>582750</v>
      </c>
      <c r="FN34" s="9">
        <v>140600</v>
      </c>
      <c r="FO34" s="9">
        <v>194400</v>
      </c>
      <c r="FP34" s="13">
        <v>1566200</v>
      </c>
      <c r="FQ34" s="9">
        <v>25530</v>
      </c>
      <c r="FR34" s="9">
        <v>9389770</v>
      </c>
      <c r="FS34" s="10">
        <v>35964823</v>
      </c>
      <c r="FT34" s="8">
        <v>75285482</v>
      </c>
      <c r="FU34" s="11">
        <v>0</v>
      </c>
      <c r="FV34" s="12">
        <v>0</v>
      </c>
      <c r="FW34" s="10">
        <v>75285482</v>
      </c>
      <c r="FX34" s="8">
        <v>4516155</v>
      </c>
      <c r="FY34" s="9">
        <v>4516155</v>
      </c>
      <c r="FZ34" s="14">
        <f t="shared" si="4"/>
        <v>5.9987063641300721E-2</v>
      </c>
      <c r="GA34" s="12">
        <v>104565000</v>
      </c>
      <c r="GB34" s="9">
        <v>0</v>
      </c>
      <c r="GC34" s="9">
        <v>0</v>
      </c>
      <c r="GD34" s="10">
        <v>104565000</v>
      </c>
      <c r="GE34" s="8">
        <v>705</v>
      </c>
      <c r="GF34" s="9">
        <v>453190</v>
      </c>
      <c r="GG34" s="9">
        <v>968</v>
      </c>
      <c r="GH34" s="9">
        <v>19135647</v>
      </c>
      <c r="GI34" s="9">
        <v>526006</v>
      </c>
      <c r="GJ34" s="9">
        <v>755245</v>
      </c>
      <c r="GK34" s="11">
        <v>64296</v>
      </c>
      <c r="GL34" s="12">
        <v>59020</v>
      </c>
      <c r="GM34" s="9">
        <v>45600</v>
      </c>
      <c r="GN34" s="10">
        <v>104620</v>
      </c>
      <c r="GO34" s="8">
        <v>0</v>
      </c>
      <c r="GP34" s="9">
        <v>0</v>
      </c>
      <c r="GQ34" s="9">
        <v>0</v>
      </c>
      <c r="GR34" s="9">
        <v>1232220</v>
      </c>
      <c r="GS34" s="9">
        <v>14820</v>
      </c>
      <c r="GT34" s="13">
        <v>1247040</v>
      </c>
      <c r="GU34" s="11">
        <v>292350</v>
      </c>
      <c r="GV34" s="12">
        <v>628320</v>
      </c>
      <c r="GW34" s="9">
        <v>599850</v>
      </c>
      <c r="GX34" s="9">
        <v>123500</v>
      </c>
      <c r="GY34" s="9">
        <v>145350</v>
      </c>
      <c r="GZ34" s="13">
        <v>1497020</v>
      </c>
      <c r="HA34" s="9">
        <v>20700</v>
      </c>
      <c r="HB34" s="9">
        <v>6816650</v>
      </c>
      <c r="HC34" s="10">
        <v>30913469</v>
      </c>
      <c r="HD34" s="8">
        <v>73651531</v>
      </c>
      <c r="HE34" s="11">
        <v>0</v>
      </c>
      <c r="HF34" s="12">
        <v>0</v>
      </c>
      <c r="HG34" s="10">
        <v>73651531</v>
      </c>
      <c r="HH34" s="8">
        <v>4418367</v>
      </c>
      <c r="HI34" s="9">
        <v>4418367</v>
      </c>
      <c r="HJ34" s="14">
        <f t="shared" si="5"/>
        <v>5.9990158249391995E-2</v>
      </c>
      <c r="HK34" s="8">
        <v>51442863</v>
      </c>
      <c r="HL34" s="9">
        <v>0</v>
      </c>
      <c r="HM34" s="9">
        <v>0</v>
      </c>
      <c r="HN34" s="10">
        <v>51442863</v>
      </c>
      <c r="HO34" s="8">
        <v>0</v>
      </c>
      <c r="HP34" s="9">
        <v>263342</v>
      </c>
      <c r="HQ34" s="9">
        <v>203</v>
      </c>
      <c r="HR34" s="9">
        <v>8566280</v>
      </c>
      <c r="HS34" s="9">
        <v>277645</v>
      </c>
      <c r="HT34" s="9">
        <v>305051</v>
      </c>
      <c r="HU34" s="11">
        <v>27866</v>
      </c>
      <c r="HV34" s="12">
        <v>24180</v>
      </c>
      <c r="HW34" s="9">
        <v>18600</v>
      </c>
      <c r="HX34" s="10">
        <v>42780</v>
      </c>
      <c r="HY34" s="8">
        <v>0</v>
      </c>
      <c r="HZ34" s="9">
        <v>0</v>
      </c>
      <c r="IA34" s="9">
        <v>0</v>
      </c>
      <c r="IB34" s="9">
        <v>462660</v>
      </c>
      <c r="IC34" s="9">
        <v>8630</v>
      </c>
      <c r="ID34" s="13">
        <v>471290</v>
      </c>
      <c r="IE34" s="11">
        <v>101780</v>
      </c>
      <c r="IF34" s="12">
        <v>280830</v>
      </c>
      <c r="IG34" s="9">
        <v>294750</v>
      </c>
      <c r="IH34" s="9">
        <v>63460</v>
      </c>
      <c r="II34" s="9">
        <v>50400</v>
      </c>
      <c r="IJ34" s="13">
        <v>689440</v>
      </c>
      <c r="IK34" s="9">
        <v>8280</v>
      </c>
      <c r="IL34" s="9">
        <v>2659120</v>
      </c>
      <c r="IM34" s="10">
        <v>13412874</v>
      </c>
      <c r="IN34" s="8">
        <v>38029989</v>
      </c>
      <c r="IO34" s="11">
        <v>0</v>
      </c>
      <c r="IP34" s="12">
        <v>0</v>
      </c>
      <c r="IQ34" s="10">
        <v>38029989</v>
      </c>
      <c r="IR34" s="8">
        <v>2281514</v>
      </c>
      <c r="IS34" s="9">
        <v>2281514</v>
      </c>
      <c r="IT34" s="14">
        <f t="shared" si="3"/>
        <v>5.9992496973901306E-2</v>
      </c>
    </row>
    <row r="35" spans="1:254" ht="12.6" customHeight="1" x14ac:dyDescent="0.2">
      <c r="A35" s="65">
        <v>23</v>
      </c>
      <c r="B35" s="66" t="s">
        <v>102</v>
      </c>
      <c r="C35" s="15">
        <v>0</v>
      </c>
      <c r="D35" s="16">
        <v>0</v>
      </c>
      <c r="E35" s="16">
        <v>0</v>
      </c>
      <c r="F35" s="17">
        <v>0</v>
      </c>
      <c r="G35" s="15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8">
        <v>0</v>
      </c>
      <c r="N35" s="19">
        <v>0</v>
      </c>
      <c r="O35" s="16">
        <v>0</v>
      </c>
      <c r="P35" s="17">
        <v>0</v>
      </c>
      <c r="Q35" s="15">
        <v>0</v>
      </c>
      <c r="R35" s="16">
        <v>0</v>
      </c>
      <c r="S35" s="16">
        <v>0</v>
      </c>
      <c r="T35" s="16">
        <v>0</v>
      </c>
      <c r="U35" s="16">
        <v>0</v>
      </c>
      <c r="V35" s="20">
        <v>0</v>
      </c>
      <c r="W35" s="18">
        <v>0</v>
      </c>
      <c r="X35" s="19">
        <v>0</v>
      </c>
      <c r="Y35" s="16">
        <v>0</v>
      </c>
      <c r="Z35" s="16">
        <v>0</v>
      </c>
      <c r="AA35" s="16">
        <v>0</v>
      </c>
      <c r="AB35" s="20">
        <v>0</v>
      </c>
      <c r="AC35" s="16">
        <v>0</v>
      </c>
      <c r="AD35" s="16">
        <v>0</v>
      </c>
      <c r="AE35" s="17">
        <v>0</v>
      </c>
      <c r="AF35" s="15">
        <v>0</v>
      </c>
      <c r="AG35" s="18">
        <v>0</v>
      </c>
      <c r="AH35" s="19">
        <v>0</v>
      </c>
      <c r="AI35" s="17">
        <v>0</v>
      </c>
      <c r="AJ35" s="15">
        <v>0</v>
      </c>
      <c r="AK35" s="16">
        <v>0</v>
      </c>
      <c r="AL35" s="21" t="e">
        <f t="shared" si="6"/>
        <v>#DIV/0!</v>
      </c>
      <c r="AM35" s="19">
        <v>92408241</v>
      </c>
      <c r="AN35" s="16">
        <v>0</v>
      </c>
      <c r="AO35" s="16">
        <v>0</v>
      </c>
      <c r="AP35" s="17">
        <v>92408241</v>
      </c>
      <c r="AQ35" s="15">
        <v>893</v>
      </c>
      <c r="AR35" s="16">
        <v>834251</v>
      </c>
      <c r="AS35" s="16">
        <v>943</v>
      </c>
      <c r="AT35" s="16">
        <v>18829345</v>
      </c>
      <c r="AU35" s="16">
        <v>376792</v>
      </c>
      <c r="AV35" s="16">
        <v>1395997</v>
      </c>
      <c r="AW35" s="18">
        <v>38984</v>
      </c>
      <c r="AX35" s="19">
        <v>366860</v>
      </c>
      <c r="AY35" s="16">
        <v>159000</v>
      </c>
      <c r="AZ35" s="17">
        <v>525860</v>
      </c>
      <c r="BA35" s="15">
        <v>170040</v>
      </c>
      <c r="BB35" s="16">
        <v>456600</v>
      </c>
      <c r="BC35" s="16">
        <v>0</v>
      </c>
      <c r="BD35" s="16">
        <v>819720</v>
      </c>
      <c r="BE35" s="16">
        <v>220400</v>
      </c>
      <c r="BF35" s="20">
        <v>1040120</v>
      </c>
      <c r="BG35" s="18">
        <v>293690</v>
      </c>
      <c r="BH35" s="19">
        <v>967890</v>
      </c>
      <c r="BI35" s="16">
        <v>459450</v>
      </c>
      <c r="BJ35" s="16">
        <v>143260</v>
      </c>
      <c r="BK35" s="16">
        <v>442800</v>
      </c>
      <c r="BL35" s="20">
        <v>2013400</v>
      </c>
      <c r="BM35" s="16">
        <v>47840</v>
      </c>
      <c r="BN35" s="16">
        <v>27317900</v>
      </c>
      <c r="BO35" s="17">
        <v>53341712</v>
      </c>
      <c r="BP35" s="15">
        <v>39066529</v>
      </c>
      <c r="BQ35" s="18">
        <v>0</v>
      </c>
      <c r="BR35" s="19">
        <v>0</v>
      </c>
      <c r="BS35" s="17">
        <v>39066529</v>
      </c>
      <c r="BT35" s="15">
        <v>2341401</v>
      </c>
      <c r="BU35" s="16">
        <v>2341401</v>
      </c>
      <c r="BV35" s="21">
        <f t="shared" si="0"/>
        <v>5.9933683896002128E-2</v>
      </c>
      <c r="BW35" s="19">
        <v>236025349</v>
      </c>
      <c r="BX35" s="16">
        <v>0</v>
      </c>
      <c r="BY35" s="16">
        <v>0</v>
      </c>
      <c r="BZ35" s="17">
        <v>236025349</v>
      </c>
      <c r="CA35" s="15">
        <v>544</v>
      </c>
      <c r="CB35" s="16">
        <v>1113195</v>
      </c>
      <c r="CC35" s="16">
        <v>1364</v>
      </c>
      <c r="CD35" s="16">
        <v>48335248</v>
      </c>
      <c r="CE35" s="16">
        <v>734954</v>
      </c>
      <c r="CF35" s="16">
        <v>2409830</v>
      </c>
      <c r="CG35" s="18">
        <v>87325</v>
      </c>
      <c r="CH35" s="19">
        <v>311220</v>
      </c>
      <c r="CI35" s="16">
        <v>229200</v>
      </c>
      <c r="CJ35" s="17">
        <v>540420</v>
      </c>
      <c r="CK35" s="15">
        <v>104000</v>
      </c>
      <c r="CL35" s="16">
        <v>411600</v>
      </c>
      <c r="CM35" s="16">
        <v>0</v>
      </c>
      <c r="CN35" s="16">
        <v>2225520</v>
      </c>
      <c r="CO35" s="16">
        <v>253460</v>
      </c>
      <c r="CP35" s="20">
        <v>2478980</v>
      </c>
      <c r="CQ35" s="18">
        <v>686730</v>
      </c>
      <c r="CR35" s="19">
        <v>1474110</v>
      </c>
      <c r="CS35" s="16">
        <v>995400</v>
      </c>
      <c r="CT35" s="16">
        <v>278920</v>
      </c>
      <c r="CU35" s="16">
        <v>704250</v>
      </c>
      <c r="CV35" s="20">
        <v>3452680</v>
      </c>
      <c r="CW35" s="16">
        <v>74060</v>
      </c>
      <c r="CX35" s="16">
        <v>39581500</v>
      </c>
      <c r="CY35" s="17">
        <v>100011066</v>
      </c>
      <c r="CZ35" s="15">
        <v>136014283</v>
      </c>
      <c r="DA35" s="18">
        <v>0</v>
      </c>
      <c r="DB35" s="19">
        <v>0</v>
      </c>
      <c r="DC35" s="17">
        <v>136014283</v>
      </c>
      <c r="DD35" s="15">
        <v>8156944</v>
      </c>
      <c r="DE35" s="16">
        <v>8156944</v>
      </c>
      <c r="DF35" s="21">
        <f t="shared" si="1"/>
        <v>5.9971231109603396E-2</v>
      </c>
      <c r="DG35" s="19">
        <v>237184046</v>
      </c>
      <c r="DH35" s="16">
        <v>0</v>
      </c>
      <c r="DI35" s="16">
        <v>0</v>
      </c>
      <c r="DJ35" s="17">
        <v>237184046</v>
      </c>
      <c r="DK35" s="15">
        <v>116</v>
      </c>
      <c r="DL35" s="16">
        <v>971671</v>
      </c>
      <c r="DM35" s="16">
        <v>1474</v>
      </c>
      <c r="DN35" s="16">
        <v>46876408</v>
      </c>
      <c r="DO35" s="16">
        <v>859244</v>
      </c>
      <c r="DP35" s="16">
        <v>2110848</v>
      </c>
      <c r="DQ35" s="18">
        <v>106546</v>
      </c>
      <c r="DR35" s="19">
        <v>210340</v>
      </c>
      <c r="DS35" s="16">
        <v>138000</v>
      </c>
      <c r="DT35" s="17">
        <v>348340</v>
      </c>
      <c r="DU35" s="15">
        <v>34060</v>
      </c>
      <c r="DV35" s="16">
        <v>148800</v>
      </c>
      <c r="DW35" s="16">
        <v>0</v>
      </c>
      <c r="DX35" s="16">
        <v>2486220</v>
      </c>
      <c r="DY35" s="16">
        <v>137560</v>
      </c>
      <c r="DZ35" s="20">
        <v>2623780</v>
      </c>
      <c r="EA35" s="18">
        <v>752750</v>
      </c>
      <c r="EB35" s="19">
        <v>1353330</v>
      </c>
      <c r="EC35" s="16">
        <v>973350</v>
      </c>
      <c r="ED35" s="16">
        <v>237500</v>
      </c>
      <c r="EE35" s="16">
        <v>468900</v>
      </c>
      <c r="EF35" s="20">
        <v>3033080</v>
      </c>
      <c r="EG35" s="16">
        <v>51750</v>
      </c>
      <c r="EH35" s="16">
        <v>26711470</v>
      </c>
      <c r="EI35" s="17">
        <v>84628863</v>
      </c>
      <c r="EJ35" s="15">
        <v>152555183</v>
      </c>
      <c r="EK35" s="18">
        <v>0</v>
      </c>
      <c r="EL35" s="19">
        <v>0</v>
      </c>
      <c r="EM35" s="17">
        <v>152555183</v>
      </c>
      <c r="EN35" s="15">
        <v>9150578</v>
      </c>
      <c r="EO35" s="16">
        <v>9150578</v>
      </c>
      <c r="EP35" s="21">
        <f t="shared" si="2"/>
        <v>5.9982085302208318E-2</v>
      </c>
      <c r="EQ35" s="19">
        <v>168390783</v>
      </c>
      <c r="ER35" s="16">
        <v>0</v>
      </c>
      <c r="ES35" s="16">
        <v>0</v>
      </c>
      <c r="ET35" s="17">
        <v>168390783</v>
      </c>
      <c r="EU35" s="15">
        <v>49</v>
      </c>
      <c r="EV35" s="16">
        <v>734478</v>
      </c>
      <c r="EW35" s="16">
        <v>819</v>
      </c>
      <c r="EX35" s="16">
        <v>32227493</v>
      </c>
      <c r="EY35" s="16">
        <v>706553</v>
      </c>
      <c r="EZ35" s="16">
        <v>1366319</v>
      </c>
      <c r="FA35" s="18">
        <v>89213</v>
      </c>
      <c r="FB35" s="19">
        <v>117520</v>
      </c>
      <c r="FC35" s="16">
        <v>89400</v>
      </c>
      <c r="FD35" s="17">
        <v>206920</v>
      </c>
      <c r="FE35" s="15">
        <v>6240</v>
      </c>
      <c r="FF35" s="16">
        <v>9600</v>
      </c>
      <c r="FG35" s="16">
        <v>0</v>
      </c>
      <c r="FH35" s="16">
        <v>2003100</v>
      </c>
      <c r="FI35" s="16">
        <v>52440</v>
      </c>
      <c r="FJ35" s="20">
        <v>2055540</v>
      </c>
      <c r="FK35" s="18">
        <v>507450</v>
      </c>
      <c r="FL35" s="19">
        <v>1091970</v>
      </c>
      <c r="FM35" s="16">
        <v>936900</v>
      </c>
      <c r="FN35" s="16">
        <v>213560</v>
      </c>
      <c r="FO35" s="16">
        <v>318150</v>
      </c>
      <c r="FP35" s="20">
        <v>2560580</v>
      </c>
      <c r="FQ35" s="16">
        <v>38640</v>
      </c>
      <c r="FR35" s="16">
        <v>14184270</v>
      </c>
      <c r="FS35" s="17">
        <v>54693345</v>
      </c>
      <c r="FT35" s="15">
        <v>113697438</v>
      </c>
      <c r="FU35" s="18">
        <v>0</v>
      </c>
      <c r="FV35" s="19">
        <v>0</v>
      </c>
      <c r="FW35" s="17">
        <v>113697438</v>
      </c>
      <c r="FX35" s="15">
        <v>6820373</v>
      </c>
      <c r="FY35" s="16">
        <v>6820373</v>
      </c>
      <c r="FZ35" s="21">
        <f t="shared" si="4"/>
        <v>5.9987042100280219E-2</v>
      </c>
      <c r="GA35" s="19">
        <v>162741094</v>
      </c>
      <c r="GB35" s="16">
        <v>0</v>
      </c>
      <c r="GC35" s="16">
        <v>0</v>
      </c>
      <c r="GD35" s="17">
        <v>162741094</v>
      </c>
      <c r="GE35" s="15">
        <v>1289</v>
      </c>
      <c r="GF35" s="16">
        <v>790848</v>
      </c>
      <c r="GG35" s="16">
        <v>1011</v>
      </c>
      <c r="GH35" s="16">
        <v>29642143</v>
      </c>
      <c r="GI35" s="16">
        <v>743102</v>
      </c>
      <c r="GJ35" s="16">
        <v>1142816</v>
      </c>
      <c r="GK35" s="18">
        <v>87993</v>
      </c>
      <c r="GL35" s="19">
        <v>93340</v>
      </c>
      <c r="GM35" s="16">
        <v>69000</v>
      </c>
      <c r="GN35" s="17">
        <v>162340</v>
      </c>
      <c r="GO35" s="15">
        <v>0</v>
      </c>
      <c r="GP35" s="16">
        <v>0</v>
      </c>
      <c r="GQ35" s="16">
        <v>0</v>
      </c>
      <c r="GR35" s="16">
        <v>2056340</v>
      </c>
      <c r="GS35" s="16">
        <v>28880</v>
      </c>
      <c r="GT35" s="20">
        <v>2085220</v>
      </c>
      <c r="GU35" s="18">
        <v>499140</v>
      </c>
      <c r="GV35" s="19">
        <v>1175790</v>
      </c>
      <c r="GW35" s="16">
        <v>1058850</v>
      </c>
      <c r="GX35" s="16">
        <v>240920</v>
      </c>
      <c r="GY35" s="16">
        <v>227700</v>
      </c>
      <c r="GZ35" s="20">
        <v>2703260</v>
      </c>
      <c r="HA35" s="16">
        <v>29440</v>
      </c>
      <c r="HB35" s="16">
        <v>10575420</v>
      </c>
      <c r="HC35" s="17">
        <v>48463011</v>
      </c>
      <c r="HD35" s="15">
        <v>114278083</v>
      </c>
      <c r="HE35" s="18">
        <v>0</v>
      </c>
      <c r="HF35" s="19">
        <v>0</v>
      </c>
      <c r="HG35" s="17">
        <v>114278083</v>
      </c>
      <c r="HH35" s="15">
        <v>6855566</v>
      </c>
      <c r="HI35" s="16">
        <v>6855566</v>
      </c>
      <c r="HJ35" s="21">
        <f t="shared" si="5"/>
        <v>5.9990208271169548E-2</v>
      </c>
      <c r="HK35" s="15">
        <v>88801062</v>
      </c>
      <c r="HL35" s="16">
        <v>0</v>
      </c>
      <c r="HM35" s="16">
        <v>0</v>
      </c>
      <c r="HN35" s="17">
        <v>88801062</v>
      </c>
      <c r="HO35" s="15">
        <v>0</v>
      </c>
      <c r="HP35" s="16">
        <v>442972</v>
      </c>
      <c r="HQ35" s="16">
        <v>369</v>
      </c>
      <c r="HR35" s="16">
        <v>14732904</v>
      </c>
      <c r="HS35" s="16">
        <v>441545</v>
      </c>
      <c r="HT35" s="16">
        <v>507461</v>
      </c>
      <c r="HU35" s="18">
        <v>44175</v>
      </c>
      <c r="HV35" s="19">
        <v>49920</v>
      </c>
      <c r="HW35" s="16">
        <v>27000</v>
      </c>
      <c r="HX35" s="17">
        <v>76920</v>
      </c>
      <c r="HY35" s="15">
        <v>0</v>
      </c>
      <c r="HZ35" s="16">
        <v>0</v>
      </c>
      <c r="IA35" s="16">
        <v>0</v>
      </c>
      <c r="IB35" s="16">
        <v>923010</v>
      </c>
      <c r="IC35" s="16">
        <v>9020</v>
      </c>
      <c r="ID35" s="20">
        <v>932030</v>
      </c>
      <c r="IE35" s="18">
        <v>197450</v>
      </c>
      <c r="IF35" s="19">
        <v>678810</v>
      </c>
      <c r="IG35" s="16">
        <v>585000</v>
      </c>
      <c r="IH35" s="16">
        <v>141360</v>
      </c>
      <c r="II35" s="16">
        <v>82800</v>
      </c>
      <c r="IJ35" s="20">
        <v>1487970</v>
      </c>
      <c r="IK35" s="16">
        <v>10580</v>
      </c>
      <c r="IL35" s="16">
        <v>4564450</v>
      </c>
      <c r="IM35" s="17">
        <v>23438457</v>
      </c>
      <c r="IN35" s="15">
        <v>65362605</v>
      </c>
      <c r="IO35" s="18">
        <v>0</v>
      </c>
      <c r="IP35" s="19">
        <v>0</v>
      </c>
      <c r="IQ35" s="17">
        <v>65362605</v>
      </c>
      <c r="IR35" s="15">
        <v>3921263</v>
      </c>
      <c r="IS35" s="16">
        <v>3921263</v>
      </c>
      <c r="IT35" s="21">
        <f t="shared" si="3"/>
        <v>5.9992452871179172E-2</v>
      </c>
    </row>
    <row r="36" spans="1:254" ht="12.6" customHeight="1" x14ac:dyDescent="0.2">
      <c r="A36" s="63">
        <v>24</v>
      </c>
      <c r="B36" s="64" t="s">
        <v>103</v>
      </c>
      <c r="C36" s="8">
        <f>SUM(C13:C35)</f>
        <v>8779</v>
      </c>
      <c r="D36" s="9">
        <f t="shared" ref="D36:AK36" si="7">SUM(D13:D35)</f>
        <v>0</v>
      </c>
      <c r="E36" s="9">
        <f t="shared" si="7"/>
        <v>0</v>
      </c>
      <c r="F36" s="10">
        <f t="shared" si="7"/>
        <v>8779</v>
      </c>
      <c r="G36" s="8">
        <f t="shared" si="7"/>
        <v>0</v>
      </c>
      <c r="H36" s="9">
        <f t="shared" si="7"/>
        <v>785</v>
      </c>
      <c r="I36" s="13">
        <f t="shared" si="7"/>
        <v>0</v>
      </c>
      <c r="J36" s="9">
        <f t="shared" si="7"/>
        <v>1924</v>
      </c>
      <c r="K36" s="9">
        <f t="shared" si="7"/>
        <v>216</v>
      </c>
      <c r="L36" s="9">
        <f t="shared" si="7"/>
        <v>232</v>
      </c>
      <c r="M36" s="11">
        <f t="shared" si="7"/>
        <v>8</v>
      </c>
      <c r="N36" s="12">
        <f t="shared" si="7"/>
        <v>0</v>
      </c>
      <c r="O36" s="9">
        <f t="shared" si="7"/>
        <v>0</v>
      </c>
      <c r="P36" s="10">
        <f t="shared" si="7"/>
        <v>0</v>
      </c>
      <c r="Q36" s="8">
        <f>SUM(Q13:Q35)</f>
        <v>0</v>
      </c>
      <c r="R36" s="9">
        <f>SUM(R13:R35)</f>
        <v>0</v>
      </c>
      <c r="S36" s="9">
        <f t="shared" si="7"/>
        <v>0</v>
      </c>
      <c r="T36" s="9">
        <f t="shared" si="7"/>
        <v>0</v>
      </c>
      <c r="U36" s="9">
        <f t="shared" si="7"/>
        <v>0</v>
      </c>
      <c r="V36" s="13">
        <f t="shared" si="7"/>
        <v>0</v>
      </c>
      <c r="W36" s="11">
        <f t="shared" si="7"/>
        <v>0</v>
      </c>
      <c r="X36" s="12">
        <f t="shared" si="7"/>
        <v>0</v>
      </c>
      <c r="Y36" s="9">
        <f t="shared" si="7"/>
        <v>0</v>
      </c>
      <c r="Z36" s="9">
        <f t="shared" si="7"/>
        <v>760</v>
      </c>
      <c r="AA36" s="9">
        <f t="shared" si="7"/>
        <v>450</v>
      </c>
      <c r="AB36" s="13">
        <f t="shared" si="7"/>
        <v>1210</v>
      </c>
      <c r="AC36" s="9">
        <f t="shared" si="7"/>
        <v>0</v>
      </c>
      <c r="AD36" s="9">
        <f t="shared" si="7"/>
        <v>3870</v>
      </c>
      <c r="AE36" s="10">
        <f t="shared" si="7"/>
        <v>8245</v>
      </c>
      <c r="AF36" s="8">
        <f t="shared" si="7"/>
        <v>534</v>
      </c>
      <c r="AG36" s="11">
        <f t="shared" si="7"/>
        <v>0</v>
      </c>
      <c r="AH36" s="12">
        <f t="shared" si="7"/>
        <v>0</v>
      </c>
      <c r="AI36" s="10">
        <f t="shared" si="7"/>
        <v>534</v>
      </c>
      <c r="AJ36" s="8">
        <f t="shared" si="7"/>
        <v>30</v>
      </c>
      <c r="AK36" s="9">
        <f t="shared" si="7"/>
        <v>30</v>
      </c>
      <c r="AL36" s="14">
        <f>AJ36/AI36</f>
        <v>5.6179775280898875E-2</v>
      </c>
      <c r="AM36" s="12">
        <f t="shared" ref="AM36:BU36" si="8">SUM(AM13:AM35)</f>
        <v>1090402916</v>
      </c>
      <c r="AN36" s="9">
        <f t="shared" si="8"/>
        <v>228</v>
      </c>
      <c r="AO36" s="9">
        <f t="shared" si="8"/>
        <v>786</v>
      </c>
      <c r="AP36" s="10">
        <f t="shared" si="8"/>
        <v>1090403930</v>
      </c>
      <c r="AQ36" s="8">
        <f t="shared" si="8"/>
        <v>19022</v>
      </c>
      <c r="AR36" s="9">
        <f t="shared" si="8"/>
        <v>13271924</v>
      </c>
      <c r="AS36" s="13">
        <f t="shared" si="8"/>
        <v>10631</v>
      </c>
      <c r="AT36" s="9">
        <f t="shared" si="8"/>
        <v>221740866</v>
      </c>
      <c r="AU36" s="9">
        <f t="shared" si="8"/>
        <v>6697811</v>
      </c>
      <c r="AV36" s="9">
        <f t="shared" si="8"/>
        <v>15547613</v>
      </c>
      <c r="AW36" s="11">
        <f t="shared" si="8"/>
        <v>450090</v>
      </c>
      <c r="AX36" s="12">
        <f t="shared" si="8"/>
        <v>4016220</v>
      </c>
      <c r="AY36" s="9">
        <f t="shared" si="8"/>
        <v>1768800</v>
      </c>
      <c r="AZ36" s="10">
        <f t="shared" si="8"/>
        <v>5785020</v>
      </c>
      <c r="BA36" s="8">
        <f>SUM(BA13:BA35)</f>
        <v>1921660</v>
      </c>
      <c r="BB36" s="9">
        <f>SUM(BB13:BB35)</f>
        <v>4236900</v>
      </c>
      <c r="BC36" s="9">
        <f t="shared" si="8"/>
        <v>0</v>
      </c>
      <c r="BD36" s="9">
        <f t="shared" si="8"/>
        <v>8855990</v>
      </c>
      <c r="BE36" s="9">
        <f t="shared" si="8"/>
        <v>2416040</v>
      </c>
      <c r="BF36" s="13">
        <f t="shared" si="8"/>
        <v>11272030</v>
      </c>
      <c r="BG36" s="11">
        <f t="shared" si="8"/>
        <v>3026790</v>
      </c>
      <c r="BH36" s="12">
        <f t="shared" si="8"/>
        <v>9402690</v>
      </c>
      <c r="BI36" s="9">
        <f t="shared" si="8"/>
        <v>4730400</v>
      </c>
      <c r="BJ36" s="9">
        <f t="shared" si="8"/>
        <v>2031100</v>
      </c>
      <c r="BK36" s="9">
        <f t="shared" si="8"/>
        <v>4453200</v>
      </c>
      <c r="BL36" s="13">
        <f t="shared" si="8"/>
        <v>20617390</v>
      </c>
      <c r="BM36" s="9">
        <f t="shared" si="8"/>
        <v>443670</v>
      </c>
      <c r="BN36" s="9">
        <f t="shared" si="8"/>
        <v>321273380</v>
      </c>
      <c r="BO36" s="10">
        <f t="shared" si="8"/>
        <v>626304166</v>
      </c>
      <c r="BP36" s="8">
        <f t="shared" si="8"/>
        <v>464098825</v>
      </c>
      <c r="BQ36" s="11">
        <f t="shared" si="8"/>
        <v>226</v>
      </c>
      <c r="BR36" s="12">
        <f t="shared" si="8"/>
        <v>713</v>
      </c>
      <c r="BS36" s="10">
        <f t="shared" si="8"/>
        <v>464099764</v>
      </c>
      <c r="BT36" s="8">
        <f t="shared" si="8"/>
        <v>27815656</v>
      </c>
      <c r="BU36" s="9">
        <f t="shared" si="8"/>
        <v>27815656</v>
      </c>
      <c r="BV36" s="14">
        <f>BT36/BS36</f>
        <v>5.9934648016757019E-2</v>
      </c>
      <c r="BW36" s="12">
        <f t="shared" ref="BW36:DE36" si="9">SUM(BW13:BW35)</f>
        <v>2986937627</v>
      </c>
      <c r="BX36" s="9">
        <f t="shared" si="9"/>
        <v>2034</v>
      </c>
      <c r="BY36" s="9">
        <f t="shared" si="9"/>
        <v>0</v>
      </c>
      <c r="BZ36" s="10">
        <f t="shared" si="9"/>
        <v>2986939661</v>
      </c>
      <c r="CA36" s="8">
        <f t="shared" si="9"/>
        <v>12108</v>
      </c>
      <c r="CB36" s="9">
        <f t="shared" si="9"/>
        <v>18696471</v>
      </c>
      <c r="CC36" s="9">
        <f t="shared" si="9"/>
        <v>18626</v>
      </c>
      <c r="CD36" s="9">
        <f t="shared" si="9"/>
        <v>604706879</v>
      </c>
      <c r="CE36" s="9">
        <f t="shared" si="9"/>
        <v>12372320</v>
      </c>
      <c r="CF36" s="9">
        <f t="shared" si="9"/>
        <v>28426081</v>
      </c>
      <c r="CG36" s="11">
        <f t="shared" si="9"/>
        <v>927204</v>
      </c>
      <c r="CH36" s="12">
        <f t="shared" si="9"/>
        <v>3571880</v>
      </c>
      <c r="CI36" s="9">
        <f t="shared" si="9"/>
        <v>2374200</v>
      </c>
      <c r="CJ36" s="10">
        <f t="shared" si="9"/>
        <v>5946080</v>
      </c>
      <c r="CK36" s="8">
        <f t="shared" si="9"/>
        <v>1368120</v>
      </c>
      <c r="CL36" s="9">
        <f t="shared" si="9"/>
        <v>4090800</v>
      </c>
      <c r="CM36" s="9">
        <f t="shared" si="9"/>
        <v>0</v>
      </c>
      <c r="CN36" s="9">
        <f t="shared" si="9"/>
        <v>20586170</v>
      </c>
      <c r="CO36" s="9">
        <f t="shared" si="9"/>
        <v>2607950</v>
      </c>
      <c r="CP36" s="13">
        <f t="shared" si="9"/>
        <v>23194120</v>
      </c>
      <c r="CQ36" s="11">
        <f t="shared" si="9"/>
        <v>5991740</v>
      </c>
      <c r="CR36" s="12">
        <f t="shared" si="9"/>
        <v>13527360</v>
      </c>
      <c r="CS36" s="9">
        <f t="shared" si="9"/>
        <v>9265950</v>
      </c>
      <c r="CT36" s="9">
        <f t="shared" si="9"/>
        <v>3400620</v>
      </c>
      <c r="CU36" s="9">
        <f t="shared" si="9"/>
        <v>6489900</v>
      </c>
      <c r="CV36" s="13">
        <f t="shared" si="9"/>
        <v>32683830</v>
      </c>
      <c r="CW36" s="9">
        <f t="shared" si="9"/>
        <v>687240</v>
      </c>
      <c r="CX36" s="9">
        <f t="shared" si="9"/>
        <v>505123340</v>
      </c>
      <c r="CY36" s="10">
        <f t="shared" si="9"/>
        <v>1244226333</v>
      </c>
      <c r="CZ36" s="8">
        <f t="shared" si="9"/>
        <v>1742711555</v>
      </c>
      <c r="DA36" s="11">
        <f t="shared" si="9"/>
        <v>1773</v>
      </c>
      <c r="DB36" s="12">
        <f t="shared" si="9"/>
        <v>0</v>
      </c>
      <c r="DC36" s="10">
        <f t="shared" si="9"/>
        <v>1742713328</v>
      </c>
      <c r="DD36" s="8">
        <f t="shared" si="9"/>
        <v>104512589</v>
      </c>
      <c r="DE36" s="9">
        <f t="shared" si="9"/>
        <v>104512589</v>
      </c>
      <c r="DF36" s="14">
        <f>DD36/DC36</f>
        <v>5.9971188215988673E-2</v>
      </c>
      <c r="DG36" s="12">
        <f t="shared" ref="DG36:EO36" si="10">SUM(DG13:DG35)</f>
        <v>3304409253</v>
      </c>
      <c r="DH36" s="9">
        <f t="shared" si="10"/>
        <v>1694</v>
      </c>
      <c r="DI36" s="9">
        <f t="shared" si="10"/>
        <v>0</v>
      </c>
      <c r="DJ36" s="10">
        <f t="shared" si="10"/>
        <v>3304410947</v>
      </c>
      <c r="DK36" s="8">
        <f t="shared" si="10"/>
        <v>17489</v>
      </c>
      <c r="DL36" s="9">
        <f t="shared" si="10"/>
        <v>17069776</v>
      </c>
      <c r="DM36" s="9">
        <f t="shared" si="10"/>
        <v>17171</v>
      </c>
      <c r="DN36" s="9">
        <f t="shared" si="10"/>
        <v>645069331</v>
      </c>
      <c r="DO36" s="9">
        <f t="shared" si="10"/>
        <v>15064531</v>
      </c>
      <c r="DP36" s="9">
        <f t="shared" si="10"/>
        <v>26686121</v>
      </c>
      <c r="DQ36" s="11">
        <f t="shared" si="10"/>
        <v>1101649</v>
      </c>
      <c r="DR36" s="12">
        <f t="shared" si="10"/>
        <v>2239640</v>
      </c>
      <c r="DS36" s="9">
        <f t="shared" si="10"/>
        <v>1655400</v>
      </c>
      <c r="DT36" s="10">
        <f t="shared" si="10"/>
        <v>3895040</v>
      </c>
      <c r="DU36" s="8">
        <f t="shared" si="10"/>
        <v>550160</v>
      </c>
      <c r="DV36" s="9">
        <f t="shared" si="10"/>
        <v>1822500</v>
      </c>
      <c r="DW36" s="9">
        <f t="shared" si="10"/>
        <v>0</v>
      </c>
      <c r="DX36" s="9">
        <f t="shared" si="10"/>
        <v>22197010</v>
      </c>
      <c r="DY36" s="9">
        <f t="shared" si="10"/>
        <v>1498600</v>
      </c>
      <c r="DZ36" s="13">
        <f t="shared" si="10"/>
        <v>23695610</v>
      </c>
      <c r="EA36" s="11">
        <f t="shared" si="10"/>
        <v>5983450</v>
      </c>
      <c r="EB36" s="12">
        <f t="shared" si="10"/>
        <v>12081300</v>
      </c>
      <c r="EC36" s="9">
        <f t="shared" si="10"/>
        <v>8690400</v>
      </c>
      <c r="ED36" s="9">
        <f t="shared" si="10"/>
        <v>3238360</v>
      </c>
      <c r="EE36" s="9">
        <f t="shared" si="10"/>
        <v>4527900</v>
      </c>
      <c r="EF36" s="13">
        <f t="shared" si="10"/>
        <v>28537960</v>
      </c>
      <c r="EG36" s="9">
        <f t="shared" si="10"/>
        <v>519800</v>
      </c>
      <c r="EH36" s="9">
        <f t="shared" si="10"/>
        <v>376321170</v>
      </c>
      <c r="EI36" s="10">
        <f t="shared" si="10"/>
        <v>1146334587</v>
      </c>
      <c r="EJ36" s="8">
        <f t="shared" si="10"/>
        <v>2158074666</v>
      </c>
      <c r="EK36" s="11">
        <f t="shared" si="10"/>
        <v>1694</v>
      </c>
      <c r="EL36" s="12">
        <f t="shared" si="10"/>
        <v>0</v>
      </c>
      <c r="EM36" s="10">
        <f t="shared" si="10"/>
        <v>2158076360</v>
      </c>
      <c r="EN36" s="8">
        <f t="shared" si="10"/>
        <v>129445678</v>
      </c>
      <c r="EO36" s="9">
        <f t="shared" si="10"/>
        <v>129445678</v>
      </c>
      <c r="EP36" s="14">
        <f>EN36/EM36</f>
        <v>5.9981973019712795E-2</v>
      </c>
      <c r="EQ36" s="12">
        <f t="shared" ref="EQ36:FY36" si="11">SUM(EQ13:EQ35)</f>
        <v>2559605859</v>
      </c>
      <c r="ER36" s="9">
        <f t="shared" si="11"/>
        <v>1664</v>
      </c>
      <c r="ES36" s="9">
        <f t="shared" si="11"/>
        <v>0</v>
      </c>
      <c r="ET36" s="10">
        <f t="shared" si="11"/>
        <v>2559607523</v>
      </c>
      <c r="EU36" s="8">
        <f t="shared" si="11"/>
        <v>2476</v>
      </c>
      <c r="EV36" s="9">
        <f t="shared" si="11"/>
        <v>13976371</v>
      </c>
      <c r="EW36" s="9">
        <f t="shared" si="11"/>
        <v>13959</v>
      </c>
      <c r="EX36" s="9">
        <f t="shared" si="11"/>
        <v>482226596</v>
      </c>
      <c r="EY36" s="9">
        <f t="shared" si="11"/>
        <v>13124758</v>
      </c>
      <c r="EZ36" s="9">
        <f t="shared" si="11"/>
        <v>18422591</v>
      </c>
      <c r="FA36" s="11">
        <f t="shared" si="11"/>
        <v>994337</v>
      </c>
      <c r="FB36" s="12">
        <f t="shared" si="11"/>
        <v>1430520</v>
      </c>
      <c r="FC36" s="9">
        <f t="shared" si="11"/>
        <v>1087200</v>
      </c>
      <c r="FD36" s="10">
        <f t="shared" si="11"/>
        <v>2517720</v>
      </c>
      <c r="FE36" s="8">
        <f t="shared" si="11"/>
        <v>113100</v>
      </c>
      <c r="FF36" s="9">
        <f t="shared" si="11"/>
        <v>159600</v>
      </c>
      <c r="FG36" s="9">
        <f t="shared" si="11"/>
        <v>0</v>
      </c>
      <c r="FH36" s="9">
        <f t="shared" si="11"/>
        <v>18654240</v>
      </c>
      <c r="FI36" s="9">
        <f t="shared" si="11"/>
        <v>687040</v>
      </c>
      <c r="FJ36" s="13">
        <f t="shared" si="11"/>
        <v>19341280</v>
      </c>
      <c r="FK36" s="11">
        <f t="shared" si="11"/>
        <v>4565290</v>
      </c>
      <c r="FL36" s="12">
        <f t="shared" si="11"/>
        <v>10166310</v>
      </c>
      <c r="FM36" s="9">
        <f t="shared" si="11"/>
        <v>8581500</v>
      </c>
      <c r="FN36" s="9">
        <f t="shared" si="11"/>
        <v>2853800</v>
      </c>
      <c r="FO36" s="9">
        <f t="shared" si="11"/>
        <v>2954700</v>
      </c>
      <c r="FP36" s="13">
        <f t="shared" si="11"/>
        <v>24556310</v>
      </c>
      <c r="FQ36" s="9">
        <f t="shared" si="11"/>
        <v>380190</v>
      </c>
      <c r="FR36" s="9">
        <f t="shared" si="11"/>
        <v>219253110</v>
      </c>
      <c r="FS36" s="10">
        <f t="shared" si="11"/>
        <v>799633729</v>
      </c>
      <c r="FT36" s="8">
        <f t="shared" si="11"/>
        <v>1759972132</v>
      </c>
      <c r="FU36" s="11">
        <f t="shared" si="11"/>
        <v>1662</v>
      </c>
      <c r="FV36" s="12">
        <f t="shared" si="11"/>
        <v>0</v>
      </c>
      <c r="FW36" s="10">
        <f t="shared" si="11"/>
        <v>1759973794</v>
      </c>
      <c r="FX36" s="8">
        <f t="shared" si="11"/>
        <v>105575098</v>
      </c>
      <c r="FY36" s="9">
        <f t="shared" si="11"/>
        <v>105575098</v>
      </c>
      <c r="FZ36" s="14">
        <f>FX36/FW36</f>
        <v>5.9986744325353288E-2</v>
      </c>
      <c r="GA36" s="12">
        <f t="shared" ref="GA36:HI36" si="12">SUM(GA13:GA35)</f>
        <v>2697394010</v>
      </c>
      <c r="GB36" s="9">
        <f t="shared" si="12"/>
        <v>2057</v>
      </c>
      <c r="GC36" s="9">
        <f t="shared" si="12"/>
        <v>616</v>
      </c>
      <c r="GD36" s="10">
        <f t="shared" si="12"/>
        <v>2697396683</v>
      </c>
      <c r="GE36" s="8">
        <f t="shared" si="12"/>
        <v>9647</v>
      </c>
      <c r="GF36" s="9">
        <f t="shared" si="12"/>
        <v>15791196</v>
      </c>
      <c r="GG36" s="9">
        <f t="shared" si="12"/>
        <v>17031</v>
      </c>
      <c r="GH36" s="9">
        <f t="shared" si="12"/>
        <v>482657782</v>
      </c>
      <c r="GI36" s="9">
        <f t="shared" si="12"/>
        <v>14906214</v>
      </c>
      <c r="GJ36" s="9">
        <f t="shared" si="12"/>
        <v>16984705</v>
      </c>
      <c r="GK36" s="11">
        <f t="shared" si="12"/>
        <v>1153503</v>
      </c>
      <c r="GL36" s="12">
        <f t="shared" si="12"/>
        <v>1233700</v>
      </c>
      <c r="GM36" s="9">
        <f t="shared" si="12"/>
        <v>959400</v>
      </c>
      <c r="GN36" s="10">
        <f t="shared" si="12"/>
        <v>2193100</v>
      </c>
      <c r="GO36" s="8">
        <f t="shared" si="12"/>
        <v>1300</v>
      </c>
      <c r="GP36" s="9">
        <f t="shared" si="12"/>
        <v>600</v>
      </c>
      <c r="GQ36" s="9">
        <f t="shared" si="12"/>
        <v>0</v>
      </c>
      <c r="GR36" s="9">
        <f t="shared" si="12"/>
        <v>21847760</v>
      </c>
      <c r="GS36" s="9">
        <f t="shared" si="12"/>
        <v>410540</v>
      </c>
      <c r="GT36" s="13">
        <f t="shared" si="12"/>
        <v>22258300</v>
      </c>
      <c r="GU36" s="11">
        <f t="shared" si="12"/>
        <v>4741350</v>
      </c>
      <c r="GV36" s="12">
        <f t="shared" si="12"/>
        <v>11745030</v>
      </c>
      <c r="GW36" s="9">
        <f t="shared" si="12"/>
        <v>10639350</v>
      </c>
      <c r="GX36" s="9">
        <f t="shared" si="12"/>
        <v>3064320</v>
      </c>
      <c r="GY36" s="9">
        <f t="shared" si="12"/>
        <v>2433150</v>
      </c>
      <c r="GZ36" s="13">
        <f t="shared" si="12"/>
        <v>27881850</v>
      </c>
      <c r="HA36" s="9">
        <f t="shared" si="12"/>
        <v>359720</v>
      </c>
      <c r="HB36" s="9">
        <f t="shared" si="12"/>
        <v>177997530</v>
      </c>
      <c r="HC36" s="10">
        <f t="shared" si="12"/>
        <v>766936797</v>
      </c>
      <c r="HD36" s="8">
        <f t="shared" si="12"/>
        <v>1930457213</v>
      </c>
      <c r="HE36" s="11">
        <f t="shared" si="12"/>
        <v>2057</v>
      </c>
      <c r="HF36" s="12">
        <f t="shared" si="12"/>
        <v>616</v>
      </c>
      <c r="HG36" s="10">
        <f t="shared" si="12"/>
        <v>1930459886</v>
      </c>
      <c r="HH36" s="8">
        <f t="shared" si="12"/>
        <v>115804010</v>
      </c>
      <c r="HI36" s="9">
        <f t="shared" si="12"/>
        <v>115804010</v>
      </c>
      <c r="HJ36" s="14">
        <f>HH36/HG36</f>
        <v>5.9987783657059632E-2</v>
      </c>
      <c r="HK36" s="8">
        <f t="shared" ref="HK36:IS36" si="13">SUM(HK13:HK35)</f>
        <v>1697187912</v>
      </c>
      <c r="HL36" s="9">
        <f t="shared" si="13"/>
        <v>2</v>
      </c>
      <c r="HM36" s="9">
        <f t="shared" si="13"/>
        <v>0</v>
      </c>
      <c r="HN36" s="10">
        <f t="shared" si="13"/>
        <v>1697187914</v>
      </c>
      <c r="HO36" s="8">
        <f t="shared" si="13"/>
        <v>5135</v>
      </c>
      <c r="HP36" s="9">
        <f t="shared" si="13"/>
        <v>10743936</v>
      </c>
      <c r="HQ36" s="9">
        <f t="shared" si="13"/>
        <v>9455</v>
      </c>
      <c r="HR36" s="9">
        <f t="shared" si="13"/>
        <v>275437818</v>
      </c>
      <c r="HS36" s="9">
        <f t="shared" si="13"/>
        <v>9308897</v>
      </c>
      <c r="HT36" s="9">
        <f t="shared" si="13"/>
        <v>8708402</v>
      </c>
      <c r="HU36" s="11">
        <f t="shared" si="13"/>
        <v>706308</v>
      </c>
      <c r="HV36" s="12">
        <f t="shared" si="13"/>
        <v>625560</v>
      </c>
      <c r="HW36" s="9">
        <f t="shared" si="13"/>
        <v>478800</v>
      </c>
      <c r="HX36" s="10">
        <f t="shared" si="13"/>
        <v>1104360</v>
      </c>
      <c r="HY36" s="8">
        <f t="shared" si="13"/>
        <v>0</v>
      </c>
      <c r="HZ36" s="9">
        <f t="shared" si="13"/>
        <v>0</v>
      </c>
      <c r="IA36" s="9">
        <f t="shared" si="13"/>
        <v>0</v>
      </c>
      <c r="IB36" s="9">
        <f t="shared" si="13"/>
        <v>11124630</v>
      </c>
      <c r="IC36" s="9">
        <f t="shared" si="13"/>
        <v>210180</v>
      </c>
      <c r="ID36" s="13">
        <f t="shared" si="13"/>
        <v>11334810</v>
      </c>
      <c r="IE36" s="11">
        <f t="shared" si="13"/>
        <v>2210860</v>
      </c>
      <c r="IF36" s="12">
        <f t="shared" si="13"/>
        <v>7034940</v>
      </c>
      <c r="IG36" s="9">
        <f t="shared" si="13"/>
        <v>6510600</v>
      </c>
      <c r="IH36" s="9">
        <f t="shared" si="13"/>
        <v>1941800</v>
      </c>
      <c r="II36" s="9">
        <f t="shared" si="13"/>
        <v>1160100</v>
      </c>
      <c r="IJ36" s="13">
        <f t="shared" si="13"/>
        <v>16647440</v>
      </c>
      <c r="IK36" s="9">
        <f t="shared" si="13"/>
        <v>180550</v>
      </c>
      <c r="IL36" s="9">
        <f t="shared" si="13"/>
        <v>88567680</v>
      </c>
      <c r="IM36" s="10">
        <f t="shared" si="13"/>
        <v>424956196</v>
      </c>
      <c r="IN36" s="8">
        <f t="shared" si="13"/>
        <v>1272231718</v>
      </c>
      <c r="IO36" s="11">
        <f t="shared" si="13"/>
        <v>0</v>
      </c>
      <c r="IP36" s="12">
        <f t="shared" si="13"/>
        <v>0</v>
      </c>
      <c r="IQ36" s="10">
        <f t="shared" si="13"/>
        <v>1272231718</v>
      </c>
      <c r="IR36" s="8">
        <f t="shared" si="13"/>
        <v>76324316</v>
      </c>
      <c r="IS36" s="9">
        <f t="shared" si="13"/>
        <v>76324316</v>
      </c>
      <c r="IT36" s="14">
        <f t="shared" si="3"/>
        <v>5.9992464360175621E-2</v>
      </c>
    </row>
    <row r="37" spans="1:254" ht="12.6" customHeight="1" x14ac:dyDescent="0.2">
      <c r="A37" s="65">
        <v>25</v>
      </c>
      <c r="B37" s="66" t="s">
        <v>104</v>
      </c>
      <c r="C37" s="15">
        <v>1909</v>
      </c>
      <c r="D37" s="16">
        <v>0</v>
      </c>
      <c r="E37" s="16">
        <v>0</v>
      </c>
      <c r="F37" s="17">
        <v>1909</v>
      </c>
      <c r="G37" s="15">
        <v>0</v>
      </c>
      <c r="H37" s="16">
        <v>147</v>
      </c>
      <c r="I37" s="16">
        <v>0</v>
      </c>
      <c r="J37" s="16">
        <v>351</v>
      </c>
      <c r="K37" s="16">
        <v>0</v>
      </c>
      <c r="L37" s="16">
        <v>132</v>
      </c>
      <c r="M37" s="18">
        <v>0</v>
      </c>
      <c r="N37" s="19">
        <v>260</v>
      </c>
      <c r="O37" s="16">
        <v>0</v>
      </c>
      <c r="P37" s="17">
        <v>260</v>
      </c>
      <c r="Q37" s="15">
        <v>0</v>
      </c>
      <c r="R37" s="16">
        <v>0</v>
      </c>
      <c r="S37" s="16">
        <v>0</v>
      </c>
      <c r="T37" s="16">
        <v>0</v>
      </c>
      <c r="U37" s="16">
        <v>0</v>
      </c>
      <c r="V37" s="20">
        <v>0</v>
      </c>
      <c r="W37" s="18">
        <v>0</v>
      </c>
      <c r="X37" s="19">
        <v>0</v>
      </c>
      <c r="Y37" s="16">
        <v>0</v>
      </c>
      <c r="Z37" s="16">
        <v>0</v>
      </c>
      <c r="AA37" s="16">
        <v>0</v>
      </c>
      <c r="AB37" s="20">
        <v>0</v>
      </c>
      <c r="AC37" s="16">
        <v>0</v>
      </c>
      <c r="AD37" s="16">
        <v>860</v>
      </c>
      <c r="AE37" s="17">
        <v>1750</v>
      </c>
      <c r="AF37" s="15">
        <v>159</v>
      </c>
      <c r="AG37" s="18">
        <v>0</v>
      </c>
      <c r="AH37" s="19">
        <v>0</v>
      </c>
      <c r="AI37" s="17">
        <v>159</v>
      </c>
      <c r="AJ37" s="15">
        <v>8</v>
      </c>
      <c r="AK37" s="16">
        <v>8</v>
      </c>
      <c r="AL37" s="22">
        <f>AJ37/AI37</f>
        <v>5.0314465408805034E-2</v>
      </c>
      <c r="AM37" s="19">
        <v>511471178</v>
      </c>
      <c r="AN37" s="16">
        <v>542</v>
      </c>
      <c r="AO37" s="16">
        <v>0</v>
      </c>
      <c r="AP37" s="17">
        <v>511471720</v>
      </c>
      <c r="AQ37" s="15">
        <v>3937</v>
      </c>
      <c r="AR37" s="16">
        <v>4623365</v>
      </c>
      <c r="AS37" s="16">
        <v>5292</v>
      </c>
      <c r="AT37" s="16">
        <v>104899833</v>
      </c>
      <c r="AU37" s="16">
        <v>2568145</v>
      </c>
      <c r="AV37" s="16">
        <v>8128441</v>
      </c>
      <c r="AW37" s="18">
        <v>232964</v>
      </c>
      <c r="AX37" s="19">
        <v>2232360</v>
      </c>
      <c r="AY37" s="16">
        <v>843600</v>
      </c>
      <c r="AZ37" s="17">
        <v>3075960</v>
      </c>
      <c r="BA37" s="15">
        <v>872300</v>
      </c>
      <c r="BB37" s="16">
        <v>2401800</v>
      </c>
      <c r="BC37" s="16"/>
      <c r="BD37" s="16">
        <v>4643760</v>
      </c>
      <c r="BE37" s="16">
        <v>1184460</v>
      </c>
      <c r="BF37" s="20">
        <v>5828220</v>
      </c>
      <c r="BG37" s="18">
        <v>1662110</v>
      </c>
      <c r="BH37" s="19">
        <v>4824270</v>
      </c>
      <c r="BI37" s="16">
        <v>2645550</v>
      </c>
      <c r="BJ37" s="16">
        <v>629660</v>
      </c>
      <c r="BK37" s="16">
        <v>1943100</v>
      </c>
      <c r="BL37" s="20">
        <v>10042580</v>
      </c>
      <c r="BM37" s="16">
        <v>232070</v>
      </c>
      <c r="BN37" s="16">
        <v>151188010</v>
      </c>
      <c r="BO37" s="17">
        <v>295759735</v>
      </c>
      <c r="BP37" s="15">
        <v>215711443</v>
      </c>
      <c r="BQ37" s="18">
        <v>542</v>
      </c>
      <c r="BR37" s="19">
        <v>0</v>
      </c>
      <c r="BS37" s="17">
        <v>215711985</v>
      </c>
      <c r="BT37" s="15">
        <v>12928690</v>
      </c>
      <c r="BU37" s="16">
        <v>12928690</v>
      </c>
      <c r="BV37" s="22">
        <f>BT37/BS37</f>
        <v>5.9934963743437805E-2</v>
      </c>
      <c r="BW37" s="19">
        <v>1226205639</v>
      </c>
      <c r="BX37" s="16">
        <v>1</v>
      </c>
      <c r="BY37" s="16">
        <v>558</v>
      </c>
      <c r="BZ37" s="17">
        <v>1226206198</v>
      </c>
      <c r="CA37" s="15">
        <v>3842</v>
      </c>
      <c r="CB37" s="16">
        <v>6158989</v>
      </c>
      <c r="CC37" s="16">
        <v>7951</v>
      </c>
      <c r="CD37" s="16">
        <v>252532533</v>
      </c>
      <c r="CE37" s="16">
        <v>4481157</v>
      </c>
      <c r="CF37" s="16">
        <v>13314885</v>
      </c>
      <c r="CG37" s="18">
        <v>553827</v>
      </c>
      <c r="CH37" s="19">
        <v>1799460</v>
      </c>
      <c r="CI37" s="16">
        <v>1162500</v>
      </c>
      <c r="CJ37" s="17">
        <v>2961960</v>
      </c>
      <c r="CK37" s="15">
        <v>596700</v>
      </c>
      <c r="CL37" s="16">
        <v>2235600</v>
      </c>
      <c r="CM37" s="16"/>
      <c r="CN37" s="16">
        <v>12366750</v>
      </c>
      <c r="CO37" s="16">
        <v>1451220</v>
      </c>
      <c r="CP37" s="20">
        <v>13817970</v>
      </c>
      <c r="CQ37" s="18">
        <v>3815050</v>
      </c>
      <c r="CR37" s="19">
        <v>7066290</v>
      </c>
      <c r="CS37" s="16">
        <v>5745600</v>
      </c>
      <c r="CT37" s="16">
        <v>1062100</v>
      </c>
      <c r="CU37" s="16">
        <v>3067650</v>
      </c>
      <c r="CV37" s="20">
        <v>16941640</v>
      </c>
      <c r="CW37" s="16">
        <v>420900</v>
      </c>
      <c r="CX37" s="16">
        <v>204699790</v>
      </c>
      <c r="CY37" s="17">
        <v>522534843</v>
      </c>
      <c r="CZ37" s="15">
        <v>703670797</v>
      </c>
      <c r="DA37" s="18">
        <v>0</v>
      </c>
      <c r="DB37" s="19">
        <v>558</v>
      </c>
      <c r="DC37" s="17">
        <v>703671355</v>
      </c>
      <c r="DD37" s="15">
        <v>42200519</v>
      </c>
      <c r="DE37" s="16">
        <v>42200519</v>
      </c>
      <c r="DF37" s="22">
        <f>DD37/DC37</f>
        <v>5.997191544055392E-2</v>
      </c>
      <c r="DG37" s="19">
        <v>1291429377</v>
      </c>
      <c r="DH37" s="16">
        <v>699</v>
      </c>
      <c r="DI37" s="16">
        <v>721</v>
      </c>
      <c r="DJ37" s="17">
        <v>1291430797</v>
      </c>
      <c r="DK37" s="15">
        <v>9739</v>
      </c>
      <c r="DL37" s="16">
        <v>5761317</v>
      </c>
      <c r="DM37" s="16">
        <v>6171</v>
      </c>
      <c r="DN37" s="16">
        <v>256614032</v>
      </c>
      <c r="DO37" s="16">
        <v>5170155</v>
      </c>
      <c r="DP37" s="16">
        <v>12221225</v>
      </c>
      <c r="DQ37" s="18">
        <v>733455</v>
      </c>
      <c r="DR37" s="19">
        <v>1175980</v>
      </c>
      <c r="DS37" s="16">
        <v>803400</v>
      </c>
      <c r="DT37" s="17">
        <v>1979380</v>
      </c>
      <c r="DU37" s="15">
        <v>218400</v>
      </c>
      <c r="DV37" s="16">
        <v>926400</v>
      </c>
      <c r="DW37" s="16"/>
      <c r="DX37" s="16">
        <v>14776960</v>
      </c>
      <c r="DY37" s="16">
        <v>846640</v>
      </c>
      <c r="DZ37" s="20">
        <v>15623600</v>
      </c>
      <c r="EA37" s="18">
        <v>4240790</v>
      </c>
      <c r="EB37" s="19">
        <v>6842220</v>
      </c>
      <c r="EC37" s="16">
        <v>6117750</v>
      </c>
      <c r="ED37" s="16">
        <v>970900</v>
      </c>
      <c r="EE37" s="16">
        <v>2209500</v>
      </c>
      <c r="EF37" s="20">
        <v>16140370</v>
      </c>
      <c r="EG37" s="16">
        <v>317860</v>
      </c>
      <c r="EH37" s="16">
        <v>144529480</v>
      </c>
      <c r="EI37" s="17">
        <v>464486203</v>
      </c>
      <c r="EJ37" s="15">
        <v>826943174</v>
      </c>
      <c r="EK37" s="18">
        <v>699</v>
      </c>
      <c r="EL37" s="19">
        <v>721</v>
      </c>
      <c r="EM37" s="17">
        <v>826944594</v>
      </c>
      <c r="EN37" s="15">
        <v>49602259</v>
      </c>
      <c r="EO37" s="16">
        <v>49602259</v>
      </c>
      <c r="EP37" s="22">
        <f>EN37/EM37</f>
        <v>5.9982566377355141E-2</v>
      </c>
      <c r="EQ37" s="19">
        <v>975836300</v>
      </c>
      <c r="ER37" s="16">
        <v>0</v>
      </c>
      <c r="ES37" s="16">
        <v>732</v>
      </c>
      <c r="ET37" s="17">
        <v>975837032</v>
      </c>
      <c r="EU37" s="15">
        <v>7735</v>
      </c>
      <c r="EV37" s="16">
        <v>4541364</v>
      </c>
      <c r="EW37" s="16">
        <v>5432</v>
      </c>
      <c r="EX37" s="16">
        <v>187998945</v>
      </c>
      <c r="EY37" s="16">
        <v>4414661</v>
      </c>
      <c r="EZ37" s="16">
        <v>8297762</v>
      </c>
      <c r="FA37" s="18">
        <v>643714</v>
      </c>
      <c r="FB37" s="19">
        <v>796120</v>
      </c>
      <c r="FC37" s="16">
        <v>534000</v>
      </c>
      <c r="FD37" s="17">
        <v>1330120</v>
      </c>
      <c r="FE37" s="15">
        <v>35360</v>
      </c>
      <c r="FF37" s="16">
        <v>57000</v>
      </c>
      <c r="FG37" s="16"/>
      <c r="FH37" s="16">
        <v>12625800</v>
      </c>
      <c r="FI37" s="16">
        <v>363660</v>
      </c>
      <c r="FJ37" s="20">
        <v>12989460</v>
      </c>
      <c r="FK37" s="18">
        <v>3059760</v>
      </c>
      <c r="FL37" s="19">
        <v>5938680</v>
      </c>
      <c r="FM37" s="16">
        <v>6007500</v>
      </c>
      <c r="FN37" s="16">
        <v>810160</v>
      </c>
      <c r="FO37" s="16">
        <v>1375200</v>
      </c>
      <c r="FP37" s="20">
        <v>14131540</v>
      </c>
      <c r="FQ37" s="16">
        <v>230000</v>
      </c>
      <c r="FR37" s="16">
        <v>81726960</v>
      </c>
      <c r="FS37" s="17">
        <v>319464381</v>
      </c>
      <c r="FT37" s="15">
        <v>656371919</v>
      </c>
      <c r="FU37" s="18">
        <v>0</v>
      </c>
      <c r="FV37" s="19">
        <v>732</v>
      </c>
      <c r="FW37" s="17">
        <v>656372651</v>
      </c>
      <c r="FX37" s="15">
        <v>39374047</v>
      </c>
      <c r="FY37" s="16">
        <v>39374047</v>
      </c>
      <c r="FZ37" s="22">
        <f>FX37/FW37</f>
        <v>5.9987336370600851E-2</v>
      </c>
      <c r="GA37" s="19">
        <v>1034502201</v>
      </c>
      <c r="GB37" s="16">
        <v>2586</v>
      </c>
      <c r="GC37" s="16">
        <v>0</v>
      </c>
      <c r="GD37" s="17">
        <v>1034504787</v>
      </c>
      <c r="GE37" s="15">
        <v>2555</v>
      </c>
      <c r="GF37" s="16">
        <v>4900172</v>
      </c>
      <c r="GG37" s="16">
        <v>6003</v>
      </c>
      <c r="GH37" s="16">
        <v>190717439</v>
      </c>
      <c r="GI37" s="16">
        <v>4817455</v>
      </c>
      <c r="GJ37" s="16">
        <v>7612696</v>
      </c>
      <c r="GK37" s="18">
        <v>686485</v>
      </c>
      <c r="GL37" s="19">
        <v>691340</v>
      </c>
      <c r="GM37" s="16">
        <v>420600</v>
      </c>
      <c r="GN37" s="17">
        <v>1111940</v>
      </c>
      <c r="GO37" s="15">
        <v>0</v>
      </c>
      <c r="GP37" s="16">
        <v>300</v>
      </c>
      <c r="GQ37" s="16"/>
      <c r="GR37" s="16">
        <v>14233230</v>
      </c>
      <c r="GS37" s="16">
        <v>216100</v>
      </c>
      <c r="GT37" s="20">
        <v>14449330</v>
      </c>
      <c r="GU37" s="18">
        <v>3113120</v>
      </c>
      <c r="GV37" s="19">
        <v>6993690</v>
      </c>
      <c r="GW37" s="16">
        <v>7521300</v>
      </c>
      <c r="GX37" s="16">
        <v>873240</v>
      </c>
      <c r="GY37" s="16">
        <v>1124100</v>
      </c>
      <c r="GZ37" s="20">
        <v>16512330</v>
      </c>
      <c r="HA37" s="16">
        <v>192970</v>
      </c>
      <c r="HB37" s="16">
        <v>66857590</v>
      </c>
      <c r="HC37" s="17">
        <v>310974382</v>
      </c>
      <c r="HD37" s="15">
        <v>723527819</v>
      </c>
      <c r="HE37" s="18">
        <v>2586</v>
      </c>
      <c r="HF37" s="19">
        <v>0</v>
      </c>
      <c r="HG37" s="17">
        <v>723530405</v>
      </c>
      <c r="HH37" s="15">
        <v>43404927</v>
      </c>
      <c r="HI37" s="16">
        <v>43404927</v>
      </c>
      <c r="HJ37" s="22">
        <f>HH37/HG37</f>
        <v>5.9990467159427803E-2</v>
      </c>
      <c r="HK37" s="15">
        <v>554497664</v>
      </c>
      <c r="HL37" s="16">
        <v>0</v>
      </c>
      <c r="HM37" s="16">
        <v>0</v>
      </c>
      <c r="HN37" s="17">
        <v>554497664</v>
      </c>
      <c r="HO37" s="15">
        <v>1643</v>
      </c>
      <c r="HP37" s="16">
        <v>2824676</v>
      </c>
      <c r="HQ37" s="16">
        <v>3382</v>
      </c>
      <c r="HR37" s="16">
        <v>92993695</v>
      </c>
      <c r="HS37" s="16">
        <v>2564073</v>
      </c>
      <c r="HT37" s="16">
        <v>3317747</v>
      </c>
      <c r="HU37" s="18">
        <v>344398</v>
      </c>
      <c r="HV37" s="19">
        <v>293540</v>
      </c>
      <c r="HW37" s="16">
        <v>187800</v>
      </c>
      <c r="HX37" s="17">
        <v>481340</v>
      </c>
      <c r="HY37" s="15"/>
      <c r="HZ37" s="16"/>
      <c r="IA37" s="16"/>
      <c r="IB37" s="16">
        <v>6031190</v>
      </c>
      <c r="IC37" s="16">
        <v>103760</v>
      </c>
      <c r="ID37" s="20">
        <v>6134950</v>
      </c>
      <c r="IE37" s="18">
        <v>1241660</v>
      </c>
      <c r="IF37" s="19">
        <v>3597000</v>
      </c>
      <c r="IG37" s="16">
        <v>4032450</v>
      </c>
      <c r="IH37" s="16">
        <v>446120</v>
      </c>
      <c r="II37" s="16">
        <v>458550</v>
      </c>
      <c r="IJ37" s="20">
        <v>8534120</v>
      </c>
      <c r="IK37" s="16">
        <v>88320</v>
      </c>
      <c r="IL37" s="16">
        <v>28488660</v>
      </c>
      <c r="IM37" s="17">
        <v>147015282</v>
      </c>
      <c r="IN37" s="15">
        <v>407482382</v>
      </c>
      <c r="IO37" s="18">
        <v>0</v>
      </c>
      <c r="IP37" s="19">
        <v>0</v>
      </c>
      <c r="IQ37" s="17">
        <v>407482382</v>
      </c>
      <c r="IR37" s="15">
        <v>24445961</v>
      </c>
      <c r="IS37" s="16">
        <v>24445961</v>
      </c>
      <c r="IT37" s="22">
        <f t="shared" si="3"/>
        <v>5.9992682088522785E-2</v>
      </c>
    </row>
    <row r="38" spans="1:254" ht="12.6" customHeight="1" x14ac:dyDescent="0.2">
      <c r="A38" s="67">
        <v>26</v>
      </c>
      <c r="B38" s="68" t="s">
        <v>105</v>
      </c>
      <c r="C38" s="23">
        <f>C36+C37</f>
        <v>10688</v>
      </c>
      <c r="D38" s="24">
        <f t="shared" ref="D38:AK38" si="14">D36+D37</f>
        <v>0</v>
      </c>
      <c r="E38" s="24">
        <f t="shared" si="14"/>
        <v>0</v>
      </c>
      <c r="F38" s="25">
        <f t="shared" si="14"/>
        <v>10688</v>
      </c>
      <c r="G38" s="23">
        <f t="shared" si="14"/>
        <v>0</v>
      </c>
      <c r="H38" s="24">
        <f t="shared" si="14"/>
        <v>932</v>
      </c>
      <c r="I38" s="28">
        <f t="shared" si="14"/>
        <v>0</v>
      </c>
      <c r="J38" s="24">
        <f t="shared" si="14"/>
        <v>2275</v>
      </c>
      <c r="K38" s="24">
        <f t="shared" si="14"/>
        <v>216</v>
      </c>
      <c r="L38" s="24">
        <f t="shared" si="14"/>
        <v>364</v>
      </c>
      <c r="M38" s="26">
        <f t="shared" si="14"/>
        <v>8</v>
      </c>
      <c r="N38" s="27">
        <f t="shared" si="14"/>
        <v>260</v>
      </c>
      <c r="O38" s="24">
        <f t="shared" si="14"/>
        <v>0</v>
      </c>
      <c r="P38" s="25">
        <f t="shared" si="14"/>
        <v>260</v>
      </c>
      <c r="Q38" s="23">
        <f>Q36+Q37</f>
        <v>0</v>
      </c>
      <c r="R38" s="24">
        <f>R36+R37</f>
        <v>0</v>
      </c>
      <c r="S38" s="24">
        <f t="shared" si="14"/>
        <v>0</v>
      </c>
      <c r="T38" s="24">
        <f t="shared" si="14"/>
        <v>0</v>
      </c>
      <c r="U38" s="24">
        <f t="shared" si="14"/>
        <v>0</v>
      </c>
      <c r="V38" s="28">
        <f t="shared" si="14"/>
        <v>0</v>
      </c>
      <c r="W38" s="26">
        <f t="shared" si="14"/>
        <v>0</v>
      </c>
      <c r="X38" s="27">
        <f t="shared" si="14"/>
        <v>0</v>
      </c>
      <c r="Y38" s="24">
        <f t="shared" si="14"/>
        <v>0</v>
      </c>
      <c r="Z38" s="24">
        <f t="shared" si="14"/>
        <v>760</v>
      </c>
      <c r="AA38" s="24">
        <f t="shared" si="14"/>
        <v>450</v>
      </c>
      <c r="AB38" s="28">
        <f t="shared" si="14"/>
        <v>1210</v>
      </c>
      <c r="AC38" s="24">
        <f t="shared" si="14"/>
        <v>0</v>
      </c>
      <c r="AD38" s="24">
        <f t="shared" si="14"/>
        <v>4730</v>
      </c>
      <c r="AE38" s="25">
        <f t="shared" si="14"/>
        <v>9995</v>
      </c>
      <c r="AF38" s="23">
        <f t="shared" si="14"/>
        <v>693</v>
      </c>
      <c r="AG38" s="26">
        <f t="shared" si="14"/>
        <v>0</v>
      </c>
      <c r="AH38" s="27">
        <f t="shared" si="14"/>
        <v>0</v>
      </c>
      <c r="AI38" s="25">
        <f t="shared" si="14"/>
        <v>693</v>
      </c>
      <c r="AJ38" s="23">
        <f t="shared" si="14"/>
        <v>38</v>
      </c>
      <c r="AK38" s="24">
        <f t="shared" si="14"/>
        <v>38</v>
      </c>
      <c r="AL38" s="29">
        <f>AJ38/AI38</f>
        <v>5.4834054834054832E-2</v>
      </c>
      <c r="AM38" s="27">
        <f t="shared" ref="AM38:BU38" si="15">AM36+AM37</f>
        <v>1601874094</v>
      </c>
      <c r="AN38" s="24">
        <f t="shared" si="15"/>
        <v>770</v>
      </c>
      <c r="AO38" s="24">
        <f t="shared" si="15"/>
        <v>786</v>
      </c>
      <c r="AP38" s="25">
        <f t="shared" si="15"/>
        <v>1601875650</v>
      </c>
      <c r="AQ38" s="23">
        <f t="shared" si="15"/>
        <v>22959</v>
      </c>
      <c r="AR38" s="24">
        <f t="shared" si="15"/>
        <v>17895289</v>
      </c>
      <c r="AS38" s="28">
        <f t="shared" si="15"/>
        <v>15923</v>
      </c>
      <c r="AT38" s="24">
        <f t="shared" si="15"/>
        <v>326640699</v>
      </c>
      <c r="AU38" s="24">
        <f t="shared" si="15"/>
        <v>9265956</v>
      </c>
      <c r="AV38" s="24">
        <f t="shared" si="15"/>
        <v>23676054</v>
      </c>
      <c r="AW38" s="26">
        <f t="shared" si="15"/>
        <v>683054</v>
      </c>
      <c r="AX38" s="27">
        <f t="shared" si="15"/>
        <v>6248580</v>
      </c>
      <c r="AY38" s="24">
        <f t="shared" si="15"/>
        <v>2612400</v>
      </c>
      <c r="AZ38" s="25">
        <f t="shared" si="15"/>
        <v>8860980</v>
      </c>
      <c r="BA38" s="23">
        <f>BA36+BA37</f>
        <v>2793960</v>
      </c>
      <c r="BB38" s="24">
        <f>BB36+BB37</f>
        <v>6638700</v>
      </c>
      <c r="BC38" s="24">
        <f t="shared" si="15"/>
        <v>0</v>
      </c>
      <c r="BD38" s="24">
        <f t="shared" si="15"/>
        <v>13499750</v>
      </c>
      <c r="BE38" s="24">
        <f t="shared" si="15"/>
        <v>3600500</v>
      </c>
      <c r="BF38" s="28">
        <f t="shared" si="15"/>
        <v>17100250</v>
      </c>
      <c r="BG38" s="26">
        <f t="shared" si="15"/>
        <v>4688900</v>
      </c>
      <c r="BH38" s="27">
        <f t="shared" si="15"/>
        <v>14226960</v>
      </c>
      <c r="BI38" s="24">
        <f t="shared" si="15"/>
        <v>7375950</v>
      </c>
      <c r="BJ38" s="24">
        <f t="shared" si="15"/>
        <v>2660760</v>
      </c>
      <c r="BK38" s="24">
        <f t="shared" si="15"/>
        <v>6396300</v>
      </c>
      <c r="BL38" s="28">
        <f t="shared" si="15"/>
        <v>30659970</v>
      </c>
      <c r="BM38" s="24">
        <f t="shared" si="15"/>
        <v>675740</v>
      </c>
      <c r="BN38" s="24">
        <f t="shared" si="15"/>
        <v>472461390</v>
      </c>
      <c r="BO38" s="25">
        <f t="shared" si="15"/>
        <v>922063901</v>
      </c>
      <c r="BP38" s="23">
        <f t="shared" si="15"/>
        <v>679810268</v>
      </c>
      <c r="BQ38" s="26">
        <f t="shared" si="15"/>
        <v>768</v>
      </c>
      <c r="BR38" s="27">
        <f t="shared" si="15"/>
        <v>713</v>
      </c>
      <c r="BS38" s="25">
        <f t="shared" si="15"/>
        <v>679811749</v>
      </c>
      <c r="BT38" s="23">
        <f t="shared" si="15"/>
        <v>40744346</v>
      </c>
      <c r="BU38" s="24">
        <f t="shared" si="15"/>
        <v>40744346</v>
      </c>
      <c r="BV38" s="29">
        <f>BT38/BS38</f>
        <v>5.9934748200416881E-2</v>
      </c>
      <c r="BW38" s="27">
        <f t="shared" ref="BW38:DE38" si="16">BW36+BW37</f>
        <v>4213143266</v>
      </c>
      <c r="BX38" s="24">
        <f t="shared" si="16"/>
        <v>2035</v>
      </c>
      <c r="BY38" s="24">
        <f t="shared" si="16"/>
        <v>558</v>
      </c>
      <c r="BZ38" s="25">
        <f t="shared" si="16"/>
        <v>4213145859</v>
      </c>
      <c r="CA38" s="23">
        <f t="shared" si="16"/>
        <v>15950</v>
      </c>
      <c r="CB38" s="24">
        <f t="shared" si="16"/>
        <v>24855460</v>
      </c>
      <c r="CC38" s="24">
        <f t="shared" si="16"/>
        <v>26577</v>
      </c>
      <c r="CD38" s="24">
        <f t="shared" si="16"/>
        <v>857239412</v>
      </c>
      <c r="CE38" s="24">
        <f t="shared" si="16"/>
        <v>16853477</v>
      </c>
      <c r="CF38" s="24">
        <f t="shared" si="16"/>
        <v>41740966</v>
      </c>
      <c r="CG38" s="26">
        <f t="shared" si="16"/>
        <v>1481031</v>
      </c>
      <c r="CH38" s="27">
        <f t="shared" si="16"/>
        <v>5371340</v>
      </c>
      <c r="CI38" s="24">
        <f t="shared" si="16"/>
        <v>3536700</v>
      </c>
      <c r="CJ38" s="25">
        <f t="shared" si="16"/>
        <v>8908040</v>
      </c>
      <c r="CK38" s="23">
        <f t="shared" si="16"/>
        <v>1964820</v>
      </c>
      <c r="CL38" s="24">
        <f t="shared" si="16"/>
        <v>6326400</v>
      </c>
      <c r="CM38" s="24">
        <f t="shared" si="16"/>
        <v>0</v>
      </c>
      <c r="CN38" s="24">
        <f t="shared" si="16"/>
        <v>32952920</v>
      </c>
      <c r="CO38" s="24">
        <f t="shared" si="16"/>
        <v>4059170</v>
      </c>
      <c r="CP38" s="28">
        <f t="shared" si="16"/>
        <v>37012090</v>
      </c>
      <c r="CQ38" s="26">
        <f t="shared" si="16"/>
        <v>9806790</v>
      </c>
      <c r="CR38" s="27">
        <f t="shared" si="16"/>
        <v>20593650</v>
      </c>
      <c r="CS38" s="24">
        <f t="shared" si="16"/>
        <v>15011550</v>
      </c>
      <c r="CT38" s="24">
        <f t="shared" si="16"/>
        <v>4462720</v>
      </c>
      <c r="CU38" s="24">
        <f t="shared" si="16"/>
        <v>9557550</v>
      </c>
      <c r="CV38" s="28">
        <f t="shared" si="16"/>
        <v>49625470</v>
      </c>
      <c r="CW38" s="24">
        <f t="shared" si="16"/>
        <v>1108140</v>
      </c>
      <c r="CX38" s="24">
        <f t="shared" si="16"/>
        <v>709823130</v>
      </c>
      <c r="CY38" s="25">
        <f t="shared" si="16"/>
        <v>1766761176</v>
      </c>
      <c r="CZ38" s="23">
        <f t="shared" si="16"/>
        <v>2446382352</v>
      </c>
      <c r="DA38" s="26">
        <f t="shared" si="16"/>
        <v>1773</v>
      </c>
      <c r="DB38" s="27">
        <f t="shared" si="16"/>
        <v>558</v>
      </c>
      <c r="DC38" s="25">
        <f t="shared" si="16"/>
        <v>2446384683</v>
      </c>
      <c r="DD38" s="23">
        <f t="shared" si="16"/>
        <v>146713108</v>
      </c>
      <c r="DE38" s="24">
        <f t="shared" si="16"/>
        <v>146713108</v>
      </c>
      <c r="DF38" s="29">
        <f>DD38/DC38</f>
        <v>5.9971397392860476E-2</v>
      </c>
      <c r="DG38" s="27">
        <f t="shared" ref="DG38:EO38" si="17">DG36+DG37</f>
        <v>4595838630</v>
      </c>
      <c r="DH38" s="24">
        <f t="shared" si="17"/>
        <v>2393</v>
      </c>
      <c r="DI38" s="24">
        <f t="shared" si="17"/>
        <v>721</v>
      </c>
      <c r="DJ38" s="25">
        <f t="shared" si="17"/>
        <v>4595841744</v>
      </c>
      <c r="DK38" s="23">
        <f t="shared" si="17"/>
        <v>27228</v>
      </c>
      <c r="DL38" s="24">
        <f t="shared" si="17"/>
        <v>22831093</v>
      </c>
      <c r="DM38" s="24">
        <f t="shared" si="17"/>
        <v>23342</v>
      </c>
      <c r="DN38" s="24">
        <f t="shared" si="17"/>
        <v>901683363</v>
      </c>
      <c r="DO38" s="24">
        <f t="shared" si="17"/>
        <v>20234686</v>
      </c>
      <c r="DP38" s="24">
        <f t="shared" si="17"/>
        <v>38907346</v>
      </c>
      <c r="DQ38" s="26">
        <f t="shared" si="17"/>
        <v>1835104</v>
      </c>
      <c r="DR38" s="27">
        <f t="shared" si="17"/>
        <v>3415620</v>
      </c>
      <c r="DS38" s="24">
        <f t="shared" si="17"/>
        <v>2458800</v>
      </c>
      <c r="DT38" s="25">
        <f t="shared" si="17"/>
        <v>5874420</v>
      </c>
      <c r="DU38" s="23">
        <f t="shared" si="17"/>
        <v>768560</v>
      </c>
      <c r="DV38" s="24">
        <f t="shared" si="17"/>
        <v>2748900</v>
      </c>
      <c r="DW38" s="24">
        <f t="shared" si="17"/>
        <v>0</v>
      </c>
      <c r="DX38" s="24">
        <f t="shared" si="17"/>
        <v>36973970</v>
      </c>
      <c r="DY38" s="24">
        <f t="shared" si="17"/>
        <v>2345240</v>
      </c>
      <c r="DZ38" s="28">
        <f t="shared" si="17"/>
        <v>39319210</v>
      </c>
      <c r="EA38" s="26">
        <f t="shared" si="17"/>
        <v>10224240</v>
      </c>
      <c r="EB38" s="27">
        <f t="shared" si="17"/>
        <v>18923520</v>
      </c>
      <c r="EC38" s="24">
        <f t="shared" si="17"/>
        <v>14808150</v>
      </c>
      <c r="ED38" s="24">
        <f t="shared" si="17"/>
        <v>4209260</v>
      </c>
      <c r="EE38" s="24">
        <f t="shared" si="17"/>
        <v>6737400</v>
      </c>
      <c r="EF38" s="28">
        <f t="shared" si="17"/>
        <v>44678330</v>
      </c>
      <c r="EG38" s="24">
        <f t="shared" si="17"/>
        <v>837660</v>
      </c>
      <c r="EH38" s="24">
        <f t="shared" si="17"/>
        <v>520850650</v>
      </c>
      <c r="EI38" s="25">
        <f t="shared" si="17"/>
        <v>1610820790</v>
      </c>
      <c r="EJ38" s="23">
        <f t="shared" si="17"/>
        <v>2985017840</v>
      </c>
      <c r="EK38" s="26">
        <f t="shared" si="17"/>
        <v>2393</v>
      </c>
      <c r="EL38" s="27">
        <f t="shared" si="17"/>
        <v>721</v>
      </c>
      <c r="EM38" s="25">
        <f t="shared" si="17"/>
        <v>2985020954</v>
      </c>
      <c r="EN38" s="23">
        <f t="shared" si="17"/>
        <v>179047937</v>
      </c>
      <c r="EO38" s="24">
        <f t="shared" si="17"/>
        <v>179047937</v>
      </c>
      <c r="EP38" s="29">
        <f>EN38/EM38</f>
        <v>5.9982137398423098E-2</v>
      </c>
      <c r="EQ38" s="27">
        <f t="shared" ref="EQ38:FY38" si="18">EQ36+EQ37</f>
        <v>3535442159</v>
      </c>
      <c r="ER38" s="24">
        <f t="shared" si="18"/>
        <v>1664</v>
      </c>
      <c r="ES38" s="24">
        <f t="shared" si="18"/>
        <v>732</v>
      </c>
      <c r="ET38" s="25">
        <f t="shared" si="18"/>
        <v>3535444555</v>
      </c>
      <c r="EU38" s="23">
        <f t="shared" si="18"/>
        <v>10211</v>
      </c>
      <c r="EV38" s="24">
        <f t="shared" si="18"/>
        <v>18517735</v>
      </c>
      <c r="EW38" s="24">
        <f t="shared" si="18"/>
        <v>19391</v>
      </c>
      <c r="EX38" s="24">
        <f t="shared" si="18"/>
        <v>670225541</v>
      </c>
      <c r="EY38" s="24">
        <f t="shared" si="18"/>
        <v>17539419</v>
      </c>
      <c r="EZ38" s="24">
        <f t="shared" si="18"/>
        <v>26720353</v>
      </c>
      <c r="FA38" s="26">
        <f t="shared" si="18"/>
        <v>1638051</v>
      </c>
      <c r="FB38" s="27">
        <f t="shared" si="18"/>
        <v>2226640</v>
      </c>
      <c r="FC38" s="24">
        <f t="shared" si="18"/>
        <v>1621200</v>
      </c>
      <c r="FD38" s="25">
        <f t="shared" si="18"/>
        <v>3847840</v>
      </c>
      <c r="FE38" s="23">
        <f t="shared" si="18"/>
        <v>148460</v>
      </c>
      <c r="FF38" s="24">
        <f t="shared" si="18"/>
        <v>216600</v>
      </c>
      <c r="FG38" s="24">
        <f t="shared" si="18"/>
        <v>0</v>
      </c>
      <c r="FH38" s="24">
        <f t="shared" si="18"/>
        <v>31280040</v>
      </c>
      <c r="FI38" s="24">
        <f t="shared" si="18"/>
        <v>1050700</v>
      </c>
      <c r="FJ38" s="28">
        <f t="shared" si="18"/>
        <v>32330740</v>
      </c>
      <c r="FK38" s="26">
        <f t="shared" si="18"/>
        <v>7625050</v>
      </c>
      <c r="FL38" s="27">
        <f t="shared" si="18"/>
        <v>16104990</v>
      </c>
      <c r="FM38" s="24">
        <f t="shared" si="18"/>
        <v>14589000</v>
      </c>
      <c r="FN38" s="24">
        <f t="shared" si="18"/>
        <v>3663960</v>
      </c>
      <c r="FO38" s="24">
        <f t="shared" si="18"/>
        <v>4329900</v>
      </c>
      <c r="FP38" s="28">
        <f t="shared" si="18"/>
        <v>38687850</v>
      </c>
      <c r="FQ38" s="24">
        <f t="shared" si="18"/>
        <v>610190</v>
      </c>
      <c r="FR38" s="24">
        <f t="shared" si="18"/>
        <v>300980070</v>
      </c>
      <c r="FS38" s="25">
        <f t="shared" si="18"/>
        <v>1119098110</v>
      </c>
      <c r="FT38" s="23">
        <f t="shared" si="18"/>
        <v>2416344051</v>
      </c>
      <c r="FU38" s="26">
        <f t="shared" si="18"/>
        <v>1662</v>
      </c>
      <c r="FV38" s="27">
        <f t="shared" si="18"/>
        <v>732</v>
      </c>
      <c r="FW38" s="25">
        <f t="shared" si="18"/>
        <v>2416346445</v>
      </c>
      <c r="FX38" s="23">
        <f t="shared" si="18"/>
        <v>144949145</v>
      </c>
      <c r="FY38" s="24">
        <f t="shared" si="18"/>
        <v>144949145</v>
      </c>
      <c r="FZ38" s="29">
        <f>FX38/FW38</f>
        <v>5.9986905147618431E-2</v>
      </c>
      <c r="GA38" s="27">
        <f t="shared" ref="GA38:HI38" si="19">GA36+GA37</f>
        <v>3731896211</v>
      </c>
      <c r="GB38" s="24">
        <f t="shared" si="19"/>
        <v>4643</v>
      </c>
      <c r="GC38" s="24">
        <f t="shared" si="19"/>
        <v>616</v>
      </c>
      <c r="GD38" s="25">
        <f t="shared" si="19"/>
        <v>3731901470</v>
      </c>
      <c r="GE38" s="23">
        <f t="shared" si="19"/>
        <v>12202</v>
      </c>
      <c r="GF38" s="24">
        <f t="shared" si="19"/>
        <v>20691368</v>
      </c>
      <c r="GG38" s="24">
        <f t="shared" si="19"/>
        <v>23034</v>
      </c>
      <c r="GH38" s="24">
        <f t="shared" si="19"/>
        <v>673375221</v>
      </c>
      <c r="GI38" s="24">
        <f t="shared" si="19"/>
        <v>19723669</v>
      </c>
      <c r="GJ38" s="24">
        <f t="shared" si="19"/>
        <v>24597401</v>
      </c>
      <c r="GK38" s="26">
        <f t="shared" si="19"/>
        <v>1839988</v>
      </c>
      <c r="GL38" s="27">
        <f t="shared" si="19"/>
        <v>1925040</v>
      </c>
      <c r="GM38" s="24">
        <f t="shared" si="19"/>
        <v>1380000</v>
      </c>
      <c r="GN38" s="25">
        <f t="shared" si="19"/>
        <v>3305040</v>
      </c>
      <c r="GO38" s="23">
        <f t="shared" si="19"/>
        <v>1300</v>
      </c>
      <c r="GP38" s="24">
        <f t="shared" si="19"/>
        <v>900</v>
      </c>
      <c r="GQ38" s="24">
        <f t="shared" si="19"/>
        <v>0</v>
      </c>
      <c r="GR38" s="24">
        <f t="shared" si="19"/>
        <v>36080990</v>
      </c>
      <c r="GS38" s="24">
        <f t="shared" si="19"/>
        <v>626640</v>
      </c>
      <c r="GT38" s="28">
        <f t="shared" si="19"/>
        <v>36707630</v>
      </c>
      <c r="GU38" s="26">
        <f t="shared" si="19"/>
        <v>7854470</v>
      </c>
      <c r="GV38" s="27">
        <f t="shared" si="19"/>
        <v>18738720</v>
      </c>
      <c r="GW38" s="24">
        <f t="shared" si="19"/>
        <v>18160650</v>
      </c>
      <c r="GX38" s="24">
        <f t="shared" si="19"/>
        <v>3937560</v>
      </c>
      <c r="GY38" s="24">
        <f t="shared" si="19"/>
        <v>3557250</v>
      </c>
      <c r="GZ38" s="28">
        <f t="shared" si="19"/>
        <v>44394180</v>
      </c>
      <c r="HA38" s="24">
        <f t="shared" si="19"/>
        <v>552690</v>
      </c>
      <c r="HB38" s="24">
        <f t="shared" si="19"/>
        <v>244855120</v>
      </c>
      <c r="HC38" s="25">
        <f t="shared" si="19"/>
        <v>1077911179</v>
      </c>
      <c r="HD38" s="23">
        <f t="shared" si="19"/>
        <v>2653985032</v>
      </c>
      <c r="HE38" s="26">
        <f t="shared" si="19"/>
        <v>4643</v>
      </c>
      <c r="HF38" s="27">
        <f t="shared" si="19"/>
        <v>616</v>
      </c>
      <c r="HG38" s="25">
        <f t="shared" si="19"/>
        <v>2653990291</v>
      </c>
      <c r="HH38" s="23">
        <f t="shared" si="19"/>
        <v>159208937</v>
      </c>
      <c r="HI38" s="24">
        <f t="shared" si="19"/>
        <v>159208937</v>
      </c>
      <c r="HJ38" s="29">
        <f>HH38/HG38</f>
        <v>5.9988515233042349E-2</v>
      </c>
      <c r="HK38" s="23">
        <f t="shared" ref="HK38:IS38" si="20">HK36+HK37</f>
        <v>2251685576</v>
      </c>
      <c r="HL38" s="24">
        <f t="shared" si="20"/>
        <v>2</v>
      </c>
      <c r="HM38" s="24">
        <f t="shared" si="20"/>
        <v>0</v>
      </c>
      <c r="HN38" s="25">
        <f t="shared" si="20"/>
        <v>2251685578</v>
      </c>
      <c r="HO38" s="23">
        <f t="shared" si="20"/>
        <v>6778</v>
      </c>
      <c r="HP38" s="24">
        <f t="shared" si="20"/>
        <v>13568612</v>
      </c>
      <c r="HQ38" s="24">
        <f t="shared" si="20"/>
        <v>12837</v>
      </c>
      <c r="HR38" s="24">
        <f t="shared" si="20"/>
        <v>368431513</v>
      </c>
      <c r="HS38" s="24">
        <f t="shared" si="20"/>
        <v>11872970</v>
      </c>
      <c r="HT38" s="24">
        <f t="shared" si="20"/>
        <v>12026149</v>
      </c>
      <c r="HU38" s="26">
        <f t="shared" si="20"/>
        <v>1050706</v>
      </c>
      <c r="HV38" s="27">
        <f t="shared" si="20"/>
        <v>919100</v>
      </c>
      <c r="HW38" s="24">
        <f t="shared" si="20"/>
        <v>666600</v>
      </c>
      <c r="HX38" s="25">
        <f t="shared" si="20"/>
        <v>1585700</v>
      </c>
      <c r="HY38" s="23">
        <f t="shared" si="20"/>
        <v>0</v>
      </c>
      <c r="HZ38" s="24">
        <f t="shared" si="20"/>
        <v>0</v>
      </c>
      <c r="IA38" s="24">
        <f t="shared" si="20"/>
        <v>0</v>
      </c>
      <c r="IB38" s="24">
        <f t="shared" si="20"/>
        <v>17155820</v>
      </c>
      <c r="IC38" s="24">
        <f t="shared" si="20"/>
        <v>313940</v>
      </c>
      <c r="ID38" s="28">
        <f t="shared" si="20"/>
        <v>17469760</v>
      </c>
      <c r="IE38" s="26">
        <f t="shared" si="20"/>
        <v>3452520</v>
      </c>
      <c r="IF38" s="27">
        <f t="shared" si="20"/>
        <v>10631940</v>
      </c>
      <c r="IG38" s="24">
        <f t="shared" si="20"/>
        <v>10543050</v>
      </c>
      <c r="IH38" s="24">
        <f t="shared" si="20"/>
        <v>2387920</v>
      </c>
      <c r="II38" s="24">
        <f t="shared" si="20"/>
        <v>1618650</v>
      </c>
      <c r="IJ38" s="28">
        <f t="shared" si="20"/>
        <v>25181560</v>
      </c>
      <c r="IK38" s="24">
        <f t="shared" si="20"/>
        <v>268870</v>
      </c>
      <c r="IL38" s="24">
        <f t="shared" si="20"/>
        <v>117056340</v>
      </c>
      <c r="IM38" s="25">
        <f t="shared" si="20"/>
        <v>571971478</v>
      </c>
      <c r="IN38" s="23">
        <f t="shared" si="20"/>
        <v>1679714100</v>
      </c>
      <c r="IO38" s="26">
        <f t="shared" si="20"/>
        <v>0</v>
      </c>
      <c r="IP38" s="27">
        <f t="shared" si="20"/>
        <v>0</v>
      </c>
      <c r="IQ38" s="25">
        <f t="shared" si="20"/>
        <v>1679714100</v>
      </c>
      <c r="IR38" s="23">
        <f t="shared" si="20"/>
        <v>100770277</v>
      </c>
      <c r="IS38" s="24">
        <f t="shared" si="20"/>
        <v>100770277</v>
      </c>
      <c r="IT38" s="29">
        <f t="shared" si="3"/>
        <v>5.9992517178965157E-2</v>
      </c>
    </row>
  </sheetData>
  <mergeCells count="466">
    <mergeCell ref="H7:I8"/>
    <mergeCell ref="I9:I11"/>
    <mergeCell ref="AR7:AS8"/>
    <mergeCell ref="AS9:AS11"/>
    <mergeCell ref="CB7:CC8"/>
    <mergeCell ref="CC9:CC11"/>
    <mergeCell ref="T8:T11"/>
    <mergeCell ref="U8:U11"/>
    <mergeCell ref="BR7:BR11"/>
    <mergeCell ref="BZ7:BZ11"/>
    <mergeCell ref="BM7:BM11"/>
    <mergeCell ref="BH8:BH11"/>
    <mergeCell ref="BX7:BX11"/>
    <mergeCell ref="BY7:BY11"/>
    <mergeCell ref="CA7:CA11"/>
    <mergeCell ref="BI8:BI11"/>
    <mergeCell ref="BJ8:BJ11"/>
    <mergeCell ref="BK8:BK11"/>
    <mergeCell ref="AT7:AT11"/>
    <mergeCell ref="AW7:AW11"/>
    <mergeCell ref="BD8:BD11"/>
    <mergeCell ref="AX7:AZ7"/>
    <mergeCell ref="AX9:AX11"/>
    <mergeCell ref="AY9:AY11"/>
    <mergeCell ref="CM7:CM11"/>
    <mergeCell ref="CH9:CH11"/>
    <mergeCell ref="CK7:CK11"/>
    <mergeCell ref="CL7:CL11"/>
    <mergeCell ref="HH7:HH11"/>
    <mergeCell ref="GY8:GY11"/>
    <mergeCell ref="GZ8:GZ11"/>
    <mergeCell ref="FM8:FM11"/>
    <mergeCell ref="FN8:FN11"/>
    <mergeCell ref="FO8:FO11"/>
    <mergeCell ref="FP8:FP11"/>
    <mergeCell ref="GL8:GN8"/>
    <mergeCell ref="GT8:GT11"/>
    <mergeCell ref="GQ7:GQ11"/>
    <mergeCell ref="DL7:DM8"/>
    <mergeCell ref="DM9:DM11"/>
    <mergeCell ref="EV7:EW8"/>
    <mergeCell ref="EW9:EW11"/>
    <mergeCell ref="GF7:GG8"/>
    <mergeCell ref="GG9:GG11"/>
    <mergeCell ref="GC7:GC11"/>
    <mergeCell ref="FT7:FT11"/>
    <mergeCell ref="FU7:FU11"/>
    <mergeCell ref="FV7:FV11"/>
    <mergeCell ref="CN8:CN11"/>
    <mergeCell ref="CO8:CO11"/>
    <mergeCell ref="DB7:DB11"/>
    <mergeCell ref="DC7:DC11"/>
    <mergeCell ref="DD7:DD11"/>
    <mergeCell ref="DE7:DE8"/>
    <mergeCell ref="CN7:CP7"/>
    <mergeCell ref="CQ7:CQ11"/>
    <mergeCell ref="CR7:CV7"/>
    <mergeCell ref="CW7:CW11"/>
    <mergeCell ref="CX7:CX11"/>
    <mergeCell ref="CY7:CY11"/>
    <mergeCell ref="CP8:CP11"/>
    <mergeCell ref="CR8:CR11"/>
    <mergeCell ref="CS8:CS11"/>
    <mergeCell ref="CT8:CT11"/>
    <mergeCell ref="CU8:CU11"/>
    <mergeCell ref="CV8:CV11"/>
    <mergeCell ref="DE9:DE11"/>
    <mergeCell ref="DF7:DF11"/>
    <mergeCell ref="DG7:DG11"/>
    <mergeCell ref="CZ7:CZ11"/>
    <mergeCell ref="DP7:DP11"/>
    <mergeCell ref="DA7:DA11"/>
    <mergeCell ref="GR7:GT7"/>
    <mergeCell ref="GU7:GU11"/>
    <mergeCell ref="GV7:GZ7"/>
    <mergeCell ref="GR8:GR11"/>
    <mergeCell ref="GS8:GS11"/>
    <mergeCell ref="GV8:GV11"/>
    <mergeCell ref="GW8:GW11"/>
    <mergeCell ref="GX8:GX11"/>
    <mergeCell ref="DZ8:DZ11"/>
    <mergeCell ref="EB8:EB11"/>
    <mergeCell ref="GN9:GN11"/>
    <mergeCell ref="GL9:GL11"/>
    <mergeCell ref="GK7:GK11"/>
    <mergeCell ref="GL7:GN7"/>
    <mergeCell ref="GD7:GD11"/>
    <mergeCell ref="GE7:GE11"/>
    <mergeCell ref="FG7:FG11"/>
    <mergeCell ref="GA7:GA11"/>
    <mergeCell ref="FH8:FH11"/>
    <mergeCell ref="HI7:HI8"/>
    <mergeCell ref="HJ7:HJ11"/>
    <mergeCell ref="HI9:HI11"/>
    <mergeCell ref="HA7:HA11"/>
    <mergeCell ref="HB7:HB11"/>
    <mergeCell ref="HC7:HC11"/>
    <mergeCell ref="HD7:HD11"/>
    <mergeCell ref="HE7:HE11"/>
    <mergeCell ref="HF7:HF11"/>
    <mergeCell ref="HG7:HG11"/>
    <mergeCell ref="FI8:FI11"/>
    <mergeCell ref="FJ8:FJ11"/>
    <mergeCell ref="GM9:GM11"/>
    <mergeCell ref="GH7:GH11"/>
    <mergeCell ref="GI7:GI11"/>
    <mergeCell ref="GJ7:GJ11"/>
    <mergeCell ref="FZ7:FZ11"/>
    <mergeCell ref="GB7:GB11"/>
    <mergeCell ref="FL7:FP7"/>
    <mergeCell ref="FQ7:FQ11"/>
    <mergeCell ref="FR7:FR11"/>
    <mergeCell ref="FS7:FS11"/>
    <mergeCell ref="FL8:FL11"/>
    <mergeCell ref="FY9:FY11"/>
    <mergeCell ref="FW7:FW11"/>
    <mergeCell ref="FX7:FX11"/>
    <mergeCell ref="FY7:FY8"/>
    <mergeCell ref="DS9:DS11"/>
    <mergeCell ref="DT9:DT11"/>
    <mergeCell ref="EF8:EF11"/>
    <mergeCell ref="DH7:DH11"/>
    <mergeCell ref="DI7:DI11"/>
    <mergeCell ref="DJ7:DJ11"/>
    <mergeCell ref="DK7:DK11"/>
    <mergeCell ref="DN7:DN11"/>
    <mergeCell ref="DO7:DO11"/>
    <mergeCell ref="EE8:EE11"/>
    <mergeCell ref="DW7:DW11"/>
    <mergeCell ref="DQ7:DQ11"/>
    <mergeCell ref="DR7:DT7"/>
    <mergeCell ref="EA7:EA11"/>
    <mergeCell ref="EB7:EF7"/>
    <mergeCell ref="DX8:DX11"/>
    <mergeCell ref="DR8:DT8"/>
    <mergeCell ref="DR9:DR11"/>
    <mergeCell ref="CH7:CJ7"/>
    <mergeCell ref="CJ9:CJ11"/>
    <mergeCell ref="CD7:CD11"/>
    <mergeCell ref="CE7:CE11"/>
    <mergeCell ref="CH8:CJ8"/>
    <mergeCell ref="CI9:CI11"/>
    <mergeCell ref="BS7:BS11"/>
    <mergeCell ref="BT7:BT11"/>
    <mergeCell ref="BU7:BU8"/>
    <mergeCell ref="BV7:BV11"/>
    <mergeCell ref="BU9:BU11"/>
    <mergeCell ref="BW7:BW11"/>
    <mergeCell ref="CF7:CF11"/>
    <mergeCell ref="CG7:CG11"/>
    <mergeCell ref="AZ9:AZ11"/>
    <mergeCell ref="BA7:BA11"/>
    <mergeCell ref="BB7:BB11"/>
    <mergeCell ref="AU7:AU11"/>
    <mergeCell ref="BC7:BC11"/>
    <mergeCell ref="BD7:BF7"/>
    <mergeCell ref="BE8:BE11"/>
    <mergeCell ref="BF8:BF11"/>
    <mergeCell ref="X8:X11"/>
    <mergeCell ref="Y8:Y11"/>
    <mergeCell ref="Z8:Z11"/>
    <mergeCell ref="AA8:AA11"/>
    <mergeCell ref="AB8:AB11"/>
    <mergeCell ref="N8:P8"/>
    <mergeCell ref="Q7:Q11"/>
    <mergeCell ref="R7:R11"/>
    <mergeCell ref="GP7:GP11"/>
    <mergeCell ref="AX8:AZ8"/>
    <mergeCell ref="AL7:AL11"/>
    <mergeCell ref="AM7:AM11"/>
    <mergeCell ref="AN7:AN11"/>
    <mergeCell ref="AO7:AO11"/>
    <mergeCell ref="AP7:AP11"/>
    <mergeCell ref="AV7:AV11"/>
    <mergeCell ref="AF7:AF11"/>
    <mergeCell ref="AG7:AG11"/>
    <mergeCell ref="AH7:AH11"/>
    <mergeCell ref="AI7:AI11"/>
    <mergeCell ref="AJ7:AJ11"/>
    <mergeCell ref="AK7:AK8"/>
    <mergeCell ref="AK9:AK11"/>
    <mergeCell ref="AQ7:AQ11"/>
    <mergeCell ref="FE7:FE11"/>
    <mergeCell ref="FF7:FF11"/>
    <mergeCell ref="DY8:DY11"/>
    <mergeCell ref="EC8:EC11"/>
    <mergeCell ref="ED8:ED11"/>
    <mergeCell ref="HH6:HJ6"/>
    <mergeCell ref="A7:B12"/>
    <mergeCell ref="C7:C11"/>
    <mergeCell ref="D7:D11"/>
    <mergeCell ref="E7:E11"/>
    <mergeCell ref="F7:F11"/>
    <mergeCell ref="G7:G11"/>
    <mergeCell ref="J7:J11"/>
    <mergeCell ref="K7:K11"/>
    <mergeCell ref="GO6:GU6"/>
    <mergeCell ref="T7:V7"/>
    <mergeCell ref="W7:W11"/>
    <mergeCell ref="V8:V11"/>
    <mergeCell ref="L7:L11"/>
    <mergeCell ref="M7:M11"/>
    <mergeCell ref="N7:P7"/>
    <mergeCell ref="S7:S11"/>
    <mergeCell ref="N9:N11"/>
    <mergeCell ref="O9:O11"/>
    <mergeCell ref="P9:P11"/>
    <mergeCell ref="X7:AB7"/>
    <mergeCell ref="AC7:AC11"/>
    <mergeCell ref="AD7:AD11"/>
    <mergeCell ref="AE7:AE11"/>
    <mergeCell ref="FT6:FU6"/>
    <mergeCell ref="FV6:FW6"/>
    <mergeCell ref="FX6:FZ6"/>
    <mergeCell ref="GA6:GD6"/>
    <mergeCell ref="GV6:HC6"/>
    <mergeCell ref="HD6:HE6"/>
    <mergeCell ref="HF6:HG6"/>
    <mergeCell ref="EJ6:EK6"/>
    <mergeCell ref="EL6:EM6"/>
    <mergeCell ref="EN6:EP6"/>
    <mergeCell ref="EQ6:ET6"/>
    <mergeCell ref="EU6:FA6"/>
    <mergeCell ref="FB6:FD6"/>
    <mergeCell ref="GE6:GK6"/>
    <mergeCell ref="Q6:W6"/>
    <mergeCell ref="X6:AE6"/>
    <mergeCell ref="AF6:AG6"/>
    <mergeCell ref="AH6:AI6"/>
    <mergeCell ref="A6:B6"/>
    <mergeCell ref="C6:F6"/>
    <mergeCell ref="G6:M6"/>
    <mergeCell ref="N6:P6"/>
    <mergeCell ref="DK6:DQ6"/>
    <mergeCell ref="AQ6:AW6"/>
    <mergeCell ref="BH6:BO6"/>
    <mergeCell ref="BP6:BQ6"/>
    <mergeCell ref="BR6:BS6"/>
    <mergeCell ref="BT6:BV6"/>
    <mergeCell ref="BW6:BZ6"/>
    <mergeCell ref="AX6:AZ6"/>
    <mergeCell ref="CA6:CG6"/>
    <mergeCell ref="CH6:CJ6"/>
    <mergeCell ref="CK6:CQ6"/>
    <mergeCell ref="CR6:CY6"/>
    <mergeCell ref="CZ6:DA6"/>
    <mergeCell ref="DB6:DC6"/>
    <mergeCell ref="DD6:DF6"/>
    <mergeCell ref="DG6:DJ6"/>
    <mergeCell ref="GV5:HC5"/>
    <mergeCell ref="HD5:HE5"/>
    <mergeCell ref="HF5:HG5"/>
    <mergeCell ref="HH5:HJ5"/>
    <mergeCell ref="FV5:FW5"/>
    <mergeCell ref="FX5:FZ5"/>
    <mergeCell ref="GA5:GD5"/>
    <mergeCell ref="GE5:GK5"/>
    <mergeCell ref="AJ6:AL6"/>
    <mergeCell ref="AM6:AP6"/>
    <mergeCell ref="GL5:GN5"/>
    <mergeCell ref="GO5:GU5"/>
    <mergeCell ref="EQ5:ET5"/>
    <mergeCell ref="EU5:FA5"/>
    <mergeCell ref="FB5:FD5"/>
    <mergeCell ref="FE5:FK5"/>
    <mergeCell ref="FL5:FS5"/>
    <mergeCell ref="FT5:FU5"/>
    <mergeCell ref="DR6:DT6"/>
    <mergeCell ref="DU6:EA6"/>
    <mergeCell ref="EB6:EI6"/>
    <mergeCell ref="GL6:GN6"/>
    <mergeCell ref="FE6:FK6"/>
    <mergeCell ref="FL6:FS6"/>
    <mergeCell ref="AM5:AP5"/>
    <mergeCell ref="AQ5:AW5"/>
    <mergeCell ref="BH5:BO5"/>
    <mergeCell ref="AX5:AZ5"/>
    <mergeCell ref="BP5:BQ5"/>
    <mergeCell ref="EJ5:EK5"/>
    <mergeCell ref="EL5:EM5"/>
    <mergeCell ref="A5:B5"/>
    <mergeCell ref="C5:F5"/>
    <mergeCell ref="G5:M5"/>
    <mergeCell ref="N5:P5"/>
    <mergeCell ref="Q5:W5"/>
    <mergeCell ref="X5:AE5"/>
    <mergeCell ref="AF5:AG5"/>
    <mergeCell ref="AH5:AI5"/>
    <mergeCell ref="AJ5:AL5"/>
    <mergeCell ref="BR5:BS5"/>
    <mergeCell ref="BT5:BV5"/>
    <mergeCell ref="BW5:BZ5"/>
    <mergeCell ref="CA5:CG5"/>
    <mergeCell ref="CH5:CJ5"/>
    <mergeCell ref="CK5:CQ5"/>
    <mergeCell ref="CR5:CY5"/>
    <mergeCell ref="CZ5:DA5"/>
    <mergeCell ref="HH4:HI4"/>
    <mergeCell ref="GE4:GK4"/>
    <mergeCell ref="GL4:GN4"/>
    <mergeCell ref="GO4:GU4"/>
    <mergeCell ref="GV4:HC4"/>
    <mergeCell ref="HD4:HE4"/>
    <mergeCell ref="HF4:HG4"/>
    <mergeCell ref="FE4:FK4"/>
    <mergeCell ref="FL4:FS4"/>
    <mergeCell ref="FT4:FU4"/>
    <mergeCell ref="FV4:FW4"/>
    <mergeCell ref="FX4:FY4"/>
    <mergeCell ref="GA4:GD4"/>
    <mergeCell ref="A4:B4"/>
    <mergeCell ref="C4:F4"/>
    <mergeCell ref="G4:M4"/>
    <mergeCell ref="N4:P4"/>
    <mergeCell ref="EU4:FA4"/>
    <mergeCell ref="FB4:FD4"/>
    <mergeCell ref="AQ4:AW4"/>
    <mergeCell ref="EJ4:EK4"/>
    <mergeCell ref="EL4:EM4"/>
    <mergeCell ref="EN4:EO4"/>
    <mergeCell ref="CH4:CJ4"/>
    <mergeCell ref="CK4:CQ4"/>
    <mergeCell ref="CR4:CY4"/>
    <mergeCell ref="CZ4:DA4"/>
    <mergeCell ref="DB4:DC4"/>
    <mergeCell ref="DD4:DE4"/>
    <mergeCell ref="DG4:DJ4"/>
    <mergeCell ref="AX4:AZ4"/>
    <mergeCell ref="EQ2:FA2"/>
    <mergeCell ref="GA2:GK2"/>
    <mergeCell ref="BH4:BO4"/>
    <mergeCell ref="BP4:BQ4"/>
    <mergeCell ref="BR4:BS4"/>
    <mergeCell ref="BT4:BU4"/>
    <mergeCell ref="BW4:BZ4"/>
    <mergeCell ref="DK4:DQ4"/>
    <mergeCell ref="DR4:DT4"/>
    <mergeCell ref="C2:M2"/>
    <mergeCell ref="AM2:AW2"/>
    <mergeCell ref="BW2:CG2"/>
    <mergeCell ref="DG2:DQ2"/>
    <mergeCell ref="AJ4:AK4"/>
    <mergeCell ref="AM4:AP4"/>
    <mergeCell ref="Q4:W4"/>
    <mergeCell ref="X4:AE4"/>
    <mergeCell ref="AF4:AG4"/>
    <mergeCell ref="AH4:AI4"/>
    <mergeCell ref="BA4:BG4"/>
    <mergeCell ref="BA5:BG5"/>
    <mergeCell ref="BA6:BG6"/>
    <mergeCell ref="EQ4:ET4"/>
    <mergeCell ref="DU4:EA4"/>
    <mergeCell ref="EB4:EI4"/>
    <mergeCell ref="CA4:CG4"/>
    <mergeCell ref="DU7:DU11"/>
    <mergeCell ref="DV7:DV11"/>
    <mergeCell ref="EN5:EP5"/>
    <mergeCell ref="DB5:DC5"/>
    <mergeCell ref="DD5:DF5"/>
    <mergeCell ref="DG5:DJ5"/>
    <mergeCell ref="DK5:DQ5"/>
    <mergeCell ref="DR5:DT5"/>
    <mergeCell ref="DU5:EA5"/>
    <mergeCell ref="EB5:EI5"/>
    <mergeCell ref="BN7:BN11"/>
    <mergeCell ref="BO7:BO11"/>
    <mergeCell ref="BP7:BP11"/>
    <mergeCell ref="BQ7:BQ11"/>
    <mergeCell ref="BG7:BG11"/>
    <mergeCell ref="BH7:BL7"/>
    <mergeCell ref="BL8:BL11"/>
    <mergeCell ref="DX7:DZ7"/>
    <mergeCell ref="EI7:EI11"/>
    <mergeCell ref="EJ7:EJ11"/>
    <mergeCell ref="GO7:GO11"/>
    <mergeCell ref="EK7:EK11"/>
    <mergeCell ref="EL7:EL11"/>
    <mergeCell ref="ET7:ET11"/>
    <mergeCell ref="EM7:EM11"/>
    <mergeCell ref="EN7:EN11"/>
    <mergeCell ref="EO7:EO8"/>
    <mergeCell ref="EP7:EP11"/>
    <mergeCell ref="EQ7:EQ11"/>
    <mergeCell ref="ER7:ER11"/>
    <mergeCell ref="EO9:EO11"/>
    <mergeCell ref="ES7:ES11"/>
    <mergeCell ref="EU7:EU11"/>
    <mergeCell ref="FB7:FD7"/>
    <mergeCell ref="FB8:FD8"/>
    <mergeCell ref="EX7:EX11"/>
    <mergeCell ref="EY7:EY11"/>
    <mergeCell ref="FB9:FB11"/>
    <mergeCell ref="FC9:FC11"/>
    <mergeCell ref="FD9:FD11"/>
    <mergeCell ref="FH7:FJ7"/>
    <mergeCell ref="FK7:FK11"/>
    <mergeCell ref="EG7:EG11"/>
    <mergeCell ref="EH7:EH11"/>
    <mergeCell ref="EZ7:EZ11"/>
    <mergeCell ref="FA7:FA11"/>
    <mergeCell ref="IF4:IM4"/>
    <mergeCell ref="IN4:IO4"/>
    <mergeCell ref="IP4:IQ4"/>
    <mergeCell ref="HK2:HU2"/>
    <mergeCell ref="IR4:IS4"/>
    <mergeCell ref="HK5:HN5"/>
    <mergeCell ref="HO5:HU5"/>
    <mergeCell ref="HV5:HX5"/>
    <mergeCell ref="HY5:IE5"/>
    <mergeCell ref="IF5:IM5"/>
    <mergeCell ref="HK4:HN4"/>
    <mergeCell ref="HO4:HU4"/>
    <mergeCell ref="HV4:HX4"/>
    <mergeCell ref="HY4:IE4"/>
    <mergeCell ref="IN5:IO5"/>
    <mergeCell ref="IP5:IQ5"/>
    <mergeCell ref="IR5:IT5"/>
    <mergeCell ref="HK6:HN6"/>
    <mergeCell ref="HO6:HU6"/>
    <mergeCell ref="HV6:HX6"/>
    <mergeCell ref="HY6:IE6"/>
    <mergeCell ref="IF6:IM6"/>
    <mergeCell ref="IN6:IO6"/>
    <mergeCell ref="IP6:IQ6"/>
    <mergeCell ref="ID8:ID11"/>
    <mergeCell ref="IF8:IF11"/>
    <mergeCell ref="IR6:IT6"/>
    <mergeCell ref="HS7:HS11"/>
    <mergeCell ref="HU7:HU11"/>
    <mergeCell ref="HV7:HX7"/>
    <mergeCell ref="IA7:IA11"/>
    <mergeCell ref="IS9:IS11"/>
    <mergeCell ref="IT7:IT11"/>
    <mergeCell ref="IQ7:IQ11"/>
    <mergeCell ref="IR7:IR11"/>
    <mergeCell ref="IN7:IN11"/>
    <mergeCell ref="IJ8:IJ11"/>
    <mergeCell ref="IO7:IO11"/>
    <mergeCell ref="IP7:IP11"/>
    <mergeCell ref="IG8:IG11"/>
    <mergeCell ref="IH8:IH11"/>
    <mergeCell ref="II8:II11"/>
    <mergeCell ref="IS7:IS8"/>
    <mergeCell ref="IL7:IL11"/>
    <mergeCell ref="HK7:HK11"/>
    <mergeCell ref="HL7:HL11"/>
    <mergeCell ref="HT7:HT11"/>
    <mergeCell ref="HM7:HM11"/>
    <mergeCell ref="HN7:HN11"/>
    <mergeCell ref="HO7:HO11"/>
    <mergeCell ref="HY7:HY11"/>
    <mergeCell ref="HZ7:HZ11"/>
    <mergeCell ref="HR7:HR11"/>
    <mergeCell ref="HV8:HX8"/>
    <mergeCell ref="HV9:HV11"/>
    <mergeCell ref="HP7:HQ8"/>
    <mergeCell ref="HQ9:HQ11"/>
    <mergeCell ref="IM7:IM11"/>
    <mergeCell ref="HW9:HW11"/>
    <mergeCell ref="HX9:HX11"/>
    <mergeCell ref="IB7:ID7"/>
    <mergeCell ref="IE7:IE11"/>
    <mergeCell ref="IF7:IJ7"/>
    <mergeCell ref="IK7:IK11"/>
    <mergeCell ref="IB8:IB11"/>
    <mergeCell ref="IC8:IC11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DD13:DE38 CX13:CX38 CN13:CO38 CA13:CA38 CQ13:CQ38 EN13:EO38 EH13:EH38 DX13:DY38 DK13:DK38 EA13:EA38 FX13:FY38 FR13:FR38 FH13:FI38 EU13:EU38 FK13:FK38 HH13:HI38 HB13:HB38 GR13:GS38 GE13:GE38 GU13:GU38 IR13:IS38 IE13:IE38 HO13:HO38 IB13:IC38 IL13:IL38" xr:uid="{00000000-0002-0000-0000-000000000000}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DB13:DB38 BY13:BY38 EL13:EL38 DI13:DI38 FV13:FV38 ES13:ES38 HF13:HF38 GC13:GC38 IP13:IP38 HM13:HM38" xr:uid="{00000000-0002-0000-0000-000001000000}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3:AG38 D13:D38 EV13:EW38 BQ13:BQ38 AN13:AN38 H13:I38 DA13:DA38 BX13:BX38 AR13:AS38 EK13:EK38 DH13:DH38 CB13:CC38 FU13:FU38 ER13:ER38 DL13:DM38 HE13:HE38 GB13:GB38 GF13:GG38 IO13:IO38 HP13:HQ38 HL13:HL38" xr:uid="{00000000-0002-0000-0000-000002000000}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CZ13:CZ38 BW13:BW38 EJ13:EJ38 DG13:DG38 FT13:FT38 EQ13:EQ38 HD13:HD38 GA13:GA38 IN13:IN38 HK13:HK38" xr:uid="{00000000-0002-0000-00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CW13:CW38 CH13:CI38 CE13:CE38 CK13:CL38 CR13:CU38 EG13:EG38 DR13:DS38 DO13:DO38 DU13:DV38 EB13:EE38 FQ13:FQ38 FB13:FC38 EY13:EY38 FE13:FF38 FL13:FO38 HA13:HA38 GL13:GM38 GI13:GI38 GO13:GP38 GV13:GY38 IK13:IK38 IF13:II38 HY13:HZ38 HS13:HS38 HV13:HW38" xr:uid="{00000000-0002-0000-0000-000004000000}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CM13:CM38 DW13:DW38 FG13:FG38 GQ13:GQ38 IA13:IA38" xr:uid="{00000000-0002-0000-0000-000005000000}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CD13:CD38 CF13:CG38 DN13:DN38 DP13:DQ38 EX13:EX38 EZ13:FA38 GH13:GH38 GJ13:GK38 HR13:HR38 HT13:HU38" xr:uid="{00000000-0002-0000-0000-000006000000}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 xml:space="preserve">&amp;C&amp;"ＭＳ Ｐゴシック,太字"&amp;12第51表　課税標準額段階別令和６年度分所得割額等に関する調
【給与所得者】
</oddHeader>
  </headerFooter>
  <colBreaks count="25" manualBreakCount="25">
    <brk id="13" max="1048575" man="1"/>
    <brk id="23" max="1048575" man="1"/>
    <brk id="33" max="1048575" man="1"/>
    <brk id="38" max="37" man="1"/>
    <brk id="49" max="37" man="1"/>
    <brk id="59" max="37" man="1"/>
    <brk id="69" max="37" man="1"/>
    <brk id="74" max="37" man="1"/>
    <brk id="85" max="37" man="1"/>
    <brk id="95" max="37" man="1"/>
    <brk id="105" max="37" man="1"/>
    <brk id="110" max="37" man="1"/>
    <brk id="121" max="37" man="1"/>
    <brk id="131" max="37" man="1"/>
    <brk id="141" max="37" man="1"/>
    <brk id="146" max="37" man="1"/>
    <brk id="157" max="37" man="1"/>
    <brk id="167" max="37" man="1"/>
    <brk id="177" max="37" man="1"/>
    <brk id="182" max="37" man="1"/>
    <brk id="193" max="37" man="1"/>
    <brk id="203" max="37" man="1"/>
    <brk id="213" max="37" man="1"/>
    <brk id="218" max="37" man="1"/>
    <brk id="239" max="37" man="1"/>
  </colBreaks>
  <ignoredErrors>
    <ignoredError sqref="C3:N3 HJ3 X3 FZ3:GL3 EP3:FB3 DF3:DR3 AL3:AX3 BV3:CH3 O3:W3 CI3:DE3 AY3:BU3 DS3:EO3 FC3:FY3 GM3:HI3 Y3:AK3" numberStoredAsText="1"/>
    <ignoredError sqref="J36:P36 BC36:BU36 C36:H36 J38:P38 C38:H38 AM36:AR36 BC38:BU38 AM38:AR38 BW36:CL36 BW38:CL38 DG36:DV36 DG38:DV38 FZ37 EQ36:FF36 EQ38:FF38 HJ37 S36:AK36 S38:AK38 Q36:R36 AT38:AZ38 AT36:AZ36 CM36:DE36 CM38:DE38 DW36:EO36 DW38:EO38 FG36:GP36 FG38:GP38 GQ36:HJ36 GQ38:HJ38 Q38:R38" unlockedFormula="1"/>
    <ignoredError sqref="AL37:AL38 BV36:BV38 DF36:DF38 EP36:EP38" formula="1" unlockedFormula="1"/>
    <ignoredError sqref="AL3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you54">
    <tabColor theme="8"/>
  </sheetPr>
  <dimension ref="A1:HJ38"/>
  <sheetViews>
    <sheetView showGridLines="0" view="pageBreakPreview" topLeftCell="GF1" zoomScale="80" zoomScaleNormal="80" zoomScaleSheetLayoutView="80" workbookViewId="0">
      <selection activeCell="GA37" sqref="GA37:HI37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8" customWidth="1"/>
    <col min="45" max="45" width="8.44140625" style="48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8" customWidth="1"/>
    <col min="81" max="81" width="8.44140625" style="48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8" customWidth="1"/>
    <col min="117" max="117" width="8.44140625" style="48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8" customWidth="1"/>
    <col min="153" max="153" width="8.6640625" style="48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8" customWidth="1"/>
    <col min="189" max="189" width="8.44140625" style="48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16384" width="1" style="48"/>
  </cols>
  <sheetData>
    <row r="1" spans="1:218" ht="19.5" customHeight="1" x14ac:dyDescent="0.2"/>
    <row r="2" spans="1:218" ht="13.5" customHeight="1" x14ac:dyDescent="0.2"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BW2" s="127"/>
      <c r="BX2" s="127"/>
      <c r="BY2" s="127"/>
      <c r="BZ2" s="127"/>
      <c r="CA2" s="127"/>
      <c r="CB2" s="127"/>
      <c r="CC2" s="127"/>
      <c r="CD2" s="127"/>
      <c r="CE2" s="127"/>
      <c r="CF2" s="127"/>
      <c r="CG2" s="127"/>
      <c r="DG2" s="127"/>
      <c r="DH2" s="127"/>
      <c r="DI2" s="127"/>
      <c r="DJ2" s="127"/>
      <c r="DK2" s="127"/>
      <c r="DL2" s="127"/>
      <c r="DM2" s="127"/>
      <c r="DN2" s="127"/>
      <c r="DO2" s="127"/>
      <c r="DP2" s="127"/>
      <c r="DQ2" s="127"/>
      <c r="EQ2" s="127"/>
      <c r="ER2" s="127"/>
      <c r="ES2" s="127"/>
      <c r="ET2" s="127"/>
      <c r="EU2" s="127"/>
      <c r="EV2" s="127"/>
      <c r="EW2" s="127"/>
      <c r="EX2" s="127"/>
      <c r="EY2" s="127"/>
      <c r="EZ2" s="127"/>
      <c r="FA2" s="127"/>
      <c r="GA2" s="127"/>
      <c r="GB2" s="127"/>
      <c r="GC2" s="127"/>
      <c r="GD2" s="127"/>
      <c r="GE2" s="127"/>
      <c r="GF2" s="127"/>
      <c r="GG2" s="127"/>
      <c r="GH2" s="127"/>
      <c r="GI2" s="127"/>
      <c r="GJ2" s="127"/>
      <c r="GK2" s="127"/>
    </row>
    <row r="3" spans="1:218" ht="13.5" customHeight="1" x14ac:dyDescent="0.2">
      <c r="C3" s="49" t="s">
        <v>0</v>
      </c>
      <c r="D3" s="49" t="s">
        <v>29</v>
      </c>
      <c r="E3" s="49" t="s">
        <v>25</v>
      </c>
      <c r="F3" s="49" t="s">
        <v>30</v>
      </c>
      <c r="G3" s="49" t="s">
        <v>27</v>
      </c>
      <c r="H3" s="49" t="s">
        <v>28</v>
      </c>
      <c r="I3" s="49" t="s">
        <v>150</v>
      </c>
      <c r="J3" s="49" t="s">
        <v>151</v>
      </c>
      <c r="K3" s="49" t="s">
        <v>152</v>
      </c>
      <c r="L3" s="49" t="s">
        <v>153</v>
      </c>
      <c r="M3" s="50" t="s">
        <v>154</v>
      </c>
      <c r="N3" s="50" t="s">
        <v>6</v>
      </c>
      <c r="O3" s="50" t="s">
        <v>7</v>
      </c>
      <c r="P3" s="50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49" t="s">
        <v>0</v>
      </c>
      <c r="AN3" s="49" t="s">
        <v>1</v>
      </c>
      <c r="AO3" s="49" t="s">
        <v>2</v>
      </c>
      <c r="AP3" s="49" t="s">
        <v>3</v>
      </c>
      <c r="AQ3" s="49" t="s">
        <v>4</v>
      </c>
      <c r="AR3" s="49" t="s">
        <v>5</v>
      </c>
      <c r="AS3" s="49" t="s">
        <v>150</v>
      </c>
      <c r="AT3" s="49" t="s">
        <v>151</v>
      </c>
      <c r="AU3" s="49" t="s">
        <v>152</v>
      </c>
      <c r="AV3" s="49" t="s">
        <v>153</v>
      </c>
      <c r="AW3" s="50" t="s">
        <v>154</v>
      </c>
      <c r="AX3" s="50" t="s">
        <v>6</v>
      </c>
      <c r="AY3" s="50" t="s">
        <v>7</v>
      </c>
      <c r="AZ3" s="50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49" t="s">
        <v>0</v>
      </c>
      <c r="BX3" s="49" t="s">
        <v>1</v>
      </c>
      <c r="BY3" s="49" t="s">
        <v>2</v>
      </c>
      <c r="BZ3" s="49" t="s">
        <v>3</v>
      </c>
      <c r="CA3" s="49" t="s">
        <v>4</v>
      </c>
      <c r="CB3" s="49" t="s">
        <v>5</v>
      </c>
      <c r="CC3" s="49" t="s">
        <v>150</v>
      </c>
      <c r="CD3" s="49" t="s">
        <v>151</v>
      </c>
      <c r="CE3" s="49" t="s">
        <v>152</v>
      </c>
      <c r="CF3" s="49" t="s">
        <v>153</v>
      </c>
      <c r="CG3" s="50" t="s">
        <v>154</v>
      </c>
      <c r="CH3" s="50" t="s">
        <v>6</v>
      </c>
      <c r="CI3" s="50" t="s">
        <v>7</v>
      </c>
      <c r="CJ3" s="50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49" t="s">
        <v>0</v>
      </c>
      <c r="DH3" s="49" t="s">
        <v>29</v>
      </c>
      <c r="DI3" s="49" t="s">
        <v>25</v>
      </c>
      <c r="DJ3" s="49" t="s">
        <v>30</v>
      </c>
      <c r="DK3" s="49" t="s">
        <v>27</v>
      </c>
      <c r="DL3" s="49" t="s">
        <v>28</v>
      </c>
      <c r="DM3" s="49" t="s">
        <v>150</v>
      </c>
      <c r="DN3" s="49" t="s">
        <v>151</v>
      </c>
      <c r="DO3" s="49" t="s">
        <v>152</v>
      </c>
      <c r="DP3" s="49" t="s">
        <v>153</v>
      </c>
      <c r="DQ3" s="50" t="s">
        <v>154</v>
      </c>
      <c r="DR3" s="50" t="s">
        <v>6</v>
      </c>
      <c r="DS3" s="50" t="s">
        <v>7</v>
      </c>
      <c r="DT3" s="50" t="s">
        <v>155</v>
      </c>
      <c r="DU3" s="49" t="s">
        <v>8</v>
      </c>
      <c r="DV3" s="49" t="s">
        <v>9</v>
      </c>
      <c r="DW3" s="49" t="s">
        <v>10</v>
      </c>
      <c r="DX3" s="49" t="s">
        <v>156</v>
      </c>
      <c r="DY3" s="49" t="s">
        <v>11</v>
      </c>
      <c r="DZ3" s="49" t="s">
        <v>12</v>
      </c>
      <c r="EA3" s="49" t="s">
        <v>13</v>
      </c>
      <c r="EB3" s="49" t="s">
        <v>14</v>
      </c>
      <c r="EC3" s="49" t="s">
        <v>157</v>
      </c>
      <c r="ED3" s="49" t="s">
        <v>15</v>
      </c>
      <c r="EE3" s="49" t="s">
        <v>16</v>
      </c>
      <c r="EF3" s="49" t="s">
        <v>17</v>
      </c>
      <c r="EG3" s="49" t="s">
        <v>18</v>
      </c>
      <c r="EH3" s="49" t="s">
        <v>19</v>
      </c>
      <c r="EI3" s="49" t="s">
        <v>158</v>
      </c>
      <c r="EJ3" s="49" t="s">
        <v>159</v>
      </c>
      <c r="EK3" s="49" t="s">
        <v>160</v>
      </c>
      <c r="EL3" s="49" t="s">
        <v>20</v>
      </c>
      <c r="EM3" s="49" t="s">
        <v>21</v>
      </c>
      <c r="EN3" s="49" t="s">
        <v>22</v>
      </c>
      <c r="EO3" s="49" t="s">
        <v>161</v>
      </c>
      <c r="EQ3" s="49" t="s">
        <v>0</v>
      </c>
      <c r="ER3" s="49" t="s">
        <v>29</v>
      </c>
      <c r="ES3" s="49" t="s">
        <v>25</v>
      </c>
      <c r="ET3" s="49" t="s">
        <v>30</v>
      </c>
      <c r="EU3" s="49" t="s">
        <v>27</v>
      </c>
      <c r="EV3" s="49" t="s">
        <v>28</v>
      </c>
      <c r="EW3" s="49" t="s">
        <v>150</v>
      </c>
      <c r="EX3" s="49" t="s">
        <v>151</v>
      </c>
      <c r="EY3" s="49" t="s">
        <v>152</v>
      </c>
      <c r="EZ3" s="49" t="s">
        <v>153</v>
      </c>
      <c r="FA3" s="50" t="s">
        <v>154</v>
      </c>
      <c r="FB3" s="50" t="s">
        <v>6</v>
      </c>
      <c r="FC3" s="50" t="s">
        <v>7</v>
      </c>
      <c r="FD3" s="50" t="s">
        <v>155</v>
      </c>
      <c r="FE3" s="49" t="s">
        <v>8</v>
      </c>
      <c r="FF3" s="49" t="s">
        <v>9</v>
      </c>
      <c r="FG3" s="49" t="s">
        <v>10</v>
      </c>
      <c r="FH3" s="49" t="s">
        <v>156</v>
      </c>
      <c r="FI3" s="49" t="s">
        <v>11</v>
      </c>
      <c r="FJ3" s="49" t="s">
        <v>12</v>
      </c>
      <c r="FK3" s="49" t="s">
        <v>13</v>
      </c>
      <c r="FL3" s="49" t="s">
        <v>14</v>
      </c>
      <c r="FM3" s="49" t="s">
        <v>157</v>
      </c>
      <c r="FN3" s="49" t="s">
        <v>15</v>
      </c>
      <c r="FO3" s="49" t="s">
        <v>16</v>
      </c>
      <c r="FP3" s="49" t="s">
        <v>17</v>
      </c>
      <c r="FQ3" s="49" t="s">
        <v>18</v>
      </c>
      <c r="FR3" s="49" t="s">
        <v>19</v>
      </c>
      <c r="FS3" s="49" t="s">
        <v>158</v>
      </c>
      <c r="FT3" s="49" t="s">
        <v>159</v>
      </c>
      <c r="FU3" s="49" t="s">
        <v>160</v>
      </c>
      <c r="FV3" s="49" t="s">
        <v>20</v>
      </c>
      <c r="FW3" s="49" t="s">
        <v>21</v>
      </c>
      <c r="FX3" s="49" t="s">
        <v>22</v>
      </c>
      <c r="FY3" s="49" t="s">
        <v>161</v>
      </c>
      <c r="GA3" s="49" t="s">
        <v>0</v>
      </c>
      <c r="GB3" s="49" t="s">
        <v>29</v>
      </c>
      <c r="GC3" s="49" t="s">
        <v>25</v>
      </c>
      <c r="GD3" s="49" t="s">
        <v>30</v>
      </c>
      <c r="GE3" s="49" t="s">
        <v>27</v>
      </c>
      <c r="GF3" s="49" t="s">
        <v>28</v>
      </c>
      <c r="GG3" s="49" t="s">
        <v>150</v>
      </c>
      <c r="GH3" s="49" t="s">
        <v>151</v>
      </c>
      <c r="GI3" s="49" t="s">
        <v>152</v>
      </c>
      <c r="GJ3" s="49" t="s">
        <v>153</v>
      </c>
      <c r="GK3" s="50" t="s">
        <v>154</v>
      </c>
      <c r="GL3" s="50" t="s">
        <v>6</v>
      </c>
      <c r="GM3" s="50" t="s">
        <v>7</v>
      </c>
      <c r="GN3" s="50" t="s">
        <v>155</v>
      </c>
      <c r="GO3" s="49" t="s">
        <v>8</v>
      </c>
      <c r="GP3" s="49" t="s">
        <v>9</v>
      </c>
      <c r="GQ3" s="49" t="s">
        <v>10</v>
      </c>
      <c r="GR3" s="49" t="s">
        <v>156</v>
      </c>
      <c r="GS3" s="49" t="s">
        <v>11</v>
      </c>
      <c r="GT3" s="49" t="s">
        <v>12</v>
      </c>
      <c r="GU3" s="49" t="s">
        <v>13</v>
      </c>
      <c r="GV3" s="49" t="s">
        <v>14</v>
      </c>
      <c r="GW3" s="49" t="s">
        <v>157</v>
      </c>
      <c r="GX3" s="49" t="s">
        <v>15</v>
      </c>
      <c r="GY3" s="49" t="s">
        <v>16</v>
      </c>
      <c r="GZ3" s="49" t="s">
        <v>17</v>
      </c>
      <c r="HA3" s="49" t="s">
        <v>18</v>
      </c>
      <c r="HB3" s="49" t="s">
        <v>19</v>
      </c>
      <c r="HC3" s="49" t="s">
        <v>158</v>
      </c>
      <c r="HD3" s="49" t="s">
        <v>159</v>
      </c>
      <c r="HE3" s="49" t="s">
        <v>160</v>
      </c>
      <c r="HF3" s="49" t="s">
        <v>20</v>
      </c>
      <c r="HG3" s="49" t="s">
        <v>21</v>
      </c>
      <c r="HH3" s="49" t="s">
        <v>22</v>
      </c>
      <c r="HI3" s="49" t="s">
        <v>161</v>
      </c>
    </row>
    <row r="4" spans="1:218" s="51" customFormat="1" ht="13.5" customHeight="1" x14ac:dyDescent="0.2">
      <c r="A4" s="146" t="s">
        <v>31</v>
      </c>
      <c r="B4" s="147"/>
      <c r="C4" s="126">
        <v>80</v>
      </c>
      <c r="D4" s="124"/>
      <c r="E4" s="124"/>
      <c r="F4" s="124"/>
      <c r="G4" s="125">
        <v>81</v>
      </c>
      <c r="H4" s="125"/>
      <c r="I4" s="125"/>
      <c r="J4" s="125"/>
      <c r="K4" s="125"/>
      <c r="L4" s="125"/>
      <c r="M4" s="126"/>
      <c r="N4" s="125">
        <v>81</v>
      </c>
      <c r="O4" s="125"/>
      <c r="P4" s="126"/>
      <c r="Q4" s="124">
        <v>82</v>
      </c>
      <c r="R4" s="124"/>
      <c r="S4" s="124"/>
      <c r="T4" s="124"/>
      <c r="U4" s="124"/>
      <c r="V4" s="124"/>
      <c r="W4" s="124"/>
      <c r="X4" s="124">
        <v>83</v>
      </c>
      <c r="Y4" s="124"/>
      <c r="Z4" s="124"/>
      <c r="AA4" s="124"/>
      <c r="AB4" s="124"/>
      <c r="AC4" s="124"/>
      <c r="AD4" s="124"/>
      <c r="AE4" s="124"/>
      <c r="AF4" s="125">
        <v>84</v>
      </c>
      <c r="AG4" s="126"/>
      <c r="AH4" s="125">
        <v>84</v>
      </c>
      <c r="AI4" s="126"/>
      <c r="AJ4" s="124">
        <v>85</v>
      </c>
      <c r="AK4" s="124"/>
      <c r="AL4" s="69"/>
      <c r="AM4" s="126">
        <v>90</v>
      </c>
      <c r="AN4" s="124"/>
      <c r="AO4" s="124"/>
      <c r="AP4" s="124"/>
      <c r="AQ4" s="125">
        <v>91</v>
      </c>
      <c r="AR4" s="125"/>
      <c r="AS4" s="125"/>
      <c r="AT4" s="125"/>
      <c r="AU4" s="125"/>
      <c r="AV4" s="125"/>
      <c r="AW4" s="126"/>
      <c r="AX4" s="125">
        <v>91</v>
      </c>
      <c r="AY4" s="125"/>
      <c r="AZ4" s="126"/>
      <c r="BA4" s="124">
        <v>92</v>
      </c>
      <c r="BB4" s="124"/>
      <c r="BC4" s="124"/>
      <c r="BD4" s="124"/>
      <c r="BE4" s="124"/>
      <c r="BF4" s="124"/>
      <c r="BG4" s="124"/>
      <c r="BH4" s="124">
        <v>93</v>
      </c>
      <c r="BI4" s="124"/>
      <c r="BJ4" s="124"/>
      <c r="BK4" s="124"/>
      <c r="BL4" s="124"/>
      <c r="BM4" s="124"/>
      <c r="BN4" s="124"/>
      <c r="BO4" s="124"/>
      <c r="BP4" s="125">
        <v>94</v>
      </c>
      <c r="BQ4" s="126"/>
      <c r="BR4" s="125">
        <v>94</v>
      </c>
      <c r="BS4" s="126"/>
      <c r="BT4" s="124">
        <v>95</v>
      </c>
      <c r="BU4" s="124"/>
      <c r="BV4" s="69"/>
      <c r="BW4" s="126">
        <v>100</v>
      </c>
      <c r="BX4" s="124"/>
      <c r="BY4" s="124"/>
      <c r="BZ4" s="124"/>
      <c r="CA4" s="125">
        <v>101</v>
      </c>
      <c r="CB4" s="125"/>
      <c r="CC4" s="125"/>
      <c r="CD4" s="125"/>
      <c r="CE4" s="125"/>
      <c r="CF4" s="125"/>
      <c r="CG4" s="126"/>
      <c r="CH4" s="125">
        <v>101</v>
      </c>
      <c r="CI4" s="125"/>
      <c r="CJ4" s="126"/>
      <c r="CK4" s="124">
        <v>102</v>
      </c>
      <c r="CL4" s="124"/>
      <c r="CM4" s="124"/>
      <c r="CN4" s="124"/>
      <c r="CO4" s="124"/>
      <c r="CP4" s="124"/>
      <c r="CQ4" s="124"/>
      <c r="CR4" s="124">
        <v>103</v>
      </c>
      <c r="CS4" s="124"/>
      <c r="CT4" s="124"/>
      <c r="CU4" s="124"/>
      <c r="CV4" s="124"/>
      <c r="CW4" s="124"/>
      <c r="CX4" s="124"/>
      <c r="CY4" s="124"/>
      <c r="CZ4" s="125">
        <v>104</v>
      </c>
      <c r="DA4" s="126"/>
      <c r="DB4" s="125">
        <v>104</v>
      </c>
      <c r="DC4" s="126"/>
      <c r="DD4" s="124">
        <v>105</v>
      </c>
      <c r="DE4" s="124"/>
      <c r="DF4" s="69"/>
      <c r="DG4" s="126">
        <v>110</v>
      </c>
      <c r="DH4" s="124"/>
      <c r="DI4" s="124"/>
      <c r="DJ4" s="124"/>
      <c r="DK4" s="125">
        <v>111</v>
      </c>
      <c r="DL4" s="125"/>
      <c r="DM4" s="125"/>
      <c r="DN4" s="125"/>
      <c r="DO4" s="125"/>
      <c r="DP4" s="125"/>
      <c r="DQ4" s="126"/>
      <c r="DR4" s="125">
        <v>111</v>
      </c>
      <c r="DS4" s="125"/>
      <c r="DT4" s="126"/>
      <c r="DU4" s="124">
        <v>112</v>
      </c>
      <c r="DV4" s="124"/>
      <c r="DW4" s="124"/>
      <c r="DX4" s="124"/>
      <c r="DY4" s="124"/>
      <c r="DZ4" s="124"/>
      <c r="EA4" s="124"/>
      <c r="EB4" s="124">
        <v>113</v>
      </c>
      <c r="EC4" s="124"/>
      <c r="ED4" s="124"/>
      <c r="EE4" s="124"/>
      <c r="EF4" s="124"/>
      <c r="EG4" s="124"/>
      <c r="EH4" s="124"/>
      <c r="EI4" s="124"/>
      <c r="EJ4" s="125">
        <v>114</v>
      </c>
      <c r="EK4" s="126"/>
      <c r="EL4" s="125">
        <v>114</v>
      </c>
      <c r="EM4" s="126"/>
      <c r="EN4" s="124">
        <v>115</v>
      </c>
      <c r="EO4" s="124"/>
      <c r="EP4" s="69"/>
      <c r="EQ4" s="126">
        <v>120</v>
      </c>
      <c r="ER4" s="124"/>
      <c r="ES4" s="124"/>
      <c r="ET4" s="124"/>
      <c r="EU4" s="125">
        <v>121</v>
      </c>
      <c r="EV4" s="125"/>
      <c r="EW4" s="125"/>
      <c r="EX4" s="125"/>
      <c r="EY4" s="125"/>
      <c r="EZ4" s="125"/>
      <c r="FA4" s="126"/>
      <c r="FB4" s="125">
        <v>121</v>
      </c>
      <c r="FC4" s="125"/>
      <c r="FD4" s="126"/>
      <c r="FE4" s="124">
        <v>122</v>
      </c>
      <c r="FF4" s="124"/>
      <c r="FG4" s="124"/>
      <c r="FH4" s="124"/>
      <c r="FI4" s="124"/>
      <c r="FJ4" s="124"/>
      <c r="FK4" s="124"/>
      <c r="FL4" s="124">
        <v>123</v>
      </c>
      <c r="FM4" s="124"/>
      <c r="FN4" s="124"/>
      <c r="FO4" s="124"/>
      <c r="FP4" s="124"/>
      <c r="FQ4" s="124"/>
      <c r="FR4" s="124"/>
      <c r="FS4" s="124"/>
      <c r="FT4" s="125">
        <v>124</v>
      </c>
      <c r="FU4" s="126"/>
      <c r="FV4" s="125">
        <v>124</v>
      </c>
      <c r="FW4" s="126"/>
      <c r="FX4" s="124">
        <v>125</v>
      </c>
      <c r="FY4" s="124"/>
      <c r="FZ4" s="69"/>
      <c r="GA4" s="126">
        <v>130</v>
      </c>
      <c r="GB4" s="124"/>
      <c r="GC4" s="124"/>
      <c r="GD4" s="124"/>
      <c r="GE4" s="125">
        <v>131</v>
      </c>
      <c r="GF4" s="125"/>
      <c r="GG4" s="125"/>
      <c r="GH4" s="125"/>
      <c r="GI4" s="125"/>
      <c r="GJ4" s="125"/>
      <c r="GK4" s="126"/>
      <c r="GL4" s="125">
        <v>131</v>
      </c>
      <c r="GM4" s="125"/>
      <c r="GN4" s="126"/>
      <c r="GO4" s="124">
        <v>132</v>
      </c>
      <c r="GP4" s="124"/>
      <c r="GQ4" s="124"/>
      <c r="GR4" s="124"/>
      <c r="GS4" s="124"/>
      <c r="GT4" s="124"/>
      <c r="GU4" s="124"/>
      <c r="GV4" s="124">
        <v>133</v>
      </c>
      <c r="GW4" s="124"/>
      <c r="GX4" s="124"/>
      <c r="GY4" s="124"/>
      <c r="GZ4" s="124"/>
      <c r="HA4" s="124"/>
      <c r="HB4" s="124"/>
      <c r="HC4" s="124"/>
      <c r="HD4" s="125">
        <v>134</v>
      </c>
      <c r="HE4" s="126"/>
      <c r="HF4" s="125">
        <v>134</v>
      </c>
      <c r="HG4" s="126"/>
      <c r="HH4" s="124">
        <v>135</v>
      </c>
      <c r="HI4" s="124"/>
      <c r="HJ4" s="69"/>
    </row>
    <row r="5" spans="1:218" s="51" customFormat="1" ht="13.5" customHeight="1" x14ac:dyDescent="0.2">
      <c r="A5" s="153" t="s">
        <v>32</v>
      </c>
      <c r="B5" s="154"/>
      <c r="C5" s="128" t="s">
        <v>33</v>
      </c>
      <c r="D5" s="129"/>
      <c r="E5" s="129"/>
      <c r="F5" s="129"/>
      <c r="G5" s="130" t="s">
        <v>117</v>
      </c>
      <c r="H5" s="130"/>
      <c r="I5" s="130"/>
      <c r="J5" s="130"/>
      <c r="K5" s="130"/>
      <c r="L5" s="130"/>
      <c r="M5" s="128"/>
      <c r="N5" s="130" t="s">
        <v>117</v>
      </c>
      <c r="O5" s="130"/>
      <c r="P5" s="128"/>
      <c r="Q5" s="129" t="s">
        <v>117</v>
      </c>
      <c r="R5" s="129"/>
      <c r="S5" s="129"/>
      <c r="T5" s="129"/>
      <c r="U5" s="129"/>
      <c r="V5" s="129"/>
      <c r="W5" s="129"/>
      <c r="X5" s="129" t="s">
        <v>117</v>
      </c>
      <c r="Y5" s="129"/>
      <c r="Z5" s="129"/>
      <c r="AA5" s="129"/>
      <c r="AB5" s="129"/>
      <c r="AC5" s="129"/>
      <c r="AD5" s="129"/>
      <c r="AE5" s="129"/>
      <c r="AF5" s="130" t="s">
        <v>117</v>
      </c>
      <c r="AG5" s="128"/>
      <c r="AH5" s="130" t="s">
        <v>117</v>
      </c>
      <c r="AI5" s="128"/>
      <c r="AJ5" s="131" t="s">
        <v>117</v>
      </c>
      <c r="AK5" s="132"/>
      <c r="AL5" s="133"/>
      <c r="AM5" s="128" t="s">
        <v>33</v>
      </c>
      <c r="AN5" s="129"/>
      <c r="AO5" s="129"/>
      <c r="AP5" s="129"/>
      <c r="AQ5" s="130" t="s">
        <v>117</v>
      </c>
      <c r="AR5" s="130"/>
      <c r="AS5" s="130"/>
      <c r="AT5" s="130"/>
      <c r="AU5" s="130"/>
      <c r="AV5" s="130"/>
      <c r="AW5" s="128"/>
      <c r="AX5" s="130" t="s">
        <v>117</v>
      </c>
      <c r="AY5" s="130"/>
      <c r="AZ5" s="128"/>
      <c r="BA5" s="129" t="s">
        <v>117</v>
      </c>
      <c r="BB5" s="129"/>
      <c r="BC5" s="129"/>
      <c r="BD5" s="129"/>
      <c r="BE5" s="129"/>
      <c r="BF5" s="129"/>
      <c r="BG5" s="129"/>
      <c r="BH5" s="129" t="s">
        <v>117</v>
      </c>
      <c r="BI5" s="129"/>
      <c r="BJ5" s="129"/>
      <c r="BK5" s="129"/>
      <c r="BL5" s="129"/>
      <c r="BM5" s="129"/>
      <c r="BN5" s="129"/>
      <c r="BO5" s="129"/>
      <c r="BP5" s="130" t="s">
        <v>117</v>
      </c>
      <c r="BQ5" s="128"/>
      <c r="BR5" s="130" t="s">
        <v>117</v>
      </c>
      <c r="BS5" s="128"/>
      <c r="BT5" s="131" t="s">
        <v>117</v>
      </c>
      <c r="BU5" s="132"/>
      <c r="BV5" s="133"/>
      <c r="BW5" s="128" t="s">
        <v>33</v>
      </c>
      <c r="BX5" s="129"/>
      <c r="BY5" s="129"/>
      <c r="BZ5" s="129"/>
      <c r="CA5" s="130" t="s">
        <v>117</v>
      </c>
      <c r="CB5" s="130"/>
      <c r="CC5" s="130"/>
      <c r="CD5" s="130"/>
      <c r="CE5" s="130"/>
      <c r="CF5" s="130"/>
      <c r="CG5" s="128"/>
      <c r="CH5" s="130" t="s">
        <v>117</v>
      </c>
      <c r="CI5" s="130"/>
      <c r="CJ5" s="128"/>
      <c r="CK5" s="129" t="s">
        <v>117</v>
      </c>
      <c r="CL5" s="129"/>
      <c r="CM5" s="129"/>
      <c r="CN5" s="129"/>
      <c r="CO5" s="129"/>
      <c r="CP5" s="129"/>
      <c r="CQ5" s="129"/>
      <c r="CR5" s="129" t="s">
        <v>117</v>
      </c>
      <c r="CS5" s="129"/>
      <c r="CT5" s="129"/>
      <c r="CU5" s="129"/>
      <c r="CV5" s="129"/>
      <c r="CW5" s="129"/>
      <c r="CX5" s="129"/>
      <c r="CY5" s="129"/>
      <c r="CZ5" s="130" t="s">
        <v>117</v>
      </c>
      <c r="DA5" s="128"/>
      <c r="DB5" s="130" t="s">
        <v>117</v>
      </c>
      <c r="DC5" s="128"/>
      <c r="DD5" s="131" t="s">
        <v>117</v>
      </c>
      <c r="DE5" s="132"/>
      <c r="DF5" s="133"/>
      <c r="DG5" s="128" t="s">
        <v>33</v>
      </c>
      <c r="DH5" s="129"/>
      <c r="DI5" s="129"/>
      <c r="DJ5" s="129"/>
      <c r="DK5" s="130" t="s">
        <v>117</v>
      </c>
      <c r="DL5" s="130"/>
      <c r="DM5" s="130"/>
      <c r="DN5" s="130"/>
      <c r="DO5" s="130"/>
      <c r="DP5" s="130"/>
      <c r="DQ5" s="128"/>
      <c r="DR5" s="130" t="s">
        <v>117</v>
      </c>
      <c r="DS5" s="130"/>
      <c r="DT5" s="128"/>
      <c r="DU5" s="129" t="s">
        <v>117</v>
      </c>
      <c r="DV5" s="129"/>
      <c r="DW5" s="129"/>
      <c r="DX5" s="129"/>
      <c r="DY5" s="129"/>
      <c r="DZ5" s="129"/>
      <c r="EA5" s="129"/>
      <c r="EB5" s="129" t="s">
        <v>117</v>
      </c>
      <c r="EC5" s="129"/>
      <c r="ED5" s="129"/>
      <c r="EE5" s="129"/>
      <c r="EF5" s="129"/>
      <c r="EG5" s="129"/>
      <c r="EH5" s="129"/>
      <c r="EI5" s="129"/>
      <c r="EJ5" s="130" t="s">
        <v>117</v>
      </c>
      <c r="EK5" s="128"/>
      <c r="EL5" s="130" t="s">
        <v>117</v>
      </c>
      <c r="EM5" s="128"/>
      <c r="EN5" s="131" t="s">
        <v>117</v>
      </c>
      <c r="EO5" s="132"/>
      <c r="EP5" s="133"/>
      <c r="EQ5" s="128" t="s">
        <v>33</v>
      </c>
      <c r="ER5" s="129"/>
      <c r="ES5" s="129"/>
      <c r="ET5" s="129"/>
      <c r="EU5" s="130" t="s">
        <v>117</v>
      </c>
      <c r="EV5" s="130"/>
      <c r="EW5" s="130"/>
      <c r="EX5" s="130"/>
      <c r="EY5" s="130"/>
      <c r="EZ5" s="130"/>
      <c r="FA5" s="128"/>
      <c r="FB5" s="130" t="s">
        <v>117</v>
      </c>
      <c r="FC5" s="130"/>
      <c r="FD5" s="128"/>
      <c r="FE5" s="129" t="s">
        <v>117</v>
      </c>
      <c r="FF5" s="129"/>
      <c r="FG5" s="129"/>
      <c r="FH5" s="129"/>
      <c r="FI5" s="129"/>
      <c r="FJ5" s="129"/>
      <c r="FK5" s="129"/>
      <c r="FL5" s="129" t="s">
        <v>117</v>
      </c>
      <c r="FM5" s="129"/>
      <c r="FN5" s="129"/>
      <c r="FO5" s="129"/>
      <c r="FP5" s="129"/>
      <c r="FQ5" s="129"/>
      <c r="FR5" s="129"/>
      <c r="FS5" s="129"/>
      <c r="FT5" s="130" t="s">
        <v>117</v>
      </c>
      <c r="FU5" s="128"/>
      <c r="FV5" s="130" t="s">
        <v>117</v>
      </c>
      <c r="FW5" s="128"/>
      <c r="FX5" s="131" t="s">
        <v>117</v>
      </c>
      <c r="FY5" s="132"/>
      <c r="FZ5" s="133"/>
      <c r="GA5" s="128" t="s">
        <v>33</v>
      </c>
      <c r="GB5" s="129"/>
      <c r="GC5" s="129"/>
      <c r="GD5" s="129"/>
      <c r="GE5" s="130" t="s">
        <v>117</v>
      </c>
      <c r="GF5" s="130"/>
      <c r="GG5" s="130"/>
      <c r="GH5" s="130"/>
      <c r="GI5" s="130"/>
      <c r="GJ5" s="130"/>
      <c r="GK5" s="128"/>
      <c r="GL5" s="130" t="s">
        <v>117</v>
      </c>
      <c r="GM5" s="130"/>
      <c r="GN5" s="128"/>
      <c r="GO5" s="129" t="s">
        <v>117</v>
      </c>
      <c r="GP5" s="129"/>
      <c r="GQ5" s="129"/>
      <c r="GR5" s="129"/>
      <c r="GS5" s="129"/>
      <c r="GT5" s="129"/>
      <c r="GU5" s="129"/>
      <c r="GV5" s="129" t="s">
        <v>117</v>
      </c>
      <c r="GW5" s="129"/>
      <c r="GX5" s="129"/>
      <c r="GY5" s="129"/>
      <c r="GZ5" s="129"/>
      <c r="HA5" s="129"/>
      <c r="HB5" s="129"/>
      <c r="HC5" s="129"/>
      <c r="HD5" s="130" t="s">
        <v>117</v>
      </c>
      <c r="HE5" s="128"/>
      <c r="HF5" s="130" t="s">
        <v>117</v>
      </c>
      <c r="HG5" s="128"/>
      <c r="HH5" s="131" t="s">
        <v>117</v>
      </c>
      <c r="HI5" s="132"/>
      <c r="HJ5" s="133"/>
    </row>
    <row r="6" spans="1:218" s="51" customFormat="1" ht="13.5" customHeight="1" x14ac:dyDescent="0.2">
      <c r="A6" s="155" t="s">
        <v>35</v>
      </c>
      <c r="B6" s="156"/>
      <c r="C6" s="110" t="s">
        <v>43</v>
      </c>
      <c r="D6" s="108"/>
      <c r="E6" s="108"/>
      <c r="F6" s="108"/>
      <c r="G6" s="109" t="s">
        <v>43</v>
      </c>
      <c r="H6" s="109"/>
      <c r="I6" s="109"/>
      <c r="J6" s="109"/>
      <c r="K6" s="109"/>
      <c r="L6" s="109"/>
      <c r="M6" s="110"/>
      <c r="N6" s="109" t="s">
        <v>43</v>
      </c>
      <c r="O6" s="109"/>
      <c r="P6" s="110"/>
      <c r="Q6" s="108" t="s">
        <v>43</v>
      </c>
      <c r="R6" s="108"/>
      <c r="S6" s="108"/>
      <c r="T6" s="108"/>
      <c r="U6" s="108"/>
      <c r="V6" s="108"/>
      <c r="W6" s="108"/>
      <c r="X6" s="108" t="s">
        <v>43</v>
      </c>
      <c r="Y6" s="108"/>
      <c r="Z6" s="108"/>
      <c r="AA6" s="108"/>
      <c r="AB6" s="108"/>
      <c r="AC6" s="108"/>
      <c r="AD6" s="108"/>
      <c r="AE6" s="108"/>
      <c r="AF6" s="109" t="s">
        <v>43</v>
      </c>
      <c r="AG6" s="110"/>
      <c r="AH6" s="109" t="s">
        <v>43</v>
      </c>
      <c r="AI6" s="110"/>
      <c r="AJ6" s="109" t="s">
        <v>43</v>
      </c>
      <c r="AK6" s="109"/>
      <c r="AL6" s="110"/>
      <c r="AM6" s="110" t="s">
        <v>171</v>
      </c>
      <c r="AN6" s="108"/>
      <c r="AO6" s="108"/>
      <c r="AP6" s="108"/>
      <c r="AQ6" s="109" t="s">
        <v>171</v>
      </c>
      <c r="AR6" s="109"/>
      <c r="AS6" s="109"/>
      <c r="AT6" s="109"/>
      <c r="AU6" s="109"/>
      <c r="AV6" s="109"/>
      <c r="AW6" s="110"/>
      <c r="AX6" s="109" t="s">
        <v>171</v>
      </c>
      <c r="AY6" s="109"/>
      <c r="AZ6" s="110"/>
      <c r="BA6" s="108" t="s">
        <v>171</v>
      </c>
      <c r="BB6" s="108"/>
      <c r="BC6" s="108"/>
      <c r="BD6" s="108"/>
      <c r="BE6" s="108"/>
      <c r="BF6" s="108"/>
      <c r="BG6" s="108"/>
      <c r="BH6" s="108" t="s">
        <v>171</v>
      </c>
      <c r="BI6" s="108"/>
      <c r="BJ6" s="108"/>
      <c r="BK6" s="108"/>
      <c r="BL6" s="108"/>
      <c r="BM6" s="108"/>
      <c r="BN6" s="108"/>
      <c r="BO6" s="108"/>
      <c r="BP6" s="109" t="s">
        <v>171</v>
      </c>
      <c r="BQ6" s="110"/>
      <c r="BR6" s="109" t="s">
        <v>171</v>
      </c>
      <c r="BS6" s="110"/>
      <c r="BT6" s="109" t="s">
        <v>171</v>
      </c>
      <c r="BU6" s="109"/>
      <c r="BV6" s="110"/>
      <c r="BW6" s="110" t="s">
        <v>172</v>
      </c>
      <c r="BX6" s="108"/>
      <c r="BY6" s="108"/>
      <c r="BZ6" s="108"/>
      <c r="CA6" s="109" t="s">
        <v>172</v>
      </c>
      <c r="CB6" s="109"/>
      <c r="CC6" s="109"/>
      <c r="CD6" s="109"/>
      <c r="CE6" s="109"/>
      <c r="CF6" s="109"/>
      <c r="CG6" s="110"/>
      <c r="CH6" s="109" t="s">
        <v>172</v>
      </c>
      <c r="CI6" s="109"/>
      <c r="CJ6" s="110"/>
      <c r="CK6" s="108" t="s">
        <v>172</v>
      </c>
      <c r="CL6" s="108"/>
      <c r="CM6" s="108"/>
      <c r="CN6" s="108"/>
      <c r="CO6" s="108"/>
      <c r="CP6" s="108"/>
      <c r="CQ6" s="108"/>
      <c r="CR6" s="108" t="s">
        <v>172</v>
      </c>
      <c r="CS6" s="108"/>
      <c r="CT6" s="108"/>
      <c r="CU6" s="108"/>
      <c r="CV6" s="108"/>
      <c r="CW6" s="108"/>
      <c r="CX6" s="108"/>
      <c r="CY6" s="108"/>
      <c r="CZ6" s="109" t="s">
        <v>172</v>
      </c>
      <c r="DA6" s="110"/>
      <c r="DB6" s="109" t="s">
        <v>172</v>
      </c>
      <c r="DC6" s="110"/>
      <c r="DD6" s="109" t="s">
        <v>172</v>
      </c>
      <c r="DE6" s="109"/>
      <c r="DF6" s="110"/>
      <c r="DG6" s="110" t="s">
        <v>173</v>
      </c>
      <c r="DH6" s="108"/>
      <c r="DI6" s="108"/>
      <c r="DJ6" s="108"/>
      <c r="DK6" s="109" t="s">
        <v>173</v>
      </c>
      <c r="DL6" s="109"/>
      <c r="DM6" s="109"/>
      <c r="DN6" s="109"/>
      <c r="DO6" s="109"/>
      <c r="DP6" s="109"/>
      <c r="DQ6" s="110"/>
      <c r="DR6" s="109" t="s">
        <v>173</v>
      </c>
      <c r="DS6" s="109"/>
      <c r="DT6" s="110"/>
      <c r="DU6" s="108" t="s">
        <v>173</v>
      </c>
      <c r="DV6" s="108"/>
      <c r="DW6" s="108"/>
      <c r="DX6" s="108"/>
      <c r="DY6" s="108"/>
      <c r="DZ6" s="108"/>
      <c r="EA6" s="108"/>
      <c r="EB6" s="108" t="s">
        <v>173</v>
      </c>
      <c r="EC6" s="108"/>
      <c r="ED6" s="108"/>
      <c r="EE6" s="108"/>
      <c r="EF6" s="108"/>
      <c r="EG6" s="108"/>
      <c r="EH6" s="108"/>
      <c r="EI6" s="108"/>
      <c r="EJ6" s="109" t="s">
        <v>173</v>
      </c>
      <c r="EK6" s="110"/>
      <c r="EL6" s="109" t="s">
        <v>173</v>
      </c>
      <c r="EM6" s="110"/>
      <c r="EN6" s="109" t="s">
        <v>173</v>
      </c>
      <c r="EO6" s="109"/>
      <c r="EP6" s="110"/>
      <c r="EQ6" s="110" t="s">
        <v>174</v>
      </c>
      <c r="ER6" s="108"/>
      <c r="ES6" s="108"/>
      <c r="ET6" s="108"/>
      <c r="EU6" s="109" t="s">
        <v>174</v>
      </c>
      <c r="EV6" s="109"/>
      <c r="EW6" s="109"/>
      <c r="EX6" s="109"/>
      <c r="EY6" s="109"/>
      <c r="EZ6" s="109"/>
      <c r="FA6" s="110"/>
      <c r="FB6" s="109" t="s">
        <v>174</v>
      </c>
      <c r="FC6" s="109"/>
      <c r="FD6" s="110"/>
      <c r="FE6" s="108" t="s">
        <v>174</v>
      </c>
      <c r="FF6" s="108"/>
      <c r="FG6" s="108"/>
      <c r="FH6" s="108"/>
      <c r="FI6" s="108"/>
      <c r="FJ6" s="108"/>
      <c r="FK6" s="108"/>
      <c r="FL6" s="108" t="s">
        <v>174</v>
      </c>
      <c r="FM6" s="108"/>
      <c r="FN6" s="108"/>
      <c r="FO6" s="108"/>
      <c r="FP6" s="108"/>
      <c r="FQ6" s="108"/>
      <c r="FR6" s="108"/>
      <c r="FS6" s="108"/>
      <c r="FT6" s="109" t="s">
        <v>174</v>
      </c>
      <c r="FU6" s="110"/>
      <c r="FV6" s="109" t="s">
        <v>174</v>
      </c>
      <c r="FW6" s="110"/>
      <c r="FX6" s="109" t="s">
        <v>174</v>
      </c>
      <c r="FY6" s="109"/>
      <c r="FZ6" s="110"/>
      <c r="GA6" s="110" t="s">
        <v>175</v>
      </c>
      <c r="GB6" s="108"/>
      <c r="GC6" s="108"/>
      <c r="GD6" s="108"/>
      <c r="GE6" s="109" t="s">
        <v>176</v>
      </c>
      <c r="GF6" s="109"/>
      <c r="GG6" s="109"/>
      <c r="GH6" s="109"/>
      <c r="GI6" s="109"/>
      <c r="GJ6" s="109"/>
      <c r="GK6" s="110"/>
      <c r="GL6" s="109" t="s">
        <v>176</v>
      </c>
      <c r="GM6" s="109"/>
      <c r="GN6" s="110"/>
      <c r="GO6" s="108" t="s">
        <v>176</v>
      </c>
      <c r="GP6" s="108"/>
      <c r="GQ6" s="108"/>
      <c r="GR6" s="108"/>
      <c r="GS6" s="108"/>
      <c r="GT6" s="108"/>
      <c r="GU6" s="108"/>
      <c r="GV6" s="108" t="s">
        <v>176</v>
      </c>
      <c r="GW6" s="108"/>
      <c r="GX6" s="108"/>
      <c r="GY6" s="108"/>
      <c r="GZ6" s="108"/>
      <c r="HA6" s="108"/>
      <c r="HB6" s="108"/>
      <c r="HC6" s="108"/>
      <c r="HD6" s="109" t="s">
        <v>176</v>
      </c>
      <c r="HE6" s="110"/>
      <c r="HF6" s="109" t="s">
        <v>176</v>
      </c>
      <c r="HG6" s="110"/>
      <c r="HH6" s="109" t="s">
        <v>176</v>
      </c>
      <c r="HI6" s="109"/>
      <c r="HJ6" s="110"/>
    </row>
    <row r="7" spans="1:218" ht="15" customHeight="1" x14ac:dyDescent="0.2">
      <c r="A7" s="160" t="s">
        <v>116</v>
      </c>
      <c r="B7" s="161"/>
      <c r="C7" s="94" t="s">
        <v>49</v>
      </c>
      <c r="D7" s="85" t="s">
        <v>50</v>
      </c>
      <c r="E7" s="85" t="s">
        <v>51</v>
      </c>
      <c r="F7" s="83" t="s">
        <v>52</v>
      </c>
      <c r="G7" s="94" t="s">
        <v>53</v>
      </c>
      <c r="H7" s="102" t="s">
        <v>148</v>
      </c>
      <c r="I7" s="103"/>
      <c r="J7" s="85" t="s">
        <v>54</v>
      </c>
      <c r="K7" s="85" t="s">
        <v>55</v>
      </c>
      <c r="L7" s="85" t="s">
        <v>56</v>
      </c>
      <c r="M7" s="83" t="s">
        <v>57</v>
      </c>
      <c r="N7" s="94" t="s">
        <v>58</v>
      </c>
      <c r="O7" s="85"/>
      <c r="P7" s="83"/>
      <c r="Q7" s="95" t="s">
        <v>169</v>
      </c>
      <c r="R7" s="97" t="s">
        <v>167</v>
      </c>
      <c r="S7" s="113" t="s">
        <v>59</v>
      </c>
      <c r="T7" s="87" t="s">
        <v>60</v>
      </c>
      <c r="U7" s="87"/>
      <c r="V7" s="88"/>
      <c r="W7" s="89" t="s">
        <v>61</v>
      </c>
      <c r="X7" s="90" t="s">
        <v>62</v>
      </c>
      <c r="Y7" s="90"/>
      <c r="Z7" s="90"/>
      <c r="AA7" s="90"/>
      <c r="AB7" s="91"/>
      <c r="AC7" s="85" t="s">
        <v>63</v>
      </c>
      <c r="AD7" s="85" t="s">
        <v>64</v>
      </c>
      <c r="AE7" s="83" t="s">
        <v>52</v>
      </c>
      <c r="AF7" s="94" t="s">
        <v>65</v>
      </c>
      <c r="AG7" s="83" t="s">
        <v>66</v>
      </c>
      <c r="AH7" s="94" t="s">
        <v>67</v>
      </c>
      <c r="AI7" s="83" t="s">
        <v>52</v>
      </c>
      <c r="AJ7" s="117" t="s">
        <v>68</v>
      </c>
      <c r="AK7" s="122"/>
      <c r="AL7" s="116" t="s">
        <v>120</v>
      </c>
      <c r="AM7" s="94" t="s">
        <v>49</v>
      </c>
      <c r="AN7" s="85" t="s">
        <v>50</v>
      </c>
      <c r="AO7" s="85" t="s">
        <v>51</v>
      </c>
      <c r="AP7" s="83" t="s">
        <v>52</v>
      </c>
      <c r="AQ7" s="94" t="s">
        <v>53</v>
      </c>
      <c r="AR7" s="102" t="s">
        <v>148</v>
      </c>
      <c r="AS7" s="103"/>
      <c r="AT7" s="85" t="s">
        <v>54</v>
      </c>
      <c r="AU7" s="85" t="s">
        <v>55</v>
      </c>
      <c r="AV7" s="85" t="s">
        <v>56</v>
      </c>
      <c r="AW7" s="83" t="s">
        <v>57</v>
      </c>
      <c r="AX7" s="94" t="s">
        <v>58</v>
      </c>
      <c r="AY7" s="85"/>
      <c r="AZ7" s="83"/>
      <c r="BA7" s="95" t="s">
        <v>169</v>
      </c>
      <c r="BB7" s="97" t="s">
        <v>167</v>
      </c>
      <c r="BC7" s="113" t="s">
        <v>59</v>
      </c>
      <c r="BD7" s="87" t="s">
        <v>60</v>
      </c>
      <c r="BE7" s="87"/>
      <c r="BF7" s="88"/>
      <c r="BG7" s="89" t="s">
        <v>61</v>
      </c>
      <c r="BH7" s="90" t="s">
        <v>62</v>
      </c>
      <c r="BI7" s="90"/>
      <c r="BJ7" s="90"/>
      <c r="BK7" s="90"/>
      <c r="BL7" s="91"/>
      <c r="BM7" s="85" t="s">
        <v>63</v>
      </c>
      <c r="BN7" s="85" t="s">
        <v>64</v>
      </c>
      <c r="BO7" s="83" t="s">
        <v>52</v>
      </c>
      <c r="BP7" s="94" t="s">
        <v>65</v>
      </c>
      <c r="BQ7" s="83" t="s">
        <v>66</v>
      </c>
      <c r="BR7" s="94" t="s">
        <v>67</v>
      </c>
      <c r="BS7" s="83" t="s">
        <v>52</v>
      </c>
      <c r="BT7" s="117" t="s">
        <v>68</v>
      </c>
      <c r="BU7" s="122"/>
      <c r="BV7" s="116" t="s">
        <v>120</v>
      </c>
      <c r="BW7" s="94" t="s">
        <v>49</v>
      </c>
      <c r="BX7" s="85" t="s">
        <v>50</v>
      </c>
      <c r="BY7" s="85" t="s">
        <v>51</v>
      </c>
      <c r="BZ7" s="83" t="s">
        <v>52</v>
      </c>
      <c r="CA7" s="94" t="s">
        <v>53</v>
      </c>
      <c r="CB7" s="102" t="s">
        <v>148</v>
      </c>
      <c r="CC7" s="103"/>
      <c r="CD7" s="85" t="s">
        <v>54</v>
      </c>
      <c r="CE7" s="85" t="s">
        <v>55</v>
      </c>
      <c r="CF7" s="85" t="s">
        <v>56</v>
      </c>
      <c r="CG7" s="83" t="s">
        <v>57</v>
      </c>
      <c r="CH7" s="94" t="s">
        <v>58</v>
      </c>
      <c r="CI7" s="85"/>
      <c r="CJ7" s="83"/>
      <c r="CK7" s="95" t="s">
        <v>169</v>
      </c>
      <c r="CL7" s="97" t="s">
        <v>167</v>
      </c>
      <c r="CM7" s="113" t="s">
        <v>59</v>
      </c>
      <c r="CN7" s="87" t="s">
        <v>60</v>
      </c>
      <c r="CO7" s="87"/>
      <c r="CP7" s="88"/>
      <c r="CQ7" s="89" t="s">
        <v>61</v>
      </c>
      <c r="CR7" s="90" t="s">
        <v>62</v>
      </c>
      <c r="CS7" s="90"/>
      <c r="CT7" s="90"/>
      <c r="CU7" s="90"/>
      <c r="CV7" s="91"/>
      <c r="CW7" s="85" t="s">
        <v>63</v>
      </c>
      <c r="CX7" s="85" t="s">
        <v>64</v>
      </c>
      <c r="CY7" s="83" t="s">
        <v>52</v>
      </c>
      <c r="CZ7" s="94" t="s">
        <v>65</v>
      </c>
      <c r="DA7" s="83" t="s">
        <v>66</v>
      </c>
      <c r="DB7" s="94" t="s">
        <v>67</v>
      </c>
      <c r="DC7" s="83" t="s">
        <v>52</v>
      </c>
      <c r="DD7" s="117" t="s">
        <v>68</v>
      </c>
      <c r="DE7" s="122"/>
      <c r="DF7" s="116" t="s">
        <v>120</v>
      </c>
      <c r="DG7" s="94" t="s">
        <v>49</v>
      </c>
      <c r="DH7" s="85" t="s">
        <v>50</v>
      </c>
      <c r="DI7" s="85" t="s">
        <v>51</v>
      </c>
      <c r="DJ7" s="83" t="s">
        <v>52</v>
      </c>
      <c r="DK7" s="94" t="s">
        <v>53</v>
      </c>
      <c r="DL7" s="102" t="s">
        <v>148</v>
      </c>
      <c r="DM7" s="103"/>
      <c r="DN7" s="85" t="s">
        <v>54</v>
      </c>
      <c r="DO7" s="85" t="s">
        <v>55</v>
      </c>
      <c r="DP7" s="85" t="s">
        <v>56</v>
      </c>
      <c r="DQ7" s="83" t="s">
        <v>57</v>
      </c>
      <c r="DR7" s="94" t="s">
        <v>58</v>
      </c>
      <c r="DS7" s="85"/>
      <c r="DT7" s="83"/>
      <c r="DU7" s="95" t="s">
        <v>169</v>
      </c>
      <c r="DV7" s="97" t="s">
        <v>167</v>
      </c>
      <c r="DW7" s="113" t="s">
        <v>59</v>
      </c>
      <c r="DX7" s="87" t="s">
        <v>60</v>
      </c>
      <c r="DY7" s="87"/>
      <c r="DZ7" s="88"/>
      <c r="EA7" s="89" t="s">
        <v>61</v>
      </c>
      <c r="EB7" s="90" t="s">
        <v>62</v>
      </c>
      <c r="EC7" s="90"/>
      <c r="ED7" s="90"/>
      <c r="EE7" s="90"/>
      <c r="EF7" s="91"/>
      <c r="EG7" s="85" t="s">
        <v>63</v>
      </c>
      <c r="EH7" s="85" t="s">
        <v>64</v>
      </c>
      <c r="EI7" s="83" t="s">
        <v>52</v>
      </c>
      <c r="EJ7" s="94" t="s">
        <v>65</v>
      </c>
      <c r="EK7" s="83" t="s">
        <v>66</v>
      </c>
      <c r="EL7" s="94" t="s">
        <v>67</v>
      </c>
      <c r="EM7" s="83" t="s">
        <v>52</v>
      </c>
      <c r="EN7" s="117" t="s">
        <v>68</v>
      </c>
      <c r="EO7" s="122"/>
      <c r="EP7" s="116" t="s">
        <v>120</v>
      </c>
      <c r="EQ7" s="94" t="s">
        <v>49</v>
      </c>
      <c r="ER7" s="85" t="s">
        <v>50</v>
      </c>
      <c r="ES7" s="85" t="s">
        <v>51</v>
      </c>
      <c r="ET7" s="83" t="s">
        <v>52</v>
      </c>
      <c r="EU7" s="94" t="s">
        <v>53</v>
      </c>
      <c r="EV7" s="102" t="s">
        <v>148</v>
      </c>
      <c r="EW7" s="103"/>
      <c r="EX7" s="85" t="s">
        <v>54</v>
      </c>
      <c r="EY7" s="85" t="s">
        <v>55</v>
      </c>
      <c r="EZ7" s="85" t="s">
        <v>56</v>
      </c>
      <c r="FA7" s="83" t="s">
        <v>57</v>
      </c>
      <c r="FB7" s="94" t="s">
        <v>58</v>
      </c>
      <c r="FC7" s="85"/>
      <c r="FD7" s="83"/>
      <c r="FE7" s="95" t="s">
        <v>169</v>
      </c>
      <c r="FF7" s="97" t="s">
        <v>167</v>
      </c>
      <c r="FG7" s="113" t="s">
        <v>59</v>
      </c>
      <c r="FH7" s="87" t="s">
        <v>60</v>
      </c>
      <c r="FI7" s="87"/>
      <c r="FJ7" s="88"/>
      <c r="FK7" s="89" t="s">
        <v>61</v>
      </c>
      <c r="FL7" s="90" t="s">
        <v>62</v>
      </c>
      <c r="FM7" s="90"/>
      <c r="FN7" s="90"/>
      <c r="FO7" s="90"/>
      <c r="FP7" s="91"/>
      <c r="FQ7" s="85" t="s">
        <v>63</v>
      </c>
      <c r="FR7" s="85" t="s">
        <v>64</v>
      </c>
      <c r="FS7" s="83" t="s">
        <v>52</v>
      </c>
      <c r="FT7" s="94" t="s">
        <v>65</v>
      </c>
      <c r="FU7" s="83" t="s">
        <v>66</v>
      </c>
      <c r="FV7" s="94" t="s">
        <v>67</v>
      </c>
      <c r="FW7" s="83" t="s">
        <v>52</v>
      </c>
      <c r="FX7" s="117" t="s">
        <v>68</v>
      </c>
      <c r="FY7" s="122"/>
      <c r="FZ7" s="116" t="s">
        <v>120</v>
      </c>
      <c r="GA7" s="94" t="s">
        <v>49</v>
      </c>
      <c r="GB7" s="85" t="s">
        <v>50</v>
      </c>
      <c r="GC7" s="85" t="s">
        <v>51</v>
      </c>
      <c r="GD7" s="83" t="s">
        <v>52</v>
      </c>
      <c r="GE7" s="94" t="s">
        <v>53</v>
      </c>
      <c r="GF7" s="102" t="s">
        <v>148</v>
      </c>
      <c r="GG7" s="103"/>
      <c r="GH7" s="85" t="s">
        <v>54</v>
      </c>
      <c r="GI7" s="85" t="s">
        <v>55</v>
      </c>
      <c r="GJ7" s="85" t="s">
        <v>56</v>
      </c>
      <c r="GK7" s="83" t="s">
        <v>57</v>
      </c>
      <c r="GL7" s="94" t="s">
        <v>58</v>
      </c>
      <c r="GM7" s="85"/>
      <c r="GN7" s="83"/>
      <c r="GO7" s="95" t="s">
        <v>169</v>
      </c>
      <c r="GP7" s="97" t="s">
        <v>167</v>
      </c>
      <c r="GQ7" s="113" t="s">
        <v>59</v>
      </c>
      <c r="GR7" s="87" t="s">
        <v>60</v>
      </c>
      <c r="GS7" s="87"/>
      <c r="GT7" s="88"/>
      <c r="GU7" s="89" t="s">
        <v>61</v>
      </c>
      <c r="GV7" s="90" t="s">
        <v>62</v>
      </c>
      <c r="GW7" s="90"/>
      <c r="GX7" s="90"/>
      <c r="GY7" s="90"/>
      <c r="GZ7" s="91"/>
      <c r="HA7" s="85" t="s">
        <v>63</v>
      </c>
      <c r="HB7" s="85" t="s">
        <v>64</v>
      </c>
      <c r="HC7" s="83" t="s">
        <v>52</v>
      </c>
      <c r="HD7" s="94" t="s">
        <v>65</v>
      </c>
      <c r="HE7" s="83" t="s">
        <v>66</v>
      </c>
      <c r="HF7" s="94" t="s">
        <v>67</v>
      </c>
      <c r="HG7" s="83" t="s">
        <v>52</v>
      </c>
      <c r="HH7" s="117" t="s">
        <v>68</v>
      </c>
      <c r="HI7" s="122"/>
      <c r="HJ7" s="116" t="s">
        <v>120</v>
      </c>
    </row>
    <row r="8" spans="1:218" ht="15" customHeight="1" x14ac:dyDescent="0.2">
      <c r="A8" s="160"/>
      <c r="B8" s="161"/>
      <c r="C8" s="94"/>
      <c r="D8" s="85"/>
      <c r="E8" s="85"/>
      <c r="F8" s="83"/>
      <c r="G8" s="94"/>
      <c r="H8" s="104"/>
      <c r="I8" s="105"/>
      <c r="J8" s="85"/>
      <c r="K8" s="85"/>
      <c r="L8" s="85"/>
      <c r="M8" s="83"/>
      <c r="N8" s="91" t="s">
        <v>69</v>
      </c>
      <c r="O8" s="99"/>
      <c r="P8" s="100"/>
      <c r="Q8" s="134"/>
      <c r="R8" s="98"/>
      <c r="S8" s="113"/>
      <c r="T8" s="84" t="s">
        <v>121</v>
      </c>
      <c r="U8" s="92" t="s">
        <v>122</v>
      </c>
      <c r="V8" s="84" t="s">
        <v>70</v>
      </c>
      <c r="W8" s="89"/>
      <c r="X8" s="111" t="s">
        <v>71</v>
      </c>
      <c r="Y8" s="119" t="s">
        <v>72</v>
      </c>
      <c r="Z8" s="121" t="s">
        <v>73</v>
      </c>
      <c r="AA8" s="121" t="s">
        <v>74</v>
      </c>
      <c r="AB8" s="84" t="s">
        <v>70</v>
      </c>
      <c r="AC8" s="85"/>
      <c r="AD8" s="85"/>
      <c r="AE8" s="83"/>
      <c r="AF8" s="94"/>
      <c r="AG8" s="83"/>
      <c r="AH8" s="94"/>
      <c r="AI8" s="83"/>
      <c r="AJ8" s="117"/>
      <c r="AK8" s="123"/>
      <c r="AL8" s="116"/>
      <c r="AM8" s="94"/>
      <c r="AN8" s="85"/>
      <c r="AO8" s="85"/>
      <c r="AP8" s="83"/>
      <c r="AQ8" s="94"/>
      <c r="AR8" s="104"/>
      <c r="AS8" s="105"/>
      <c r="AT8" s="85"/>
      <c r="AU8" s="85"/>
      <c r="AV8" s="85"/>
      <c r="AW8" s="83"/>
      <c r="AX8" s="91" t="s">
        <v>69</v>
      </c>
      <c r="AY8" s="99"/>
      <c r="AZ8" s="100"/>
      <c r="BA8" s="134"/>
      <c r="BB8" s="98"/>
      <c r="BC8" s="113"/>
      <c r="BD8" s="84" t="s">
        <v>121</v>
      </c>
      <c r="BE8" s="92" t="s">
        <v>122</v>
      </c>
      <c r="BF8" s="84" t="s">
        <v>70</v>
      </c>
      <c r="BG8" s="89"/>
      <c r="BH8" s="111" t="s">
        <v>71</v>
      </c>
      <c r="BI8" s="119" t="s">
        <v>72</v>
      </c>
      <c r="BJ8" s="121" t="s">
        <v>73</v>
      </c>
      <c r="BK8" s="121" t="s">
        <v>74</v>
      </c>
      <c r="BL8" s="84" t="s">
        <v>70</v>
      </c>
      <c r="BM8" s="85"/>
      <c r="BN8" s="85"/>
      <c r="BO8" s="83"/>
      <c r="BP8" s="94"/>
      <c r="BQ8" s="83"/>
      <c r="BR8" s="94"/>
      <c r="BS8" s="83"/>
      <c r="BT8" s="117"/>
      <c r="BU8" s="123"/>
      <c r="BV8" s="116"/>
      <c r="BW8" s="94"/>
      <c r="BX8" s="85"/>
      <c r="BY8" s="85"/>
      <c r="BZ8" s="83"/>
      <c r="CA8" s="94"/>
      <c r="CB8" s="104"/>
      <c r="CC8" s="105"/>
      <c r="CD8" s="85"/>
      <c r="CE8" s="85"/>
      <c r="CF8" s="85"/>
      <c r="CG8" s="83"/>
      <c r="CH8" s="91" t="s">
        <v>69</v>
      </c>
      <c r="CI8" s="99"/>
      <c r="CJ8" s="100"/>
      <c r="CK8" s="134"/>
      <c r="CL8" s="98"/>
      <c r="CM8" s="113"/>
      <c r="CN8" s="84" t="s">
        <v>121</v>
      </c>
      <c r="CO8" s="92" t="s">
        <v>122</v>
      </c>
      <c r="CP8" s="84" t="s">
        <v>70</v>
      </c>
      <c r="CQ8" s="89"/>
      <c r="CR8" s="111" t="s">
        <v>71</v>
      </c>
      <c r="CS8" s="119" t="s">
        <v>72</v>
      </c>
      <c r="CT8" s="121" t="s">
        <v>73</v>
      </c>
      <c r="CU8" s="121" t="s">
        <v>74</v>
      </c>
      <c r="CV8" s="84" t="s">
        <v>70</v>
      </c>
      <c r="CW8" s="85"/>
      <c r="CX8" s="85"/>
      <c r="CY8" s="83"/>
      <c r="CZ8" s="94"/>
      <c r="DA8" s="83"/>
      <c r="DB8" s="94"/>
      <c r="DC8" s="83"/>
      <c r="DD8" s="117"/>
      <c r="DE8" s="123"/>
      <c r="DF8" s="116"/>
      <c r="DG8" s="94"/>
      <c r="DH8" s="85"/>
      <c r="DI8" s="85"/>
      <c r="DJ8" s="83"/>
      <c r="DK8" s="94"/>
      <c r="DL8" s="104"/>
      <c r="DM8" s="105"/>
      <c r="DN8" s="85"/>
      <c r="DO8" s="85"/>
      <c r="DP8" s="85"/>
      <c r="DQ8" s="83"/>
      <c r="DR8" s="91" t="s">
        <v>69</v>
      </c>
      <c r="DS8" s="99"/>
      <c r="DT8" s="100"/>
      <c r="DU8" s="134"/>
      <c r="DV8" s="98"/>
      <c r="DW8" s="113"/>
      <c r="DX8" s="84" t="s">
        <v>121</v>
      </c>
      <c r="DY8" s="92" t="s">
        <v>122</v>
      </c>
      <c r="DZ8" s="84" t="s">
        <v>70</v>
      </c>
      <c r="EA8" s="89"/>
      <c r="EB8" s="111" t="s">
        <v>71</v>
      </c>
      <c r="EC8" s="119" t="s">
        <v>72</v>
      </c>
      <c r="ED8" s="121" t="s">
        <v>73</v>
      </c>
      <c r="EE8" s="121" t="s">
        <v>74</v>
      </c>
      <c r="EF8" s="84" t="s">
        <v>70</v>
      </c>
      <c r="EG8" s="85"/>
      <c r="EH8" s="85"/>
      <c r="EI8" s="83"/>
      <c r="EJ8" s="94"/>
      <c r="EK8" s="83"/>
      <c r="EL8" s="94"/>
      <c r="EM8" s="83"/>
      <c r="EN8" s="117"/>
      <c r="EO8" s="123"/>
      <c r="EP8" s="116"/>
      <c r="EQ8" s="94"/>
      <c r="ER8" s="85"/>
      <c r="ES8" s="85"/>
      <c r="ET8" s="83"/>
      <c r="EU8" s="94"/>
      <c r="EV8" s="104"/>
      <c r="EW8" s="105"/>
      <c r="EX8" s="85"/>
      <c r="EY8" s="85"/>
      <c r="EZ8" s="85"/>
      <c r="FA8" s="83"/>
      <c r="FB8" s="91" t="s">
        <v>69</v>
      </c>
      <c r="FC8" s="99"/>
      <c r="FD8" s="100"/>
      <c r="FE8" s="134"/>
      <c r="FF8" s="98"/>
      <c r="FG8" s="113"/>
      <c r="FH8" s="84" t="s">
        <v>121</v>
      </c>
      <c r="FI8" s="92" t="s">
        <v>122</v>
      </c>
      <c r="FJ8" s="84" t="s">
        <v>70</v>
      </c>
      <c r="FK8" s="89"/>
      <c r="FL8" s="111" t="s">
        <v>71</v>
      </c>
      <c r="FM8" s="119" t="s">
        <v>72</v>
      </c>
      <c r="FN8" s="121" t="s">
        <v>73</v>
      </c>
      <c r="FO8" s="121" t="s">
        <v>74</v>
      </c>
      <c r="FP8" s="84" t="s">
        <v>70</v>
      </c>
      <c r="FQ8" s="85"/>
      <c r="FR8" s="85"/>
      <c r="FS8" s="83"/>
      <c r="FT8" s="94"/>
      <c r="FU8" s="83"/>
      <c r="FV8" s="94"/>
      <c r="FW8" s="83"/>
      <c r="FX8" s="117"/>
      <c r="FY8" s="123"/>
      <c r="FZ8" s="116"/>
      <c r="GA8" s="94"/>
      <c r="GB8" s="85"/>
      <c r="GC8" s="85"/>
      <c r="GD8" s="83"/>
      <c r="GE8" s="94"/>
      <c r="GF8" s="104"/>
      <c r="GG8" s="105"/>
      <c r="GH8" s="85"/>
      <c r="GI8" s="85"/>
      <c r="GJ8" s="85"/>
      <c r="GK8" s="83"/>
      <c r="GL8" s="91" t="s">
        <v>69</v>
      </c>
      <c r="GM8" s="99"/>
      <c r="GN8" s="100"/>
      <c r="GO8" s="134"/>
      <c r="GP8" s="98"/>
      <c r="GQ8" s="113"/>
      <c r="GR8" s="84" t="s">
        <v>121</v>
      </c>
      <c r="GS8" s="92" t="s">
        <v>122</v>
      </c>
      <c r="GT8" s="84" t="s">
        <v>70</v>
      </c>
      <c r="GU8" s="89"/>
      <c r="GV8" s="111" t="s">
        <v>71</v>
      </c>
      <c r="GW8" s="119" t="s">
        <v>72</v>
      </c>
      <c r="GX8" s="121" t="s">
        <v>73</v>
      </c>
      <c r="GY8" s="121" t="s">
        <v>74</v>
      </c>
      <c r="GZ8" s="84" t="s">
        <v>70</v>
      </c>
      <c r="HA8" s="85"/>
      <c r="HB8" s="85"/>
      <c r="HC8" s="83"/>
      <c r="HD8" s="94"/>
      <c r="HE8" s="83"/>
      <c r="HF8" s="94"/>
      <c r="HG8" s="83"/>
      <c r="HH8" s="117"/>
      <c r="HI8" s="123"/>
      <c r="HJ8" s="116"/>
    </row>
    <row r="9" spans="1:218" ht="15" customHeight="1" x14ac:dyDescent="0.2">
      <c r="A9" s="160"/>
      <c r="B9" s="161"/>
      <c r="C9" s="94"/>
      <c r="D9" s="85"/>
      <c r="E9" s="85"/>
      <c r="F9" s="83"/>
      <c r="G9" s="94"/>
      <c r="H9" s="74"/>
      <c r="I9" s="106" t="s">
        <v>149</v>
      </c>
      <c r="J9" s="85"/>
      <c r="K9" s="85"/>
      <c r="L9" s="85"/>
      <c r="M9" s="83"/>
      <c r="N9" s="101" t="s">
        <v>75</v>
      </c>
      <c r="O9" s="84" t="s">
        <v>76</v>
      </c>
      <c r="P9" s="86" t="s">
        <v>70</v>
      </c>
      <c r="Q9" s="134"/>
      <c r="R9" s="98"/>
      <c r="S9" s="113"/>
      <c r="T9" s="85"/>
      <c r="U9" s="93"/>
      <c r="V9" s="85"/>
      <c r="W9" s="89"/>
      <c r="X9" s="112"/>
      <c r="Y9" s="120"/>
      <c r="Z9" s="113"/>
      <c r="AA9" s="113"/>
      <c r="AB9" s="85"/>
      <c r="AC9" s="85"/>
      <c r="AD9" s="85"/>
      <c r="AE9" s="83"/>
      <c r="AF9" s="94"/>
      <c r="AG9" s="83"/>
      <c r="AH9" s="94"/>
      <c r="AI9" s="83"/>
      <c r="AJ9" s="118"/>
      <c r="AK9" s="114" t="s">
        <v>123</v>
      </c>
      <c r="AL9" s="116"/>
      <c r="AM9" s="94"/>
      <c r="AN9" s="85"/>
      <c r="AO9" s="85"/>
      <c r="AP9" s="83"/>
      <c r="AQ9" s="94"/>
      <c r="AR9" s="74"/>
      <c r="AS9" s="106" t="s">
        <v>149</v>
      </c>
      <c r="AT9" s="85"/>
      <c r="AU9" s="85"/>
      <c r="AV9" s="85"/>
      <c r="AW9" s="83"/>
      <c r="AX9" s="101" t="s">
        <v>75</v>
      </c>
      <c r="AY9" s="84" t="s">
        <v>76</v>
      </c>
      <c r="AZ9" s="86" t="s">
        <v>70</v>
      </c>
      <c r="BA9" s="134"/>
      <c r="BB9" s="98"/>
      <c r="BC9" s="113"/>
      <c r="BD9" s="85"/>
      <c r="BE9" s="93"/>
      <c r="BF9" s="85"/>
      <c r="BG9" s="89"/>
      <c r="BH9" s="112"/>
      <c r="BI9" s="120"/>
      <c r="BJ9" s="113"/>
      <c r="BK9" s="113"/>
      <c r="BL9" s="85"/>
      <c r="BM9" s="85"/>
      <c r="BN9" s="85"/>
      <c r="BO9" s="83"/>
      <c r="BP9" s="94"/>
      <c r="BQ9" s="83"/>
      <c r="BR9" s="94"/>
      <c r="BS9" s="83"/>
      <c r="BT9" s="118"/>
      <c r="BU9" s="114" t="s">
        <v>77</v>
      </c>
      <c r="BV9" s="116"/>
      <c r="BW9" s="94"/>
      <c r="BX9" s="85"/>
      <c r="BY9" s="85"/>
      <c r="BZ9" s="83"/>
      <c r="CA9" s="94"/>
      <c r="CB9" s="74"/>
      <c r="CC9" s="106" t="s">
        <v>149</v>
      </c>
      <c r="CD9" s="85"/>
      <c r="CE9" s="85"/>
      <c r="CF9" s="85"/>
      <c r="CG9" s="83"/>
      <c r="CH9" s="101" t="s">
        <v>75</v>
      </c>
      <c r="CI9" s="84" t="s">
        <v>76</v>
      </c>
      <c r="CJ9" s="86" t="s">
        <v>70</v>
      </c>
      <c r="CK9" s="134"/>
      <c r="CL9" s="98"/>
      <c r="CM9" s="113"/>
      <c r="CN9" s="85"/>
      <c r="CO9" s="93"/>
      <c r="CP9" s="85"/>
      <c r="CQ9" s="89"/>
      <c r="CR9" s="112"/>
      <c r="CS9" s="120"/>
      <c r="CT9" s="113"/>
      <c r="CU9" s="113"/>
      <c r="CV9" s="85"/>
      <c r="CW9" s="85"/>
      <c r="CX9" s="85"/>
      <c r="CY9" s="83"/>
      <c r="CZ9" s="94"/>
      <c r="DA9" s="83"/>
      <c r="DB9" s="94"/>
      <c r="DC9" s="83"/>
      <c r="DD9" s="118"/>
      <c r="DE9" s="114" t="s">
        <v>77</v>
      </c>
      <c r="DF9" s="116"/>
      <c r="DG9" s="94"/>
      <c r="DH9" s="85"/>
      <c r="DI9" s="85"/>
      <c r="DJ9" s="83"/>
      <c r="DK9" s="94"/>
      <c r="DL9" s="74"/>
      <c r="DM9" s="106" t="s">
        <v>149</v>
      </c>
      <c r="DN9" s="85"/>
      <c r="DO9" s="85"/>
      <c r="DP9" s="85"/>
      <c r="DQ9" s="83"/>
      <c r="DR9" s="101" t="s">
        <v>75</v>
      </c>
      <c r="DS9" s="84" t="s">
        <v>76</v>
      </c>
      <c r="DT9" s="86" t="s">
        <v>70</v>
      </c>
      <c r="DU9" s="134"/>
      <c r="DV9" s="98"/>
      <c r="DW9" s="113"/>
      <c r="DX9" s="85"/>
      <c r="DY9" s="93"/>
      <c r="DZ9" s="85"/>
      <c r="EA9" s="89"/>
      <c r="EB9" s="112"/>
      <c r="EC9" s="120"/>
      <c r="ED9" s="113"/>
      <c r="EE9" s="113"/>
      <c r="EF9" s="85"/>
      <c r="EG9" s="85"/>
      <c r="EH9" s="85"/>
      <c r="EI9" s="83"/>
      <c r="EJ9" s="94"/>
      <c r="EK9" s="83"/>
      <c r="EL9" s="94"/>
      <c r="EM9" s="83"/>
      <c r="EN9" s="118"/>
      <c r="EO9" s="114" t="s">
        <v>123</v>
      </c>
      <c r="EP9" s="116"/>
      <c r="EQ9" s="94"/>
      <c r="ER9" s="85"/>
      <c r="ES9" s="85"/>
      <c r="ET9" s="83"/>
      <c r="EU9" s="94"/>
      <c r="EV9" s="74"/>
      <c r="EW9" s="106" t="s">
        <v>149</v>
      </c>
      <c r="EX9" s="85"/>
      <c r="EY9" s="85"/>
      <c r="EZ9" s="85"/>
      <c r="FA9" s="83"/>
      <c r="FB9" s="101" t="s">
        <v>75</v>
      </c>
      <c r="FC9" s="84" t="s">
        <v>76</v>
      </c>
      <c r="FD9" s="86" t="s">
        <v>70</v>
      </c>
      <c r="FE9" s="134"/>
      <c r="FF9" s="98"/>
      <c r="FG9" s="113"/>
      <c r="FH9" s="85"/>
      <c r="FI9" s="93"/>
      <c r="FJ9" s="85"/>
      <c r="FK9" s="89"/>
      <c r="FL9" s="112"/>
      <c r="FM9" s="120"/>
      <c r="FN9" s="113"/>
      <c r="FO9" s="113"/>
      <c r="FP9" s="85"/>
      <c r="FQ9" s="85"/>
      <c r="FR9" s="85"/>
      <c r="FS9" s="83"/>
      <c r="FT9" s="94"/>
      <c r="FU9" s="83"/>
      <c r="FV9" s="94"/>
      <c r="FW9" s="83"/>
      <c r="FX9" s="118"/>
      <c r="FY9" s="114" t="s">
        <v>123</v>
      </c>
      <c r="FZ9" s="116"/>
      <c r="GA9" s="94"/>
      <c r="GB9" s="85"/>
      <c r="GC9" s="85"/>
      <c r="GD9" s="83"/>
      <c r="GE9" s="94"/>
      <c r="GF9" s="74"/>
      <c r="GG9" s="106" t="s">
        <v>149</v>
      </c>
      <c r="GH9" s="85"/>
      <c r="GI9" s="85"/>
      <c r="GJ9" s="85"/>
      <c r="GK9" s="83"/>
      <c r="GL9" s="101" t="s">
        <v>75</v>
      </c>
      <c r="GM9" s="84" t="s">
        <v>76</v>
      </c>
      <c r="GN9" s="86" t="s">
        <v>70</v>
      </c>
      <c r="GO9" s="134"/>
      <c r="GP9" s="98"/>
      <c r="GQ9" s="113"/>
      <c r="GR9" s="85"/>
      <c r="GS9" s="93"/>
      <c r="GT9" s="85"/>
      <c r="GU9" s="89"/>
      <c r="GV9" s="112"/>
      <c r="GW9" s="120"/>
      <c r="GX9" s="113"/>
      <c r="GY9" s="113"/>
      <c r="GZ9" s="85"/>
      <c r="HA9" s="85"/>
      <c r="HB9" s="85"/>
      <c r="HC9" s="83"/>
      <c r="HD9" s="94"/>
      <c r="HE9" s="83"/>
      <c r="HF9" s="94"/>
      <c r="HG9" s="83"/>
      <c r="HH9" s="118"/>
      <c r="HI9" s="114" t="s">
        <v>123</v>
      </c>
      <c r="HJ9" s="116"/>
    </row>
    <row r="10" spans="1:218" ht="15" customHeight="1" x14ac:dyDescent="0.2">
      <c r="A10" s="160"/>
      <c r="B10" s="161"/>
      <c r="C10" s="94"/>
      <c r="D10" s="85"/>
      <c r="E10" s="85"/>
      <c r="F10" s="83"/>
      <c r="G10" s="94"/>
      <c r="H10" s="74"/>
      <c r="I10" s="107"/>
      <c r="J10" s="85"/>
      <c r="K10" s="85"/>
      <c r="L10" s="85"/>
      <c r="M10" s="83"/>
      <c r="N10" s="94"/>
      <c r="O10" s="85"/>
      <c r="P10" s="83"/>
      <c r="Q10" s="134"/>
      <c r="R10" s="98"/>
      <c r="S10" s="113"/>
      <c r="T10" s="85"/>
      <c r="U10" s="93"/>
      <c r="V10" s="85"/>
      <c r="W10" s="89"/>
      <c r="X10" s="112"/>
      <c r="Y10" s="120"/>
      <c r="Z10" s="113"/>
      <c r="AA10" s="113"/>
      <c r="AB10" s="85"/>
      <c r="AC10" s="85"/>
      <c r="AD10" s="85"/>
      <c r="AE10" s="83"/>
      <c r="AF10" s="94"/>
      <c r="AG10" s="83"/>
      <c r="AH10" s="94"/>
      <c r="AI10" s="83"/>
      <c r="AJ10" s="118"/>
      <c r="AK10" s="115"/>
      <c r="AL10" s="116"/>
      <c r="AM10" s="94"/>
      <c r="AN10" s="85"/>
      <c r="AO10" s="85"/>
      <c r="AP10" s="83"/>
      <c r="AQ10" s="94"/>
      <c r="AR10" s="74"/>
      <c r="AS10" s="107"/>
      <c r="AT10" s="85"/>
      <c r="AU10" s="85"/>
      <c r="AV10" s="85"/>
      <c r="AW10" s="83"/>
      <c r="AX10" s="94"/>
      <c r="AY10" s="85"/>
      <c r="AZ10" s="83"/>
      <c r="BA10" s="134"/>
      <c r="BB10" s="98"/>
      <c r="BC10" s="113"/>
      <c r="BD10" s="85"/>
      <c r="BE10" s="93"/>
      <c r="BF10" s="85"/>
      <c r="BG10" s="89"/>
      <c r="BH10" s="112"/>
      <c r="BI10" s="120"/>
      <c r="BJ10" s="113"/>
      <c r="BK10" s="113"/>
      <c r="BL10" s="85"/>
      <c r="BM10" s="85"/>
      <c r="BN10" s="85"/>
      <c r="BO10" s="83"/>
      <c r="BP10" s="94"/>
      <c r="BQ10" s="83"/>
      <c r="BR10" s="94"/>
      <c r="BS10" s="83"/>
      <c r="BT10" s="118"/>
      <c r="BU10" s="115"/>
      <c r="BV10" s="116"/>
      <c r="BW10" s="94"/>
      <c r="BX10" s="85"/>
      <c r="BY10" s="85"/>
      <c r="BZ10" s="83"/>
      <c r="CA10" s="94"/>
      <c r="CB10" s="74"/>
      <c r="CC10" s="107"/>
      <c r="CD10" s="85"/>
      <c r="CE10" s="85"/>
      <c r="CF10" s="85"/>
      <c r="CG10" s="83"/>
      <c r="CH10" s="94"/>
      <c r="CI10" s="85"/>
      <c r="CJ10" s="83"/>
      <c r="CK10" s="134"/>
      <c r="CL10" s="98"/>
      <c r="CM10" s="113"/>
      <c r="CN10" s="85"/>
      <c r="CO10" s="93"/>
      <c r="CP10" s="85"/>
      <c r="CQ10" s="89"/>
      <c r="CR10" s="112"/>
      <c r="CS10" s="120"/>
      <c r="CT10" s="113"/>
      <c r="CU10" s="113"/>
      <c r="CV10" s="85"/>
      <c r="CW10" s="85"/>
      <c r="CX10" s="85"/>
      <c r="CY10" s="83"/>
      <c r="CZ10" s="94"/>
      <c r="DA10" s="83"/>
      <c r="DB10" s="94"/>
      <c r="DC10" s="83"/>
      <c r="DD10" s="118"/>
      <c r="DE10" s="115"/>
      <c r="DF10" s="116"/>
      <c r="DG10" s="94"/>
      <c r="DH10" s="85"/>
      <c r="DI10" s="85"/>
      <c r="DJ10" s="83"/>
      <c r="DK10" s="94"/>
      <c r="DL10" s="74"/>
      <c r="DM10" s="107"/>
      <c r="DN10" s="85"/>
      <c r="DO10" s="85"/>
      <c r="DP10" s="85"/>
      <c r="DQ10" s="83"/>
      <c r="DR10" s="94"/>
      <c r="DS10" s="85"/>
      <c r="DT10" s="83"/>
      <c r="DU10" s="134"/>
      <c r="DV10" s="98"/>
      <c r="DW10" s="113"/>
      <c r="DX10" s="85"/>
      <c r="DY10" s="93"/>
      <c r="DZ10" s="85"/>
      <c r="EA10" s="89"/>
      <c r="EB10" s="112"/>
      <c r="EC10" s="120"/>
      <c r="ED10" s="113"/>
      <c r="EE10" s="113"/>
      <c r="EF10" s="85"/>
      <c r="EG10" s="85"/>
      <c r="EH10" s="85"/>
      <c r="EI10" s="83"/>
      <c r="EJ10" s="94"/>
      <c r="EK10" s="83"/>
      <c r="EL10" s="94"/>
      <c r="EM10" s="83"/>
      <c r="EN10" s="118"/>
      <c r="EO10" s="115"/>
      <c r="EP10" s="116"/>
      <c r="EQ10" s="94"/>
      <c r="ER10" s="85"/>
      <c r="ES10" s="85"/>
      <c r="ET10" s="83"/>
      <c r="EU10" s="94"/>
      <c r="EV10" s="74"/>
      <c r="EW10" s="107"/>
      <c r="EX10" s="85"/>
      <c r="EY10" s="85"/>
      <c r="EZ10" s="85"/>
      <c r="FA10" s="83"/>
      <c r="FB10" s="94"/>
      <c r="FC10" s="85"/>
      <c r="FD10" s="83"/>
      <c r="FE10" s="134"/>
      <c r="FF10" s="98"/>
      <c r="FG10" s="113"/>
      <c r="FH10" s="85"/>
      <c r="FI10" s="93"/>
      <c r="FJ10" s="85"/>
      <c r="FK10" s="89"/>
      <c r="FL10" s="112"/>
      <c r="FM10" s="120"/>
      <c r="FN10" s="113"/>
      <c r="FO10" s="113"/>
      <c r="FP10" s="85"/>
      <c r="FQ10" s="85"/>
      <c r="FR10" s="85"/>
      <c r="FS10" s="83"/>
      <c r="FT10" s="94"/>
      <c r="FU10" s="83"/>
      <c r="FV10" s="94"/>
      <c r="FW10" s="83"/>
      <c r="FX10" s="118"/>
      <c r="FY10" s="115"/>
      <c r="FZ10" s="116"/>
      <c r="GA10" s="94"/>
      <c r="GB10" s="85"/>
      <c r="GC10" s="85"/>
      <c r="GD10" s="83"/>
      <c r="GE10" s="94"/>
      <c r="GF10" s="74"/>
      <c r="GG10" s="107"/>
      <c r="GH10" s="85"/>
      <c r="GI10" s="85"/>
      <c r="GJ10" s="85"/>
      <c r="GK10" s="83"/>
      <c r="GL10" s="94"/>
      <c r="GM10" s="85"/>
      <c r="GN10" s="83"/>
      <c r="GO10" s="134"/>
      <c r="GP10" s="98"/>
      <c r="GQ10" s="113"/>
      <c r="GR10" s="85"/>
      <c r="GS10" s="93"/>
      <c r="GT10" s="85"/>
      <c r="GU10" s="89"/>
      <c r="GV10" s="112"/>
      <c r="GW10" s="120"/>
      <c r="GX10" s="113"/>
      <c r="GY10" s="113"/>
      <c r="GZ10" s="85"/>
      <c r="HA10" s="85"/>
      <c r="HB10" s="85"/>
      <c r="HC10" s="83"/>
      <c r="HD10" s="94"/>
      <c r="HE10" s="83"/>
      <c r="HF10" s="94"/>
      <c r="HG10" s="83"/>
      <c r="HH10" s="118"/>
      <c r="HI10" s="115"/>
      <c r="HJ10" s="116"/>
    </row>
    <row r="11" spans="1:218" ht="15" customHeight="1" x14ac:dyDescent="0.2">
      <c r="A11" s="160"/>
      <c r="B11" s="161"/>
      <c r="C11" s="94"/>
      <c r="D11" s="85"/>
      <c r="E11" s="85"/>
      <c r="F11" s="83"/>
      <c r="G11" s="94"/>
      <c r="H11" s="74"/>
      <c r="I11" s="107"/>
      <c r="J11" s="85"/>
      <c r="K11" s="85"/>
      <c r="L11" s="85"/>
      <c r="M11" s="83"/>
      <c r="N11" s="94"/>
      <c r="O11" s="85"/>
      <c r="P11" s="83"/>
      <c r="Q11" s="134"/>
      <c r="R11" s="98"/>
      <c r="S11" s="113"/>
      <c r="T11" s="85"/>
      <c r="U11" s="93"/>
      <c r="V11" s="85"/>
      <c r="W11" s="89"/>
      <c r="X11" s="112"/>
      <c r="Y11" s="120"/>
      <c r="Z11" s="113"/>
      <c r="AA11" s="113"/>
      <c r="AB11" s="85"/>
      <c r="AC11" s="85"/>
      <c r="AD11" s="85"/>
      <c r="AE11" s="83"/>
      <c r="AF11" s="94"/>
      <c r="AG11" s="83"/>
      <c r="AH11" s="94"/>
      <c r="AI11" s="83"/>
      <c r="AJ11" s="118"/>
      <c r="AK11" s="115"/>
      <c r="AL11" s="116"/>
      <c r="AM11" s="94"/>
      <c r="AN11" s="85"/>
      <c r="AO11" s="85"/>
      <c r="AP11" s="83"/>
      <c r="AQ11" s="94"/>
      <c r="AR11" s="74"/>
      <c r="AS11" s="107"/>
      <c r="AT11" s="85"/>
      <c r="AU11" s="85"/>
      <c r="AV11" s="85"/>
      <c r="AW11" s="83"/>
      <c r="AX11" s="94"/>
      <c r="AY11" s="85"/>
      <c r="AZ11" s="83"/>
      <c r="BA11" s="134"/>
      <c r="BB11" s="98"/>
      <c r="BC11" s="113"/>
      <c r="BD11" s="85"/>
      <c r="BE11" s="93"/>
      <c r="BF11" s="85"/>
      <c r="BG11" s="89"/>
      <c r="BH11" s="112"/>
      <c r="BI11" s="120"/>
      <c r="BJ11" s="113"/>
      <c r="BK11" s="113"/>
      <c r="BL11" s="85"/>
      <c r="BM11" s="85"/>
      <c r="BN11" s="85"/>
      <c r="BO11" s="83"/>
      <c r="BP11" s="94"/>
      <c r="BQ11" s="83"/>
      <c r="BR11" s="94"/>
      <c r="BS11" s="83"/>
      <c r="BT11" s="118"/>
      <c r="BU11" s="115"/>
      <c r="BV11" s="116"/>
      <c r="BW11" s="94"/>
      <c r="BX11" s="85"/>
      <c r="BY11" s="85"/>
      <c r="BZ11" s="83"/>
      <c r="CA11" s="94"/>
      <c r="CB11" s="74"/>
      <c r="CC11" s="107"/>
      <c r="CD11" s="85"/>
      <c r="CE11" s="85"/>
      <c r="CF11" s="85"/>
      <c r="CG11" s="83"/>
      <c r="CH11" s="94"/>
      <c r="CI11" s="85"/>
      <c r="CJ11" s="83"/>
      <c r="CK11" s="134"/>
      <c r="CL11" s="98"/>
      <c r="CM11" s="113"/>
      <c r="CN11" s="85"/>
      <c r="CO11" s="93"/>
      <c r="CP11" s="85"/>
      <c r="CQ11" s="89"/>
      <c r="CR11" s="112"/>
      <c r="CS11" s="120"/>
      <c r="CT11" s="113"/>
      <c r="CU11" s="113"/>
      <c r="CV11" s="85"/>
      <c r="CW11" s="85"/>
      <c r="CX11" s="85"/>
      <c r="CY11" s="83"/>
      <c r="CZ11" s="94"/>
      <c r="DA11" s="83"/>
      <c r="DB11" s="94"/>
      <c r="DC11" s="83"/>
      <c r="DD11" s="118"/>
      <c r="DE11" s="115"/>
      <c r="DF11" s="116"/>
      <c r="DG11" s="94"/>
      <c r="DH11" s="85"/>
      <c r="DI11" s="85"/>
      <c r="DJ11" s="83"/>
      <c r="DK11" s="94"/>
      <c r="DL11" s="74"/>
      <c r="DM11" s="107"/>
      <c r="DN11" s="85"/>
      <c r="DO11" s="85"/>
      <c r="DP11" s="85"/>
      <c r="DQ11" s="83"/>
      <c r="DR11" s="94"/>
      <c r="DS11" s="85"/>
      <c r="DT11" s="83"/>
      <c r="DU11" s="134"/>
      <c r="DV11" s="98"/>
      <c r="DW11" s="113"/>
      <c r="DX11" s="85"/>
      <c r="DY11" s="93"/>
      <c r="DZ11" s="85"/>
      <c r="EA11" s="89"/>
      <c r="EB11" s="112"/>
      <c r="EC11" s="120"/>
      <c r="ED11" s="113"/>
      <c r="EE11" s="113"/>
      <c r="EF11" s="85"/>
      <c r="EG11" s="85"/>
      <c r="EH11" s="85"/>
      <c r="EI11" s="83"/>
      <c r="EJ11" s="94"/>
      <c r="EK11" s="83"/>
      <c r="EL11" s="94"/>
      <c r="EM11" s="83"/>
      <c r="EN11" s="118"/>
      <c r="EO11" s="115"/>
      <c r="EP11" s="116"/>
      <c r="EQ11" s="94"/>
      <c r="ER11" s="85"/>
      <c r="ES11" s="85"/>
      <c r="ET11" s="83"/>
      <c r="EU11" s="94"/>
      <c r="EV11" s="74"/>
      <c r="EW11" s="107"/>
      <c r="EX11" s="85"/>
      <c r="EY11" s="85"/>
      <c r="EZ11" s="85"/>
      <c r="FA11" s="83"/>
      <c r="FB11" s="94"/>
      <c r="FC11" s="85"/>
      <c r="FD11" s="83"/>
      <c r="FE11" s="134"/>
      <c r="FF11" s="98"/>
      <c r="FG11" s="113"/>
      <c r="FH11" s="85"/>
      <c r="FI11" s="93"/>
      <c r="FJ11" s="85"/>
      <c r="FK11" s="89"/>
      <c r="FL11" s="112"/>
      <c r="FM11" s="120"/>
      <c r="FN11" s="113"/>
      <c r="FO11" s="113"/>
      <c r="FP11" s="85"/>
      <c r="FQ11" s="85"/>
      <c r="FR11" s="85"/>
      <c r="FS11" s="83"/>
      <c r="FT11" s="94"/>
      <c r="FU11" s="83"/>
      <c r="FV11" s="94"/>
      <c r="FW11" s="83"/>
      <c r="FX11" s="118"/>
      <c r="FY11" s="115"/>
      <c r="FZ11" s="116"/>
      <c r="GA11" s="94"/>
      <c r="GB11" s="85"/>
      <c r="GC11" s="85"/>
      <c r="GD11" s="83"/>
      <c r="GE11" s="94"/>
      <c r="GF11" s="74"/>
      <c r="GG11" s="107"/>
      <c r="GH11" s="85"/>
      <c r="GI11" s="85"/>
      <c r="GJ11" s="85"/>
      <c r="GK11" s="83"/>
      <c r="GL11" s="94"/>
      <c r="GM11" s="85"/>
      <c r="GN11" s="83"/>
      <c r="GO11" s="134"/>
      <c r="GP11" s="98"/>
      <c r="GQ11" s="113"/>
      <c r="GR11" s="85"/>
      <c r="GS11" s="93"/>
      <c r="GT11" s="85"/>
      <c r="GU11" s="89"/>
      <c r="GV11" s="112"/>
      <c r="GW11" s="120"/>
      <c r="GX11" s="113"/>
      <c r="GY11" s="113"/>
      <c r="GZ11" s="85"/>
      <c r="HA11" s="85"/>
      <c r="HB11" s="85"/>
      <c r="HC11" s="83"/>
      <c r="HD11" s="94"/>
      <c r="HE11" s="83"/>
      <c r="HF11" s="94"/>
      <c r="HG11" s="83"/>
      <c r="HH11" s="118"/>
      <c r="HI11" s="115"/>
      <c r="HJ11" s="116"/>
    </row>
    <row r="12" spans="1:218" ht="15" customHeight="1" x14ac:dyDescent="0.2">
      <c r="A12" s="162"/>
      <c r="B12" s="163"/>
      <c r="C12" s="52" t="s">
        <v>124</v>
      </c>
      <c r="D12" s="53" t="s">
        <v>124</v>
      </c>
      <c r="E12" s="53" t="s">
        <v>124</v>
      </c>
      <c r="F12" s="54" t="s">
        <v>124</v>
      </c>
      <c r="G12" s="52" t="s">
        <v>124</v>
      </c>
      <c r="H12" s="53" t="s">
        <v>78</v>
      </c>
      <c r="I12" s="53" t="s">
        <v>78</v>
      </c>
      <c r="J12" s="53" t="s">
        <v>124</v>
      </c>
      <c r="K12" s="53" t="s">
        <v>124</v>
      </c>
      <c r="L12" s="53" t="s">
        <v>124</v>
      </c>
      <c r="M12" s="54" t="s">
        <v>124</v>
      </c>
      <c r="N12" s="52" t="s">
        <v>124</v>
      </c>
      <c r="O12" s="53" t="s">
        <v>124</v>
      </c>
      <c r="P12" s="54" t="s">
        <v>124</v>
      </c>
      <c r="Q12" s="52" t="s">
        <v>124</v>
      </c>
      <c r="R12" s="53" t="s">
        <v>124</v>
      </c>
      <c r="S12" s="53" t="s">
        <v>124</v>
      </c>
      <c r="T12" s="53" t="s">
        <v>124</v>
      </c>
      <c r="U12" s="53" t="s">
        <v>124</v>
      </c>
      <c r="V12" s="53" t="s">
        <v>124</v>
      </c>
      <c r="W12" s="54" t="s">
        <v>124</v>
      </c>
      <c r="X12" s="60" t="s">
        <v>124</v>
      </c>
      <c r="Y12" s="53" t="s">
        <v>124</v>
      </c>
      <c r="Z12" s="53" t="s">
        <v>124</v>
      </c>
      <c r="AA12" s="53" t="s">
        <v>124</v>
      </c>
      <c r="AB12" s="53" t="s">
        <v>124</v>
      </c>
      <c r="AC12" s="53" t="s">
        <v>124</v>
      </c>
      <c r="AD12" s="53" t="s">
        <v>124</v>
      </c>
      <c r="AE12" s="54" t="s">
        <v>124</v>
      </c>
      <c r="AF12" s="55" t="s">
        <v>124</v>
      </c>
      <c r="AG12" s="56" t="s">
        <v>124</v>
      </c>
      <c r="AH12" s="55" t="s">
        <v>124</v>
      </c>
      <c r="AI12" s="57" t="s">
        <v>125</v>
      </c>
      <c r="AJ12" s="58" t="s">
        <v>126</v>
      </c>
      <c r="AK12" s="59" t="s">
        <v>127</v>
      </c>
      <c r="AL12" s="54" t="s">
        <v>128</v>
      </c>
      <c r="AM12" s="52" t="s">
        <v>78</v>
      </c>
      <c r="AN12" s="53" t="s">
        <v>78</v>
      </c>
      <c r="AO12" s="53" t="s">
        <v>78</v>
      </c>
      <c r="AP12" s="54" t="s">
        <v>78</v>
      </c>
      <c r="AQ12" s="52" t="s">
        <v>78</v>
      </c>
      <c r="AR12" s="53" t="s">
        <v>78</v>
      </c>
      <c r="AS12" s="53" t="s">
        <v>78</v>
      </c>
      <c r="AT12" s="53" t="s">
        <v>78</v>
      </c>
      <c r="AU12" s="53" t="s">
        <v>78</v>
      </c>
      <c r="AV12" s="53" t="s">
        <v>78</v>
      </c>
      <c r="AW12" s="54" t="s">
        <v>78</v>
      </c>
      <c r="AX12" s="52" t="s">
        <v>78</v>
      </c>
      <c r="AY12" s="53" t="s">
        <v>78</v>
      </c>
      <c r="AZ12" s="54" t="s">
        <v>78</v>
      </c>
      <c r="BA12" s="52" t="s">
        <v>78</v>
      </c>
      <c r="BB12" s="53" t="s">
        <v>78</v>
      </c>
      <c r="BC12" s="53" t="s">
        <v>78</v>
      </c>
      <c r="BD12" s="53" t="s">
        <v>78</v>
      </c>
      <c r="BE12" s="53" t="s">
        <v>78</v>
      </c>
      <c r="BF12" s="53" t="s">
        <v>78</v>
      </c>
      <c r="BG12" s="54" t="s">
        <v>78</v>
      </c>
      <c r="BH12" s="60" t="s">
        <v>78</v>
      </c>
      <c r="BI12" s="53" t="s">
        <v>78</v>
      </c>
      <c r="BJ12" s="53" t="s">
        <v>78</v>
      </c>
      <c r="BK12" s="53" t="s">
        <v>78</v>
      </c>
      <c r="BL12" s="53" t="s">
        <v>78</v>
      </c>
      <c r="BM12" s="53" t="s">
        <v>78</v>
      </c>
      <c r="BN12" s="53" t="s">
        <v>78</v>
      </c>
      <c r="BO12" s="54" t="s">
        <v>78</v>
      </c>
      <c r="BP12" s="55" t="s">
        <v>78</v>
      </c>
      <c r="BQ12" s="56" t="s">
        <v>78</v>
      </c>
      <c r="BR12" s="55" t="s">
        <v>78</v>
      </c>
      <c r="BS12" s="57" t="s">
        <v>125</v>
      </c>
      <c r="BT12" s="58" t="s">
        <v>79</v>
      </c>
      <c r="BU12" s="59" t="s">
        <v>127</v>
      </c>
      <c r="BV12" s="54" t="s">
        <v>128</v>
      </c>
      <c r="BW12" s="52" t="s">
        <v>78</v>
      </c>
      <c r="BX12" s="53" t="s">
        <v>78</v>
      </c>
      <c r="BY12" s="53" t="s">
        <v>78</v>
      </c>
      <c r="BZ12" s="54" t="s">
        <v>78</v>
      </c>
      <c r="CA12" s="52" t="s">
        <v>78</v>
      </c>
      <c r="CB12" s="53" t="s">
        <v>78</v>
      </c>
      <c r="CC12" s="53" t="s">
        <v>78</v>
      </c>
      <c r="CD12" s="53" t="s">
        <v>78</v>
      </c>
      <c r="CE12" s="53" t="s">
        <v>78</v>
      </c>
      <c r="CF12" s="53" t="s">
        <v>78</v>
      </c>
      <c r="CG12" s="54" t="s">
        <v>78</v>
      </c>
      <c r="CH12" s="52" t="s">
        <v>78</v>
      </c>
      <c r="CI12" s="53" t="s">
        <v>78</v>
      </c>
      <c r="CJ12" s="54" t="s">
        <v>78</v>
      </c>
      <c r="CK12" s="52" t="s">
        <v>78</v>
      </c>
      <c r="CL12" s="53" t="s">
        <v>78</v>
      </c>
      <c r="CM12" s="53" t="s">
        <v>78</v>
      </c>
      <c r="CN12" s="53" t="s">
        <v>78</v>
      </c>
      <c r="CO12" s="53" t="s">
        <v>78</v>
      </c>
      <c r="CP12" s="53" t="s">
        <v>78</v>
      </c>
      <c r="CQ12" s="54" t="s">
        <v>78</v>
      </c>
      <c r="CR12" s="60" t="s">
        <v>78</v>
      </c>
      <c r="CS12" s="53" t="s">
        <v>78</v>
      </c>
      <c r="CT12" s="53" t="s">
        <v>78</v>
      </c>
      <c r="CU12" s="53" t="s">
        <v>78</v>
      </c>
      <c r="CV12" s="53" t="s">
        <v>78</v>
      </c>
      <c r="CW12" s="53" t="s">
        <v>78</v>
      </c>
      <c r="CX12" s="53" t="s">
        <v>78</v>
      </c>
      <c r="CY12" s="54" t="s">
        <v>78</v>
      </c>
      <c r="CZ12" s="55" t="s">
        <v>78</v>
      </c>
      <c r="DA12" s="56" t="s">
        <v>78</v>
      </c>
      <c r="DB12" s="55" t="s">
        <v>78</v>
      </c>
      <c r="DC12" s="57" t="s">
        <v>125</v>
      </c>
      <c r="DD12" s="58" t="s">
        <v>79</v>
      </c>
      <c r="DE12" s="59" t="s">
        <v>127</v>
      </c>
      <c r="DF12" s="54" t="s">
        <v>128</v>
      </c>
      <c r="DG12" s="52" t="s">
        <v>124</v>
      </c>
      <c r="DH12" s="53" t="s">
        <v>124</v>
      </c>
      <c r="DI12" s="53" t="s">
        <v>124</v>
      </c>
      <c r="DJ12" s="54" t="s">
        <v>124</v>
      </c>
      <c r="DK12" s="52" t="s">
        <v>124</v>
      </c>
      <c r="DL12" s="53" t="s">
        <v>78</v>
      </c>
      <c r="DM12" s="53" t="s">
        <v>78</v>
      </c>
      <c r="DN12" s="53" t="s">
        <v>124</v>
      </c>
      <c r="DO12" s="53" t="s">
        <v>124</v>
      </c>
      <c r="DP12" s="53" t="s">
        <v>124</v>
      </c>
      <c r="DQ12" s="54" t="s">
        <v>124</v>
      </c>
      <c r="DR12" s="52" t="s">
        <v>124</v>
      </c>
      <c r="DS12" s="53" t="s">
        <v>124</v>
      </c>
      <c r="DT12" s="54" t="s">
        <v>124</v>
      </c>
      <c r="DU12" s="52" t="s">
        <v>124</v>
      </c>
      <c r="DV12" s="53" t="s">
        <v>124</v>
      </c>
      <c r="DW12" s="53" t="s">
        <v>124</v>
      </c>
      <c r="DX12" s="53" t="s">
        <v>124</v>
      </c>
      <c r="DY12" s="53" t="s">
        <v>124</v>
      </c>
      <c r="DZ12" s="53" t="s">
        <v>124</v>
      </c>
      <c r="EA12" s="54" t="s">
        <v>124</v>
      </c>
      <c r="EB12" s="60" t="s">
        <v>124</v>
      </c>
      <c r="EC12" s="53" t="s">
        <v>124</v>
      </c>
      <c r="ED12" s="53" t="s">
        <v>124</v>
      </c>
      <c r="EE12" s="53" t="s">
        <v>124</v>
      </c>
      <c r="EF12" s="53" t="s">
        <v>124</v>
      </c>
      <c r="EG12" s="53" t="s">
        <v>124</v>
      </c>
      <c r="EH12" s="53" t="s">
        <v>124</v>
      </c>
      <c r="EI12" s="54" t="s">
        <v>124</v>
      </c>
      <c r="EJ12" s="55" t="s">
        <v>124</v>
      </c>
      <c r="EK12" s="56" t="s">
        <v>124</v>
      </c>
      <c r="EL12" s="55" t="s">
        <v>124</v>
      </c>
      <c r="EM12" s="57" t="s">
        <v>125</v>
      </c>
      <c r="EN12" s="58" t="s">
        <v>126</v>
      </c>
      <c r="EO12" s="59" t="s">
        <v>127</v>
      </c>
      <c r="EP12" s="54" t="s">
        <v>128</v>
      </c>
      <c r="EQ12" s="52" t="s">
        <v>124</v>
      </c>
      <c r="ER12" s="53" t="s">
        <v>124</v>
      </c>
      <c r="ES12" s="53" t="s">
        <v>124</v>
      </c>
      <c r="ET12" s="54" t="s">
        <v>124</v>
      </c>
      <c r="EU12" s="52" t="s">
        <v>124</v>
      </c>
      <c r="EV12" s="53" t="s">
        <v>78</v>
      </c>
      <c r="EW12" s="53" t="s">
        <v>78</v>
      </c>
      <c r="EX12" s="53" t="s">
        <v>124</v>
      </c>
      <c r="EY12" s="53" t="s">
        <v>124</v>
      </c>
      <c r="EZ12" s="53" t="s">
        <v>124</v>
      </c>
      <c r="FA12" s="54" t="s">
        <v>124</v>
      </c>
      <c r="FB12" s="52" t="s">
        <v>124</v>
      </c>
      <c r="FC12" s="53" t="s">
        <v>124</v>
      </c>
      <c r="FD12" s="54" t="s">
        <v>124</v>
      </c>
      <c r="FE12" s="52" t="s">
        <v>124</v>
      </c>
      <c r="FF12" s="53" t="s">
        <v>124</v>
      </c>
      <c r="FG12" s="53" t="s">
        <v>124</v>
      </c>
      <c r="FH12" s="53" t="s">
        <v>124</v>
      </c>
      <c r="FI12" s="53" t="s">
        <v>124</v>
      </c>
      <c r="FJ12" s="53" t="s">
        <v>124</v>
      </c>
      <c r="FK12" s="54" t="s">
        <v>124</v>
      </c>
      <c r="FL12" s="60" t="s">
        <v>124</v>
      </c>
      <c r="FM12" s="53" t="s">
        <v>124</v>
      </c>
      <c r="FN12" s="53" t="s">
        <v>124</v>
      </c>
      <c r="FO12" s="53" t="s">
        <v>124</v>
      </c>
      <c r="FP12" s="53" t="s">
        <v>124</v>
      </c>
      <c r="FQ12" s="53" t="s">
        <v>124</v>
      </c>
      <c r="FR12" s="53" t="s">
        <v>124</v>
      </c>
      <c r="FS12" s="54" t="s">
        <v>124</v>
      </c>
      <c r="FT12" s="55" t="s">
        <v>124</v>
      </c>
      <c r="FU12" s="56" t="s">
        <v>124</v>
      </c>
      <c r="FV12" s="55" t="s">
        <v>124</v>
      </c>
      <c r="FW12" s="57" t="s">
        <v>125</v>
      </c>
      <c r="FX12" s="58" t="s">
        <v>126</v>
      </c>
      <c r="FY12" s="59" t="s">
        <v>127</v>
      </c>
      <c r="FZ12" s="54" t="s">
        <v>128</v>
      </c>
      <c r="GA12" s="52" t="s">
        <v>124</v>
      </c>
      <c r="GB12" s="53" t="s">
        <v>124</v>
      </c>
      <c r="GC12" s="53" t="s">
        <v>124</v>
      </c>
      <c r="GD12" s="54" t="s">
        <v>124</v>
      </c>
      <c r="GE12" s="52" t="s">
        <v>124</v>
      </c>
      <c r="GF12" s="53" t="s">
        <v>78</v>
      </c>
      <c r="GG12" s="53" t="s">
        <v>78</v>
      </c>
      <c r="GH12" s="53" t="s">
        <v>124</v>
      </c>
      <c r="GI12" s="53" t="s">
        <v>124</v>
      </c>
      <c r="GJ12" s="53" t="s">
        <v>124</v>
      </c>
      <c r="GK12" s="54" t="s">
        <v>124</v>
      </c>
      <c r="GL12" s="52" t="s">
        <v>124</v>
      </c>
      <c r="GM12" s="53" t="s">
        <v>124</v>
      </c>
      <c r="GN12" s="54" t="s">
        <v>124</v>
      </c>
      <c r="GO12" s="52" t="s">
        <v>124</v>
      </c>
      <c r="GP12" s="53" t="s">
        <v>124</v>
      </c>
      <c r="GQ12" s="53" t="s">
        <v>124</v>
      </c>
      <c r="GR12" s="53" t="s">
        <v>124</v>
      </c>
      <c r="GS12" s="53" t="s">
        <v>124</v>
      </c>
      <c r="GT12" s="53" t="s">
        <v>124</v>
      </c>
      <c r="GU12" s="54" t="s">
        <v>124</v>
      </c>
      <c r="GV12" s="60" t="s">
        <v>124</v>
      </c>
      <c r="GW12" s="53" t="s">
        <v>124</v>
      </c>
      <c r="GX12" s="53" t="s">
        <v>124</v>
      </c>
      <c r="GY12" s="53" t="s">
        <v>124</v>
      </c>
      <c r="GZ12" s="53" t="s">
        <v>124</v>
      </c>
      <c r="HA12" s="53" t="s">
        <v>124</v>
      </c>
      <c r="HB12" s="53" t="s">
        <v>124</v>
      </c>
      <c r="HC12" s="54" t="s">
        <v>124</v>
      </c>
      <c r="HD12" s="55" t="s">
        <v>124</v>
      </c>
      <c r="HE12" s="56" t="s">
        <v>124</v>
      </c>
      <c r="HF12" s="55" t="s">
        <v>124</v>
      </c>
      <c r="HG12" s="57" t="s">
        <v>125</v>
      </c>
      <c r="HH12" s="58" t="s">
        <v>126</v>
      </c>
      <c r="HI12" s="59" t="s">
        <v>127</v>
      </c>
      <c r="HJ12" s="54" t="s">
        <v>128</v>
      </c>
    </row>
    <row r="13" spans="1:218" ht="12.6" customHeight="1" x14ac:dyDescent="0.2">
      <c r="A13" s="61">
        <v>1</v>
      </c>
      <c r="B13" s="62" t="s">
        <v>80</v>
      </c>
      <c r="C13" s="5">
        <v>31528591</v>
      </c>
      <c r="D13" s="2">
        <v>1</v>
      </c>
      <c r="E13" s="2">
        <v>0</v>
      </c>
      <c r="F13" s="3">
        <v>31528592</v>
      </c>
      <c r="G13" s="1">
        <v>0</v>
      </c>
      <c r="H13" s="2">
        <v>259827</v>
      </c>
      <c r="I13" s="2">
        <v>236</v>
      </c>
      <c r="J13" s="2">
        <v>4120938</v>
      </c>
      <c r="K13" s="2">
        <v>186746</v>
      </c>
      <c r="L13" s="2">
        <v>104718</v>
      </c>
      <c r="M13" s="4">
        <v>5820</v>
      </c>
      <c r="N13" s="5">
        <v>7020</v>
      </c>
      <c r="O13" s="2">
        <v>8100</v>
      </c>
      <c r="P13" s="3">
        <v>15120</v>
      </c>
      <c r="Q13" s="1">
        <v>0</v>
      </c>
      <c r="R13" s="2">
        <v>0</v>
      </c>
      <c r="S13" s="2">
        <v>0</v>
      </c>
      <c r="T13" s="2">
        <v>11440</v>
      </c>
      <c r="U13" s="2">
        <v>1280</v>
      </c>
      <c r="V13" s="6">
        <v>12720</v>
      </c>
      <c r="W13" s="4">
        <v>1680</v>
      </c>
      <c r="X13" s="5">
        <v>78210</v>
      </c>
      <c r="Y13" s="2">
        <v>60750</v>
      </c>
      <c r="Z13" s="2">
        <v>37240</v>
      </c>
      <c r="AA13" s="2">
        <v>8550</v>
      </c>
      <c r="AB13" s="6">
        <v>184750</v>
      </c>
      <c r="AC13" s="2">
        <v>2070</v>
      </c>
      <c r="AD13" s="2">
        <v>1305910</v>
      </c>
      <c r="AE13" s="3">
        <v>6200299</v>
      </c>
      <c r="AF13" s="1">
        <v>25328293</v>
      </c>
      <c r="AG13" s="4">
        <v>0</v>
      </c>
      <c r="AH13" s="5">
        <v>0</v>
      </c>
      <c r="AI13" s="3">
        <v>25328293</v>
      </c>
      <c r="AJ13" s="1">
        <v>1519554</v>
      </c>
      <c r="AK13" s="2">
        <v>1519554</v>
      </c>
      <c r="AL13" s="7">
        <f t="shared" ref="AL13:AL38" si="0">AJ13/AI13</f>
        <v>5.9994331240561694E-2</v>
      </c>
      <c r="AM13" s="5">
        <v>55726416</v>
      </c>
      <c r="AN13" s="2">
        <v>0</v>
      </c>
      <c r="AO13" s="2">
        <v>0</v>
      </c>
      <c r="AP13" s="3">
        <v>55726416</v>
      </c>
      <c r="AQ13" s="1">
        <v>424</v>
      </c>
      <c r="AR13" s="2">
        <v>486449</v>
      </c>
      <c r="AS13" s="2">
        <v>272</v>
      </c>
      <c r="AT13" s="2">
        <v>5142113</v>
      </c>
      <c r="AU13" s="2">
        <v>307620</v>
      </c>
      <c r="AV13" s="2">
        <v>123559</v>
      </c>
      <c r="AW13" s="4">
        <v>9482</v>
      </c>
      <c r="AX13" s="5">
        <v>12220</v>
      </c>
      <c r="AY13" s="2">
        <v>8700</v>
      </c>
      <c r="AZ13" s="3">
        <v>20920</v>
      </c>
      <c r="BA13" s="1">
        <v>0</v>
      </c>
      <c r="BB13" s="2">
        <v>0</v>
      </c>
      <c r="BC13" s="2">
        <v>0</v>
      </c>
      <c r="BD13" s="2">
        <v>0</v>
      </c>
      <c r="BE13" s="2">
        <v>0</v>
      </c>
      <c r="BF13" s="6">
        <v>0</v>
      </c>
      <c r="BG13" s="4">
        <v>0</v>
      </c>
      <c r="BH13" s="5">
        <v>110220</v>
      </c>
      <c r="BI13" s="2">
        <v>80100</v>
      </c>
      <c r="BJ13" s="2">
        <v>50540</v>
      </c>
      <c r="BK13" s="2">
        <v>11700</v>
      </c>
      <c r="BL13" s="6">
        <v>252560</v>
      </c>
      <c r="BM13" s="2">
        <v>2530</v>
      </c>
      <c r="BN13" s="2">
        <v>1490530</v>
      </c>
      <c r="BO13" s="3">
        <v>7836187</v>
      </c>
      <c r="BP13" s="1">
        <v>47890229</v>
      </c>
      <c r="BQ13" s="4">
        <v>0</v>
      </c>
      <c r="BR13" s="5">
        <v>0</v>
      </c>
      <c r="BS13" s="3">
        <v>47890229</v>
      </c>
      <c r="BT13" s="1">
        <v>2873248</v>
      </c>
      <c r="BU13" s="2">
        <v>2873248</v>
      </c>
      <c r="BV13" s="7">
        <f t="shared" ref="BV13:BV38" si="1">BT13/BS13</f>
        <v>5.9996539168772817E-2</v>
      </c>
      <c r="BW13" s="5">
        <v>45237115</v>
      </c>
      <c r="BX13" s="2">
        <v>2588</v>
      </c>
      <c r="BY13" s="2">
        <v>0</v>
      </c>
      <c r="BZ13" s="3">
        <v>45239703</v>
      </c>
      <c r="CA13" s="1">
        <v>0</v>
      </c>
      <c r="CB13" s="2">
        <v>384894</v>
      </c>
      <c r="CC13" s="2">
        <v>31</v>
      </c>
      <c r="CD13" s="2">
        <v>2274469</v>
      </c>
      <c r="CE13" s="2">
        <v>162921</v>
      </c>
      <c r="CF13" s="2">
        <v>53977</v>
      </c>
      <c r="CG13" s="4">
        <v>6278</v>
      </c>
      <c r="CH13" s="5">
        <v>3640</v>
      </c>
      <c r="CI13" s="2">
        <v>6000</v>
      </c>
      <c r="CJ13" s="3">
        <v>9640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68970</v>
      </c>
      <c r="CS13" s="2">
        <v>61200</v>
      </c>
      <c r="CT13" s="2">
        <v>31160</v>
      </c>
      <c r="CU13" s="2">
        <v>4950</v>
      </c>
      <c r="CV13" s="6">
        <v>166280</v>
      </c>
      <c r="CW13" s="2">
        <v>920</v>
      </c>
      <c r="CX13" s="2">
        <v>113410</v>
      </c>
      <c r="CY13" s="3">
        <v>3172789</v>
      </c>
      <c r="CZ13" s="1">
        <v>42064326</v>
      </c>
      <c r="DA13" s="4">
        <v>2588</v>
      </c>
      <c r="DB13" s="5">
        <v>0</v>
      </c>
      <c r="DC13" s="3">
        <v>42066914</v>
      </c>
      <c r="DD13" s="1">
        <v>2523949</v>
      </c>
      <c r="DE13" s="2">
        <v>2523949</v>
      </c>
      <c r="DF13" s="7">
        <f t="shared" ref="DF13:DF38" si="2">DD13/DC13</f>
        <v>5.9998434874495431E-2</v>
      </c>
      <c r="DG13" s="5">
        <v>22338605</v>
      </c>
      <c r="DH13" s="2">
        <v>14</v>
      </c>
      <c r="DI13" s="2">
        <v>0</v>
      </c>
      <c r="DJ13" s="3">
        <v>22338619</v>
      </c>
      <c r="DK13" s="1">
        <v>0</v>
      </c>
      <c r="DL13" s="2">
        <v>121590</v>
      </c>
      <c r="DM13" s="2">
        <v>0</v>
      </c>
      <c r="DN13" s="2">
        <v>540285</v>
      </c>
      <c r="DO13" s="2">
        <v>38187</v>
      </c>
      <c r="DP13" s="2">
        <v>11598</v>
      </c>
      <c r="DQ13" s="4">
        <v>1355</v>
      </c>
      <c r="DR13" s="5">
        <v>780</v>
      </c>
      <c r="DS13" s="2">
        <v>900</v>
      </c>
      <c r="DT13" s="3">
        <v>1680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14190</v>
      </c>
      <c r="EC13" s="2">
        <v>11700</v>
      </c>
      <c r="ED13" s="2">
        <v>7220</v>
      </c>
      <c r="EE13" s="2">
        <v>900</v>
      </c>
      <c r="EF13" s="6">
        <v>34010</v>
      </c>
      <c r="EG13" s="2">
        <v>230</v>
      </c>
      <c r="EH13" s="2">
        <v>0</v>
      </c>
      <c r="EI13" s="3">
        <v>748935</v>
      </c>
      <c r="EJ13" s="1">
        <v>21589671</v>
      </c>
      <c r="EK13" s="4">
        <v>13</v>
      </c>
      <c r="EL13" s="5">
        <v>0</v>
      </c>
      <c r="EM13" s="3">
        <v>21589684</v>
      </c>
      <c r="EN13" s="1">
        <v>1295366</v>
      </c>
      <c r="EO13" s="2">
        <v>1295366</v>
      </c>
      <c r="EP13" s="7">
        <f t="shared" ref="EP13:EP38" si="3">EN13/EM13</f>
        <v>5.9999303370998854E-2</v>
      </c>
      <c r="EQ13" s="5">
        <v>22402125</v>
      </c>
      <c r="ER13" s="2">
        <v>0</v>
      </c>
      <c r="ES13" s="2">
        <v>0</v>
      </c>
      <c r="ET13" s="3">
        <v>22402125</v>
      </c>
      <c r="EU13" s="1">
        <v>0</v>
      </c>
      <c r="EV13" s="2">
        <v>55351</v>
      </c>
      <c r="EW13" s="2">
        <v>0</v>
      </c>
      <c r="EX13" s="2">
        <v>198578</v>
      </c>
      <c r="EY13" s="2">
        <v>8496</v>
      </c>
      <c r="EZ13" s="2">
        <v>4141</v>
      </c>
      <c r="FA13" s="4">
        <v>711</v>
      </c>
      <c r="FB13" s="5">
        <v>260</v>
      </c>
      <c r="FC13" s="2">
        <v>600</v>
      </c>
      <c r="FD13" s="3">
        <v>860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5280</v>
      </c>
      <c r="FM13" s="2">
        <v>4050</v>
      </c>
      <c r="FN13" s="2">
        <v>2660</v>
      </c>
      <c r="FO13" s="2">
        <v>450</v>
      </c>
      <c r="FP13" s="6">
        <v>12440</v>
      </c>
      <c r="FQ13" s="2">
        <v>230</v>
      </c>
      <c r="FR13" s="2">
        <v>0</v>
      </c>
      <c r="FS13" s="3">
        <v>280807</v>
      </c>
      <c r="FT13" s="1">
        <v>22121318</v>
      </c>
      <c r="FU13" s="4">
        <v>0</v>
      </c>
      <c r="FV13" s="5">
        <v>0</v>
      </c>
      <c r="FW13" s="3">
        <v>22121318</v>
      </c>
      <c r="FX13" s="1">
        <v>1327274</v>
      </c>
      <c r="FY13" s="2">
        <v>1327274</v>
      </c>
      <c r="FZ13" s="7">
        <f t="shared" ref="FZ13:FZ38" si="4">FX13/FW13</f>
        <v>5.9999770357263525E-2</v>
      </c>
      <c r="GA13" s="5">
        <v>279725427</v>
      </c>
      <c r="GB13" s="2">
        <v>2607</v>
      </c>
      <c r="GC13" s="2">
        <v>0</v>
      </c>
      <c r="GD13" s="3">
        <v>279728034</v>
      </c>
      <c r="GE13" s="1">
        <v>590</v>
      </c>
      <c r="GF13" s="2">
        <v>2263123</v>
      </c>
      <c r="GG13" s="2">
        <v>834</v>
      </c>
      <c r="GH13" s="2">
        <v>30412619</v>
      </c>
      <c r="GI13" s="2">
        <v>1462391</v>
      </c>
      <c r="GJ13" s="2">
        <v>954433</v>
      </c>
      <c r="GK13" s="4">
        <v>43353</v>
      </c>
      <c r="GL13" s="5">
        <v>107380</v>
      </c>
      <c r="GM13" s="2">
        <v>78300</v>
      </c>
      <c r="GN13" s="3">
        <v>185680</v>
      </c>
      <c r="GO13" s="1">
        <v>24700</v>
      </c>
      <c r="GP13" s="2">
        <v>55200</v>
      </c>
      <c r="GQ13" s="2">
        <v>0</v>
      </c>
      <c r="GR13" s="2">
        <v>443410</v>
      </c>
      <c r="GS13" s="2">
        <v>33970</v>
      </c>
      <c r="GT13" s="6">
        <v>477380</v>
      </c>
      <c r="GU13" s="4">
        <v>97290</v>
      </c>
      <c r="GV13" s="5">
        <v>605550</v>
      </c>
      <c r="GW13" s="2">
        <v>431100</v>
      </c>
      <c r="GX13" s="2">
        <v>275880</v>
      </c>
      <c r="GY13" s="2">
        <v>98100</v>
      </c>
      <c r="GZ13" s="6">
        <v>1410630</v>
      </c>
      <c r="HA13" s="2">
        <v>19090</v>
      </c>
      <c r="HB13" s="2">
        <v>13100850</v>
      </c>
      <c r="HC13" s="3">
        <v>50507329</v>
      </c>
      <c r="HD13" s="1">
        <v>229218104</v>
      </c>
      <c r="HE13" s="4">
        <v>2601</v>
      </c>
      <c r="HF13" s="5">
        <v>0</v>
      </c>
      <c r="HG13" s="3">
        <v>229220705</v>
      </c>
      <c r="HH13" s="1">
        <v>13751790</v>
      </c>
      <c r="HI13" s="2">
        <v>13751790</v>
      </c>
      <c r="HJ13" s="7">
        <f t="shared" ref="HJ13:HJ38" si="5">HH13/HG13</f>
        <v>5.9993664184917327E-2</v>
      </c>
    </row>
    <row r="14" spans="1:218" ht="12.6" customHeight="1" x14ac:dyDescent="0.2">
      <c r="A14" s="63">
        <v>2</v>
      </c>
      <c r="B14" s="64" t="s">
        <v>81</v>
      </c>
      <c r="C14" s="12">
        <v>87958382</v>
      </c>
      <c r="D14" s="9">
        <v>0</v>
      </c>
      <c r="E14" s="9">
        <v>0</v>
      </c>
      <c r="F14" s="10">
        <v>87958382</v>
      </c>
      <c r="G14" s="8">
        <v>0</v>
      </c>
      <c r="H14" s="9">
        <v>638662</v>
      </c>
      <c r="I14" s="9">
        <v>603</v>
      </c>
      <c r="J14" s="9">
        <v>12040010</v>
      </c>
      <c r="K14" s="9">
        <v>459641</v>
      </c>
      <c r="L14" s="9">
        <v>314935</v>
      </c>
      <c r="M14" s="11">
        <v>20050</v>
      </c>
      <c r="N14" s="12">
        <v>18980</v>
      </c>
      <c r="O14" s="9">
        <v>15600</v>
      </c>
      <c r="P14" s="10">
        <v>34580</v>
      </c>
      <c r="Q14" s="8">
        <v>0</v>
      </c>
      <c r="R14" s="9">
        <v>0</v>
      </c>
      <c r="S14" s="9">
        <v>0</v>
      </c>
      <c r="T14" s="9">
        <v>42350</v>
      </c>
      <c r="U14" s="9">
        <v>130</v>
      </c>
      <c r="V14" s="13">
        <v>42480</v>
      </c>
      <c r="W14" s="11">
        <v>7210</v>
      </c>
      <c r="X14" s="12">
        <v>216480</v>
      </c>
      <c r="Y14" s="9">
        <v>137700</v>
      </c>
      <c r="Z14" s="9">
        <v>129580</v>
      </c>
      <c r="AA14" s="9">
        <v>24300</v>
      </c>
      <c r="AB14" s="13">
        <v>508060</v>
      </c>
      <c r="AC14" s="9">
        <v>3910</v>
      </c>
      <c r="AD14" s="9">
        <v>3610440</v>
      </c>
      <c r="AE14" s="10">
        <v>17679978</v>
      </c>
      <c r="AF14" s="8">
        <v>70278404</v>
      </c>
      <c r="AG14" s="11">
        <v>0</v>
      </c>
      <c r="AH14" s="12">
        <v>0</v>
      </c>
      <c r="AI14" s="10">
        <v>70278404</v>
      </c>
      <c r="AJ14" s="8">
        <v>4216303</v>
      </c>
      <c r="AK14" s="9">
        <v>4216303</v>
      </c>
      <c r="AL14" s="14">
        <f t="shared" si="0"/>
        <v>5.9994290707000117E-2</v>
      </c>
      <c r="AM14" s="12">
        <v>134345812</v>
      </c>
      <c r="AN14" s="9">
        <v>0</v>
      </c>
      <c r="AO14" s="9">
        <v>0</v>
      </c>
      <c r="AP14" s="10">
        <v>134345812</v>
      </c>
      <c r="AQ14" s="8">
        <v>0</v>
      </c>
      <c r="AR14" s="9">
        <v>936505</v>
      </c>
      <c r="AS14" s="9">
        <v>622</v>
      </c>
      <c r="AT14" s="9">
        <v>13309430</v>
      </c>
      <c r="AU14" s="9">
        <v>624893</v>
      </c>
      <c r="AV14" s="9">
        <v>317340</v>
      </c>
      <c r="AW14" s="11">
        <v>25404</v>
      </c>
      <c r="AX14" s="12">
        <v>18980</v>
      </c>
      <c r="AY14" s="9">
        <v>22500</v>
      </c>
      <c r="AZ14" s="10">
        <v>41480</v>
      </c>
      <c r="BA14" s="8">
        <v>0</v>
      </c>
      <c r="BB14" s="9">
        <v>0</v>
      </c>
      <c r="BC14" s="9">
        <v>0</v>
      </c>
      <c r="BD14" s="9">
        <v>0</v>
      </c>
      <c r="BE14" s="9">
        <v>0</v>
      </c>
      <c r="BF14" s="13">
        <v>0</v>
      </c>
      <c r="BG14" s="11">
        <v>0</v>
      </c>
      <c r="BH14" s="12">
        <v>274890</v>
      </c>
      <c r="BI14" s="9">
        <v>179550</v>
      </c>
      <c r="BJ14" s="9">
        <v>163020</v>
      </c>
      <c r="BK14" s="9">
        <v>30150</v>
      </c>
      <c r="BL14" s="13">
        <v>647610</v>
      </c>
      <c r="BM14" s="9">
        <v>6210</v>
      </c>
      <c r="BN14" s="9">
        <v>3626230</v>
      </c>
      <c r="BO14" s="10">
        <v>19535102</v>
      </c>
      <c r="BP14" s="8">
        <v>114810710</v>
      </c>
      <c r="BQ14" s="11">
        <v>0</v>
      </c>
      <c r="BR14" s="12">
        <v>0</v>
      </c>
      <c r="BS14" s="10">
        <v>114810710</v>
      </c>
      <c r="BT14" s="8">
        <v>6888239</v>
      </c>
      <c r="BU14" s="9">
        <v>6888239</v>
      </c>
      <c r="BV14" s="14">
        <f t="shared" si="1"/>
        <v>5.9996484648514065E-2</v>
      </c>
      <c r="BW14" s="12">
        <v>72514886</v>
      </c>
      <c r="BX14" s="9">
        <v>0</v>
      </c>
      <c r="BY14" s="9">
        <v>0</v>
      </c>
      <c r="BZ14" s="10">
        <v>72514886</v>
      </c>
      <c r="CA14" s="8">
        <v>6</v>
      </c>
      <c r="CB14" s="9">
        <v>458278</v>
      </c>
      <c r="CC14" s="9">
        <v>183</v>
      </c>
      <c r="CD14" s="9">
        <v>4037279</v>
      </c>
      <c r="CE14" s="9">
        <v>247862</v>
      </c>
      <c r="CF14" s="9">
        <v>89959</v>
      </c>
      <c r="CG14" s="11">
        <v>9418</v>
      </c>
      <c r="CH14" s="12">
        <v>9880</v>
      </c>
      <c r="CI14" s="9">
        <v>8400</v>
      </c>
      <c r="CJ14" s="10">
        <v>18280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111870</v>
      </c>
      <c r="CS14" s="9">
        <v>76500</v>
      </c>
      <c r="CT14" s="9">
        <v>73720</v>
      </c>
      <c r="CU14" s="9">
        <v>11700</v>
      </c>
      <c r="CV14" s="13">
        <v>273790</v>
      </c>
      <c r="CW14" s="9">
        <v>1840</v>
      </c>
      <c r="CX14" s="9">
        <v>220510</v>
      </c>
      <c r="CY14" s="10">
        <v>5357222</v>
      </c>
      <c r="CZ14" s="8">
        <v>67157664</v>
      </c>
      <c r="DA14" s="11">
        <v>0</v>
      </c>
      <c r="DB14" s="12">
        <v>0</v>
      </c>
      <c r="DC14" s="10">
        <v>67157664</v>
      </c>
      <c r="DD14" s="8">
        <v>4029347</v>
      </c>
      <c r="DE14" s="9">
        <v>4029347</v>
      </c>
      <c r="DF14" s="14">
        <f t="shared" si="2"/>
        <v>5.9998319774791455E-2</v>
      </c>
      <c r="DG14" s="12">
        <v>22466212</v>
      </c>
      <c r="DH14" s="9">
        <v>0</v>
      </c>
      <c r="DI14" s="9">
        <v>0</v>
      </c>
      <c r="DJ14" s="10">
        <v>22466212</v>
      </c>
      <c r="DK14" s="8">
        <v>0</v>
      </c>
      <c r="DL14" s="9">
        <v>98351</v>
      </c>
      <c r="DM14" s="9">
        <v>88</v>
      </c>
      <c r="DN14" s="9">
        <v>605321</v>
      </c>
      <c r="DO14" s="9">
        <v>37848</v>
      </c>
      <c r="DP14" s="9">
        <v>12291</v>
      </c>
      <c r="DQ14" s="11">
        <v>1312</v>
      </c>
      <c r="DR14" s="12">
        <v>1560</v>
      </c>
      <c r="DS14" s="9">
        <v>1500</v>
      </c>
      <c r="DT14" s="10">
        <v>3060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14190</v>
      </c>
      <c r="EC14" s="9">
        <v>9450</v>
      </c>
      <c r="ED14" s="9">
        <v>9120</v>
      </c>
      <c r="EE14" s="9">
        <v>2250</v>
      </c>
      <c r="EF14" s="13">
        <v>35010</v>
      </c>
      <c r="EG14" s="9">
        <v>230</v>
      </c>
      <c r="EH14" s="9">
        <v>0</v>
      </c>
      <c r="EI14" s="10">
        <v>793423</v>
      </c>
      <c r="EJ14" s="8">
        <v>21672789</v>
      </c>
      <c r="EK14" s="11">
        <v>0</v>
      </c>
      <c r="EL14" s="12">
        <v>0</v>
      </c>
      <c r="EM14" s="10">
        <v>21672789</v>
      </c>
      <c r="EN14" s="8">
        <v>1300351</v>
      </c>
      <c r="EO14" s="9">
        <v>1300351</v>
      </c>
      <c r="EP14" s="14">
        <f t="shared" si="3"/>
        <v>5.9999246059194322E-2</v>
      </c>
      <c r="EQ14" s="12">
        <v>14727907</v>
      </c>
      <c r="ER14" s="9">
        <v>0</v>
      </c>
      <c r="ES14" s="9">
        <v>0</v>
      </c>
      <c r="ET14" s="10">
        <v>14727907</v>
      </c>
      <c r="EU14" s="8">
        <v>0</v>
      </c>
      <c r="EV14" s="9">
        <v>36451</v>
      </c>
      <c r="EW14" s="9">
        <v>0</v>
      </c>
      <c r="EX14" s="9">
        <v>160216</v>
      </c>
      <c r="EY14" s="9">
        <v>8740</v>
      </c>
      <c r="EZ14" s="9">
        <v>2869</v>
      </c>
      <c r="FA14" s="11">
        <v>414</v>
      </c>
      <c r="FB14" s="12">
        <v>260</v>
      </c>
      <c r="FC14" s="9">
        <v>900</v>
      </c>
      <c r="FD14" s="10">
        <v>1160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4620</v>
      </c>
      <c r="FM14" s="9">
        <v>2700</v>
      </c>
      <c r="FN14" s="9">
        <v>3800</v>
      </c>
      <c r="FO14" s="9">
        <v>0</v>
      </c>
      <c r="FP14" s="13">
        <v>11120</v>
      </c>
      <c r="FQ14" s="9">
        <v>230</v>
      </c>
      <c r="FR14" s="9">
        <v>0</v>
      </c>
      <c r="FS14" s="10">
        <v>221200</v>
      </c>
      <c r="FT14" s="8">
        <v>14506707</v>
      </c>
      <c r="FU14" s="11">
        <v>0</v>
      </c>
      <c r="FV14" s="12">
        <v>0</v>
      </c>
      <c r="FW14" s="10">
        <v>14506707</v>
      </c>
      <c r="FX14" s="8">
        <v>870396</v>
      </c>
      <c r="FY14" s="9">
        <v>870396</v>
      </c>
      <c r="FZ14" s="14">
        <f t="shared" si="4"/>
        <v>5.9999557446083387E-2</v>
      </c>
      <c r="GA14" s="12">
        <v>622375813</v>
      </c>
      <c r="GB14" s="9">
        <v>0</v>
      </c>
      <c r="GC14" s="9">
        <v>0</v>
      </c>
      <c r="GD14" s="10">
        <v>622375813</v>
      </c>
      <c r="GE14" s="8">
        <v>8500</v>
      </c>
      <c r="GF14" s="9">
        <v>4691564</v>
      </c>
      <c r="GG14" s="9">
        <v>3229</v>
      </c>
      <c r="GH14" s="9">
        <v>82860710</v>
      </c>
      <c r="GI14" s="9">
        <v>3345949</v>
      </c>
      <c r="GJ14" s="9">
        <v>2724952</v>
      </c>
      <c r="GK14" s="11">
        <v>127268</v>
      </c>
      <c r="GL14" s="12">
        <v>236860</v>
      </c>
      <c r="GM14" s="9">
        <v>184800</v>
      </c>
      <c r="GN14" s="10">
        <v>421660</v>
      </c>
      <c r="GO14" s="8">
        <v>70460</v>
      </c>
      <c r="GP14" s="9">
        <v>159300</v>
      </c>
      <c r="GQ14" s="9">
        <v>0</v>
      </c>
      <c r="GR14" s="9">
        <v>1361800</v>
      </c>
      <c r="GS14" s="9">
        <v>88050</v>
      </c>
      <c r="GT14" s="13">
        <v>1449850</v>
      </c>
      <c r="GU14" s="11">
        <v>315170</v>
      </c>
      <c r="GV14" s="12">
        <v>1516680</v>
      </c>
      <c r="GW14" s="9">
        <v>926550</v>
      </c>
      <c r="GX14" s="9">
        <v>831820</v>
      </c>
      <c r="GY14" s="9">
        <v>329850</v>
      </c>
      <c r="GZ14" s="13">
        <v>3604900</v>
      </c>
      <c r="HA14" s="9">
        <v>42780</v>
      </c>
      <c r="HB14" s="9">
        <v>36537250</v>
      </c>
      <c r="HC14" s="10">
        <v>136360313</v>
      </c>
      <c r="HD14" s="8">
        <v>486015500</v>
      </c>
      <c r="HE14" s="11">
        <v>0</v>
      </c>
      <c r="HF14" s="12">
        <v>0</v>
      </c>
      <c r="HG14" s="10">
        <v>486015500</v>
      </c>
      <c r="HH14" s="8">
        <v>29156956</v>
      </c>
      <c r="HI14" s="9">
        <v>29156956</v>
      </c>
      <c r="HJ14" s="14">
        <f t="shared" si="5"/>
        <v>5.9991823306046826E-2</v>
      </c>
    </row>
    <row r="15" spans="1:218" ht="12.6" customHeight="1" x14ac:dyDescent="0.2">
      <c r="A15" s="65">
        <v>3</v>
      </c>
      <c r="B15" s="66" t="s">
        <v>82</v>
      </c>
      <c r="C15" s="19">
        <v>110667037</v>
      </c>
      <c r="D15" s="16">
        <v>0</v>
      </c>
      <c r="E15" s="16">
        <v>0</v>
      </c>
      <c r="F15" s="17">
        <v>110667037</v>
      </c>
      <c r="G15" s="15">
        <v>3625</v>
      </c>
      <c r="H15" s="16">
        <v>949685</v>
      </c>
      <c r="I15" s="16">
        <v>910</v>
      </c>
      <c r="J15" s="16">
        <v>14585904</v>
      </c>
      <c r="K15" s="16">
        <v>651039</v>
      </c>
      <c r="L15" s="16">
        <v>357183</v>
      </c>
      <c r="M15" s="18">
        <v>24437</v>
      </c>
      <c r="N15" s="19">
        <v>27300</v>
      </c>
      <c r="O15" s="16">
        <v>26100</v>
      </c>
      <c r="P15" s="17">
        <v>53400</v>
      </c>
      <c r="Q15" s="15">
        <v>0</v>
      </c>
      <c r="R15" s="16">
        <v>0</v>
      </c>
      <c r="S15" s="16">
        <v>0</v>
      </c>
      <c r="T15" s="16">
        <v>48950</v>
      </c>
      <c r="U15" s="16">
        <v>3330</v>
      </c>
      <c r="V15" s="20">
        <v>52280</v>
      </c>
      <c r="W15" s="18">
        <v>8360</v>
      </c>
      <c r="X15" s="19">
        <v>276540</v>
      </c>
      <c r="Y15" s="16">
        <v>180900</v>
      </c>
      <c r="Z15" s="16">
        <v>155420</v>
      </c>
      <c r="AA15" s="16">
        <v>41850</v>
      </c>
      <c r="AB15" s="20">
        <v>654710</v>
      </c>
      <c r="AC15" s="16">
        <v>5980</v>
      </c>
      <c r="AD15" s="16">
        <v>4546700</v>
      </c>
      <c r="AE15" s="17">
        <v>21893303</v>
      </c>
      <c r="AF15" s="15">
        <v>88773734</v>
      </c>
      <c r="AG15" s="18">
        <v>0</v>
      </c>
      <c r="AH15" s="19">
        <v>0</v>
      </c>
      <c r="AI15" s="17">
        <v>88773734</v>
      </c>
      <c r="AJ15" s="15">
        <v>5325928</v>
      </c>
      <c r="AK15" s="16">
        <v>5325928</v>
      </c>
      <c r="AL15" s="21">
        <f t="shared" si="0"/>
        <v>5.9994412311191056E-2</v>
      </c>
      <c r="AM15" s="19">
        <v>213971795</v>
      </c>
      <c r="AN15" s="16">
        <v>0</v>
      </c>
      <c r="AO15" s="16">
        <v>0</v>
      </c>
      <c r="AP15" s="17">
        <v>213971795</v>
      </c>
      <c r="AQ15" s="15">
        <v>3213</v>
      </c>
      <c r="AR15" s="16">
        <v>1941543</v>
      </c>
      <c r="AS15" s="16">
        <v>988</v>
      </c>
      <c r="AT15" s="16">
        <v>20177654</v>
      </c>
      <c r="AU15" s="16">
        <v>1070210</v>
      </c>
      <c r="AV15" s="16">
        <v>446808</v>
      </c>
      <c r="AW15" s="18">
        <v>40810</v>
      </c>
      <c r="AX15" s="19">
        <v>38220</v>
      </c>
      <c r="AY15" s="16">
        <v>42000</v>
      </c>
      <c r="AZ15" s="17">
        <v>80220</v>
      </c>
      <c r="BA15" s="15">
        <v>0</v>
      </c>
      <c r="BB15" s="16">
        <v>0</v>
      </c>
      <c r="BC15" s="16">
        <v>0</v>
      </c>
      <c r="BD15" s="16">
        <v>0</v>
      </c>
      <c r="BE15" s="16">
        <v>0</v>
      </c>
      <c r="BF15" s="20">
        <v>0</v>
      </c>
      <c r="BG15" s="18">
        <v>0</v>
      </c>
      <c r="BH15" s="19">
        <v>430650</v>
      </c>
      <c r="BI15" s="16">
        <v>301500</v>
      </c>
      <c r="BJ15" s="16">
        <v>237120</v>
      </c>
      <c r="BK15" s="16">
        <v>47700</v>
      </c>
      <c r="BL15" s="20">
        <v>1016970</v>
      </c>
      <c r="BM15" s="16">
        <v>11500</v>
      </c>
      <c r="BN15" s="16">
        <v>5645550</v>
      </c>
      <c r="BO15" s="17">
        <v>30434478</v>
      </c>
      <c r="BP15" s="15">
        <v>183537317</v>
      </c>
      <c r="BQ15" s="18">
        <v>0</v>
      </c>
      <c r="BR15" s="19">
        <v>0</v>
      </c>
      <c r="BS15" s="17">
        <v>183537317</v>
      </c>
      <c r="BT15" s="15">
        <v>11011616</v>
      </c>
      <c r="BU15" s="16">
        <v>11011616</v>
      </c>
      <c r="BV15" s="21">
        <f t="shared" si="1"/>
        <v>5.9996605485956846E-2</v>
      </c>
      <c r="BW15" s="19">
        <v>203789815</v>
      </c>
      <c r="BX15" s="16">
        <v>0</v>
      </c>
      <c r="BY15" s="16">
        <v>0</v>
      </c>
      <c r="BZ15" s="17">
        <v>203789815</v>
      </c>
      <c r="CA15" s="15">
        <v>693</v>
      </c>
      <c r="CB15" s="16">
        <v>1517046</v>
      </c>
      <c r="CC15" s="16">
        <v>120</v>
      </c>
      <c r="CD15" s="16">
        <v>10438859</v>
      </c>
      <c r="CE15" s="16">
        <v>652539</v>
      </c>
      <c r="CF15" s="16">
        <v>203736</v>
      </c>
      <c r="CG15" s="18">
        <v>24219</v>
      </c>
      <c r="CH15" s="19">
        <v>21840</v>
      </c>
      <c r="CI15" s="16">
        <v>27000</v>
      </c>
      <c r="CJ15" s="17">
        <v>48840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282480</v>
      </c>
      <c r="CS15" s="16">
        <v>201150</v>
      </c>
      <c r="CT15" s="16">
        <v>161120</v>
      </c>
      <c r="CU15" s="16">
        <v>27900</v>
      </c>
      <c r="CV15" s="20">
        <v>672650</v>
      </c>
      <c r="CW15" s="16">
        <v>7590</v>
      </c>
      <c r="CX15" s="16">
        <v>493000</v>
      </c>
      <c r="CY15" s="17">
        <v>14059172</v>
      </c>
      <c r="CZ15" s="15">
        <v>189730643</v>
      </c>
      <c r="DA15" s="18">
        <v>0</v>
      </c>
      <c r="DB15" s="19">
        <v>0</v>
      </c>
      <c r="DC15" s="17">
        <v>189730643</v>
      </c>
      <c r="DD15" s="15">
        <v>11383542</v>
      </c>
      <c r="DE15" s="16">
        <v>11383542</v>
      </c>
      <c r="DF15" s="21">
        <f t="shared" si="2"/>
        <v>5.9998436836584165E-2</v>
      </c>
      <c r="DG15" s="19">
        <v>104172622</v>
      </c>
      <c r="DH15" s="16">
        <v>0</v>
      </c>
      <c r="DI15" s="16">
        <v>0</v>
      </c>
      <c r="DJ15" s="17">
        <v>104172622</v>
      </c>
      <c r="DK15" s="15">
        <v>0</v>
      </c>
      <c r="DL15" s="16">
        <v>466245</v>
      </c>
      <c r="DM15" s="16">
        <v>13</v>
      </c>
      <c r="DN15" s="16">
        <v>2478626</v>
      </c>
      <c r="DO15" s="16">
        <v>139509</v>
      </c>
      <c r="DP15" s="16">
        <v>44000</v>
      </c>
      <c r="DQ15" s="18">
        <v>6567</v>
      </c>
      <c r="DR15" s="19">
        <v>5980</v>
      </c>
      <c r="DS15" s="16">
        <v>4500</v>
      </c>
      <c r="DT15" s="17">
        <v>10480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74250</v>
      </c>
      <c r="EC15" s="16">
        <v>49950</v>
      </c>
      <c r="ED15" s="16">
        <v>44080</v>
      </c>
      <c r="EE15" s="16">
        <v>7650</v>
      </c>
      <c r="EF15" s="20">
        <v>175930</v>
      </c>
      <c r="EG15" s="16">
        <v>460</v>
      </c>
      <c r="EH15" s="16">
        <v>0</v>
      </c>
      <c r="EI15" s="17">
        <v>3321817</v>
      </c>
      <c r="EJ15" s="15">
        <v>100850805</v>
      </c>
      <c r="EK15" s="18">
        <v>0</v>
      </c>
      <c r="EL15" s="19">
        <v>0</v>
      </c>
      <c r="EM15" s="17">
        <v>100850805</v>
      </c>
      <c r="EN15" s="15">
        <v>6050982</v>
      </c>
      <c r="EO15" s="16">
        <v>6050982</v>
      </c>
      <c r="EP15" s="21">
        <f t="shared" si="3"/>
        <v>5.9999342593249502E-2</v>
      </c>
      <c r="EQ15" s="19">
        <v>151582533</v>
      </c>
      <c r="ER15" s="16">
        <v>0</v>
      </c>
      <c r="ES15" s="16">
        <v>0</v>
      </c>
      <c r="ET15" s="17">
        <v>151582533</v>
      </c>
      <c r="EU15" s="15">
        <v>0</v>
      </c>
      <c r="EV15" s="16">
        <v>246381</v>
      </c>
      <c r="EW15" s="16">
        <v>0</v>
      </c>
      <c r="EX15" s="16">
        <v>1225975</v>
      </c>
      <c r="EY15" s="16">
        <v>50939</v>
      </c>
      <c r="EZ15" s="16">
        <v>19972</v>
      </c>
      <c r="FA15" s="18">
        <v>3187</v>
      </c>
      <c r="FB15" s="19">
        <v>1820</v>
      </c>
      <c r="FC15" s="16">
        <v>1500</v>
      </c>
      <c r="FD15" s="17">
        <v>3320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41580</v>
      </c>
      <c r="FM15" s="16">
        <v>32400</v>
      </c>
      <c r="FN15" s="16">
        <v>20900</v>
      </c>
      <c r="FO15" s="16">
        <v>1350</v>
      </c>
      <c r="FP15" s="20">
        <v>96230</v>
      </c>
      <c r="FQ15" s="16">
        <v>230</v>
      </c>
      <c r="FR15" s="16">
        <v>0</v>
      </c>
      <c r="FS15" s="17">
        <v>1646234</v>
      </c>
      <c r="FT15" s="15">
        <v>149936299</v>
      </c>
      <c r="FU15" s="18">
        <v>0</v>
      </c>
      <c r="FV15" s="19">
        <v>0</v>
      </c>
      <c r="FW15" s="17">
        <v>149936299</v>
      </c>
      <c r="FX15" s="15">
        <v>8996145</v>
      </c>
      <c r="FY15" s="16">
        <v>8996145</v>
      </c>
      <c r="FZ15" s="21">
        <f t="shared" si="4"/>
        <v>5.9999780306702118E-2</v>
      </c>
      <c r="GA15" s="19">
        <v>1133876572</v>
      </c>
      <c r="GB15" s="16">
        <v>25</v>
      </c>
      <c r="GC15" s="16">
        <v>0</v>
      </c>
      <c r="GD15" s="17">
        <v>1133876597</v>
      </c>
      <c r="GE15" s="15">
        <v>9414</v>
      </c>
      <c r="GF15" s="16">
        <v>8705696</v>
      </c>
      <c r="GG15" s="16">
        <v>4170</v>
      </c>
      <c r="GH15" s="16">
        <v>111264775</v>
      </c>
      <c r="GI15" s="16">
        <v>5050358</v>
      </c>
      <c r="GJ15" s="16">
        <v>3313640</v>
      </c>
      <c r="GK15" s="18">
        <v>175943</v>
      </c>
      <c r="GL15" s="19">
        <v>342160</v>
      </c>
      <c r="GM15" s="16">
        <v>269100</v>
      </c>
      <c r="GN15" s="17">
        <v>611260</v>
      </c>
      <c r="GO15" s="15">
        <v>85540</v>
      </c>
      <c r="GP15" s="16">
        <v>236400</v>
      </c>
      <c r="GQ15" s="16">
        <v>0</v>
      </c>
      <c r="GR15" s="16">
        <v>1673980</v>
      </c>
      <c r="GS15" s="16">
        <v>136470</v>
      </c>
      <c r="GT15" s="20">
        <v>1810450</v>
      </c>
      <c r="GU15" s="18">
        <v>389700</v>
      </c>
      <c r="GV15" s="19">
        <v>2254890</v>
      </c>
      <c r="GW15" s="16">
        <v>1476000</v>
      </c>
      <c r="GX15" s="16">
        <v>1198520</v>
      </c>
      <c r="GY15" s="16">
        <v>415350</v>
      </c>
      <c r="GZ15" s="20">
        <v>5344760</v>
      </c>
      <c r="HA15" s="16">
        <v>65550</v>
      </c>
      <c r="HB15" s="16">
        <v>47232420</v>
      </c>
      <c r="HC15" s="17">
        <v>184295906</v>
      </c>
      <c r="HD15" s="15">
        <v>949580667</v>
      </c>
      <c r="HE15" s="18">
        <v>24</v>
      </c>
      <c r="HF15" s="19">
        <v>0</v>
      </c>
      <c r="HG15" s="17">
        <v>949580691</v>
      </c>
      <c r="HH15" s="15">
        <v>56969610</v>
      </c>
      <c r="HI15" s="16">
        <v>56969610</v>
      </c>
      <c r="HJ15" s="21">
        <f t="shared" si="5"/>
        <v>5.9994490768346932E-2</v>
      </c>
    </row>
    <row r="16" spans="1:218" ht="12.6" customHeight="1" x14ac:dyDescent="0.2">
      <c r="A16" s="63">
        <v>4</v>
      </c>
      <c r="B16" s="64" t="s">
        <v>83</v>
      </c>
      <c r="C16" s="12">
        <v>96287532</v>
      </c>
      <c r="D16" s="9">
        <v>0</v>
      </c>
      <c r="E16" s="9">
        <v>0</v>
      </c>
      <c r="F16" s="10">
        <v>96287532</v>
      </c>
      <c r="G16" s="8">
        <v>0</v>
      </c>
      <c r="H16" s="9">
        <v>690015</v>
      </c>
      <c r="I16" s="9">
        <v>447</v>
      </c>
      <c r="J16" s="9">
        <v>13090903</v>
      </c>
      <c r="K16" s="9">
        <v>538116</v>
      </c>
      <c r="L16" s="9">
        <v>358110</v>
      </c>
      <c r="M16" s="11">
        <v>27644</v>
      </c>
      <c r="N16" s="12">
        <v>30940</v>
      </c>
      <c r="O16" s="9">
        <v>24900</v>
      </c>
      <c r="P16" s="10">
        <v>55840</v>
      </c>
      <c r="Q16" s="8">
        <v>0</v>
      </c>
      <c r="R16" s="9">
        <v>0</v>
      </c>
      <c r="S16" s="9">
        <v>0</v>
      </c>
      <c r="T16" s="9">
        <v>56320</v>
      </c>
      <c r="U16" s="9">
        <v>1680</v>
      </c>
      <c r="V16" s="13">
        <v>58000</v>
      </c>
      <c r="W16" s="11">
        <v>8310</v>
      </c>
      <c r="X16" s="12">
        <v>292710</v>
      </c>
      <c r="Y16" s="9">
        <v>277200</v>
      </c>
      <c r="Z16" s="9">
        <v>128060</v>
      </c>
      <c r="AA16" s="9">
        <v>45450</v>
      </c>
      <c r="AB16" s="13">
        <v>743420</v>
      </c>
      <c r="AC16" s="9">
        <v>10350</v>
      </c>
      <c r="AD16" s="9">
        <v>3960460</v>
      </c>
      <c r="AE16" s="10">
        <v>19541168</v>
      </c>
      <c r="AF16" s="8">
        <v>76746364</v>
      </c>
      <c r="AG16" s="11">
        <v>0</v>
      </c>
      <c r="AH16" s="12">
        <v>0</v>
      </c>
      <c r="AI16" s="10">
        <v>76746364</v>
      </c>
      <c r="AJ16" s="8">
        <v>4604346</v>
      </c>
      <c r="AK16" s="9">
        <v>4604346</v>
      </c>
      <c r="AL16" s="14">
        <f t="shared" si="0"/>
        <v>5.9994321033892892E-2</v>
      </c>
      <c r="AM16" s="12">
        <v>140308299</v>
      </c>
      <c r="AN16" s="9">
        <v>0</v>
      </c>
      <c r="AO16" s="9">
        <v>0</v>
      </c>
      <c r="AP16" s="10">
        <v>140308299</v>
      </c>
      <c r="AQ16" s="8">
        <v>0</v>
      </c>
      <c r="AR16" s="9">
        <v>1012964</v>
      </c>
      <c r="AS16" s="9">
        <v>594</v>
      </c>
      <c r="AT16" s="9">
        <v>13698372</v>
      </c>
      <c r="AU16" s="9">
        <v>671690</v>
      </c>
      <c r="AV16" s="9">
        <v>342564</v>
      </c>
      <c r="AW16" s="11">
        <v>35146</v>
      </c>
      <c r="AX16" s="12">
        <v>29640</v>
      </c>
      <c r="AY16" s="9">
        <v>30600</v>
      </c>
      <c r="AZ16" s="10">
        <v>60240</v>
      </c>
      <c r="BA16" s="8">
        <v>0</v>
      </c>
      <c r="BB16" s="9">
        <v>0</v>
      </c>
      <c r="BC16" s="9">
        <v>0</v>
      </c>
      <c r="BD16" s="9">
        <v>0</v>
      </c>
      <c r="BE16" s="9">
        <v>0</v>
      </c>
      <c r="BF16" s="13">
        <v>0</v>
      </c>
      <c r="BG16" s="11">
        <v>0</v>
      </c>
      <c r="BH16" s="12">
        <v>353430</v>
      </c>
      <c r="BI16" s="9">
        <v>307350</v>
      </c>
      <c r="BJ16" s="9">
        <v>142880</v>
      </c>
      <c r="BK16" s="9">
        <v>40500</v>
      </c>
      <c r="BL16" s="13">
        <v>844160</v>
      </c>
      <c r="BM16" s="9">
        <v>9660</v>
      </c>
      <c r="BN16" s="9">
        <v>3793050</v>
      </c>
      <c r="BO16" s="10">
        <v>20467846</v>
      </c>
      <c r="BP16" s="8">
        <v>119840453</v>
      </c>
      <c r="BQ16" s="11">
        <v>0</v>
      </c>
      <c r="BR16" s="12">
        <v>0</v>
      </c>
      <c r="BS16" s="10">
        <v>119840453</v>
      </c>
      <c r="BT16" s="8">
        <v>7190003</v>
      </c>
      <c r="BU16" s="9">
        <v>7190003</v>
      </c>
      <c r="BV16" s="14">
        <f t="shared" si="1"/>
        <v>5.9996460460642616E-2</v>
      </c>
      <c r="BW16" s="12">
        <v>84483764</v>
      </c>
      <c r="BX16" s="9">
        <v>0</v>
      </c>
      <c r="BY16" s="9">
        <v>0</v>
      </c>
      <c r="BZ16" s="10">
        <v>84483764</v>
      </c>
      <c r="CA16" s="8">
        <v>300</v>
      </c>
      <c r="CB16" s="9">
        <v>541515</v>
      </c>
      <c r="CC16" s="9">
        <v>212</v>
      </c>
      <c r="CD16" s="9">
        <v>4445523</v>
      </c>
      <c r="CE16" s="9">
        <v>301374</v>
      </c>
      <c r="CF16" s="9">
        <v>104151</v>
      </c>
      <c r="CG16" s="11">
        <v>14216</v>
      </c>
      <c r="CH16" s="12">
        <v>12480</v>
      </c>
      <c r="CI16" s="9">
        <v>13800</v>
      </c>
      <c r="CJ16" s="10">
        <v>26280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159390</v>
      </c>
      <c r="CS16" s="9">
        <v>115650</v>
      </c>
      <c r="CT16" s="9">
        <v>77140</v>
      </c>
      <c r="CU16" s="9">
        <v>19800</v>
      </c>
      <c r="CV16" s="13">
        <v>371980</v>
      </c>
      <c r="CW16" s="9">
        <v>5060</v>
      </c>
      <c r="CX16" s="9">
        <v>217010</v>
      </c>
      <c r="CY16" s="10">
        <v>6027409</v>
      </c>
      <c r="CZ16" s="8">
        <v>78456355</v>
      </c>
      <c r="DA16" s="11">
        <v>0</v>
      </c>
      <c r="DB16" s="12">
        <v>0</v>
      </c>
      <c r="DC16" s="10">
        <v>78456355</v>
      </c>
      <c r="DD16" s="8">
        <v>4707255</v>
      </c>
      <c r="DE16" s="9">
        <v>4707255</v>
      </c>
      <c r="DF16" s="14">
        <f t="shared" si="2"/>
        <v>5.9998390187767453E-2</v>
      </c>
      <c r="DG16" s="12">
        <v>25458684</v>
      </c>
      <c r="DH16" s="9">
        <v>0</v>
      </c>
      <c r="DI16" s="9">
        <v>0</v>
      </c>
      <c r="DJ16" s="10">
        <v>25458684</v>
      </c>
      <c r="DK16" s="8">
        <v>861</v>
      </c>
      <c r="DL16" s="9">
        <v>102295</v>
      </c>
      <c r="DM16" s="9">
        <v>19</v>
      </c>
      <c r="DN16" s="9">
        <v>659734</v>
      </c>
      <c r="DO16" s="9">
        <v>38127</v>
      </c>
      <c r="DP16" s="9">
        <v>14573</v>
      </c>
      <c r="DQ16" s="11">
        <v>2269</v>
      </c>
      <c r="DR16" s="12">
        <v>1300</v>
      </c>
      <c r="DS16" s="9">
        <v>1200</v>
      </c>
      <c r="DT16" s="10">
        <v>2500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19140</v>
      </c>
      <c r="EC16" s="9">
        <v>23850</v>
      </c>
      <c r="ED16" s="9">
        <v>11780</v>
      </c>
      <c r="EE16" s="9">
        <v>450</v>
      </c>
      <c r="EF16" s="13">
        <v>55220</v>
      </c>
      <c r="EG16" s="9">
        <v>460</v>
      </c>
      <c r="EH16" s="9">
        <v>0</v>
      </c>
      <c r="EI16" s="10">
        <v>876039</v>
      </c>
      <c r="EJ16" s="8">
        <v>24582645</v>
      </c>
      <c r="EK16" s="11">
        <v>0</v>
      </c>
      <c r="EL16" s="12">
        <v>0</v>
      </c>
      <c r="EM16" s="10">
        <v>24582645</v>
      </c>
      <c r="EN16" s="8">
        <v>1474942</v>
      </c>
      <c r="EO16" s="9">
        <v>1474942</v>
      </c>
      <c r="EP16" s="14">
        <f t="shared" si="3"/>
        <v>5.9999320658944554E-2</v>
      </c>
      <c r="EQ16" s="12">
        <v>27618876</v>
      </c>
      <c r="ER16" s="9">
        <v>0</v>
      </c>
      <c r="ES16" s="9">
        <v>0</v>
      </c>
      <c r="ET16" s="10">
        <v>27618876</v>
      </c>
      <c r="EU16" s="8">
        <v>0</v>
      </c>
      <c r="EV16" s="9">
        <v>46514</v>
      </c>
      <c r="EW16" s="9">
        <v>0</v>
      </c>
      <c r="EX16" s="9">
        <v>273302</v>
      </c>
      <c r="EY16" s="9">
        <v>16922</v>
      </c>
      <c r="EZ16" s="9">
        <v>4332</v>
      </c>
      <c r="FA16" s="11">
        <v>841</v>
      </c>
      <c r="FB16" s="12">
        <v>520</v>
      </c>
      <c r="FC16" s="9">
        <v>600</v>
      </c>
      <c r="FD16" s="10">
        <v>1120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8910</v>
      </c>
      <c r="FM16" s="9">
        <v>8550</v>
      </c>
      <c r="FN16" s="9">
        <v>2660</v>
      </c>
      <c r="FO16" s="9">
        <v>1350</v>
      </c>
      <c r="FP16" s="13">
        <v>21470</v>
      </c>
      <c r="FQ16" s="9">
        <v>230</v>
      </c>
      <c r="FR16" s="9">
        <v>0</v>
      </c>
      <c r="FS16" s="10">
        <v>364731</v>
      </c>
      <c r="FT16" s="8">
        <v>27254145</v>
      </c>
      <c r="FU16" s="11">
        <v>0</v>
      </c>
      <c r="FV16" s="12">
        <v>0</v>
      </c>
      <c r="FW16" s="10">
        <v>27254145</v>
      </c>
      <c r="FX16" s="8">
        <v>1635242</v>
      </c>
      <c r="FY16" s="9">
        <v>1635242</v>
      </c>
      <c r="FZ16" s="14">
        <f t="shared" si="4"/>
        <v>5.9999754165834224E-2</v>
      </c>
      <c r="GA16" s="12">
        <v>862892757</v>
      </c>
      <c r="GB16" s="9">
        <v>0</v>
      </c>
      <c r="GC16" s="9">
        <v>0</v>
      </c>
      <c r="GD16" s="10">
        <v>862892757</v>
      </c>
      <c r="GE16" s="8">
        <v>3939</v>
      </c>
      <c r="GF16" s="9">
        <v>5874533</v>
      </c>
      <c r="GG16" s="9">
        <v>4236</v>
      </c>
      <c r="GH16" s="9">
        <v>121422390</v>
      </c>
      <c r="GI16" s="9">
        <v>4287087</v>
      </c>
      <c r="GJ16" s="9">
        <v>4147577</v>
      </c>
      <c r="GK16" s="11">
        <v>203959</v>
      </c>
      <c r="GL16" s="12">
        <v>492440</v>
      </c>
      <c r="GM16" s="9">
        <v>342600</v>
      </c>
      <c r="GN16" s="10">
        <v>835040</v>
      </c>
      <c r="GO16" s="8">
        <v>132080</v>
      </c>
      <c r="GP16" s="9">
        <v>257700</v>
      </c>
      <c r="GQ16" s="9">
        <v>0</v>
      </c>
      <c r="GR16" s="9">
        <v>2597320</v>
      </c>
      <c r="GS16" s="9">
        <v>212330</v>
      </c>
      <c r="GT16" s="13">
        <v>2809650</v>
      </c>
      <c r="GU16" s="11">
        <v>638180</v>
      </c>
      <c r="GV16" s="12">
        <v>2575320</v>
      </c>
      <c r="GW16" s="9">
        <v>1858950</v>
      </c>
      <c r="GX16" s="9">
        <v>1158620</v>
      </c>
      <c r="GY16" s="9">
        <v>615150</v>
      </c>
      <c r="GZ16" s="13">
        <v>6208040</v>
      </c>
      <c r="HA16" s="9">
        <v>90390</v>
      </c>
      <c r="HB16" s="9">
        <v>64051020</v>
      </c>
      <c r="HC16" s="10">
        <v>210961585</v>
      </c>
      <c r="HD16" s="8">
        <v>651931172</v>
      </c>
      <c r="HE16" s="11">
        <v>0</v>
      </c>
      <c r="HF16" s="12">
        <v>0</v>
      </c>
      <c r="HG16" s="10">
        <v>651931172</v>
      </c>
      <c r="HH16" s="8">
        <v>39108942</v>
      </c>
      <c r="HI16" s="9">
        <v>39108942</v>
      </c>
      <c r="HJ16" s="14">
        <f t="shared" si="5"/>
        <v>5.9989372620458163E-2</v>
      </c>
    </row>
    <row r="17" spans="1:218" ht="12.6" customHeight="1" x14ac:dyDescent="0.2">
      <c r="A17" s="65">
        <v>5</v>
      </c>
      <c r="B17" s="66" t="s">
        <v>84</v>
      </c>
      <c r="C17" s="19">
        <v>91243917</v>
      </c>
      <c r="D17" s="16">
        <v>0</v>
      </c>
      <c r="E17" s="16">
        <v>0</v>
      </c>
      <c r="F17" s="17">
        <v>91243917</v>
      </c>
      <c r="G17" s="15">
        <v>0</v>
      </c>
      <c r="H17" s="16">
        <v>660837</v>
      </c>
      <c r="I17" s="16">
        <v>631</v>
      </c>
      <c r="J17" s="16">
        <v>12354533</v>
      </c>
      <c r="K17" s="16">
        <v>465285</v>
      </c>
      <c r="L17" s="16">
        <v>342700</v>
      </c>
      <c r="M17" s="18">
        <v>30023</v>
      </c>
      <c r="N17" s="19">
        <v>30680</v>
      </c>
      <c r="O17" s="16">
        <v>22500</v>
      </c>
      <c r="P17" s="17">
        <v>53180</v>
      </c>
      <c r="Q17" s="15">
        <v>0</v>
      </c>
      <c r="R17" s="16">
        <v>0</v>
      </c>
      <c r="S17" s="16">
        <v>0</v>
      </c>
      <c r="T17" s="16">
        <v>51370</v>
      </c>
      <c r="U17" s="16">
        <v>1170</v>
      </c>
      <c r="V17" s="20">
        <v>52540</v>
      </c>
      <c r="W17" s="18">
        <v>8320</v>
      </c>
      <c r="X17" s="19">
        <v>296010</v>
      </c>
      <c r="Y17" s="16">
        <v>246150</v>
      </c>
      <c r="Z17" s="16">
        <v>104120</v>
      </c>
      <c r="AA17" s="16">
        <v>19800</v>
      </c>
      <c r="AB17" s="20">
        <v>666080</v>
      </c>
      <c r="AC17" s="16">
        <v>8280</v>
      </c>
      <c r="AD17" s="16">
        <v>3744020</v>
      </c>
      <c r="AE17" s="17">
        <v>18385798</v>
      </c>
      <c r="AF17" s="15">
        <v>72858119</v>
      </c>
      <c r="AG17" s="18">
        <v>0</v>
      </c>
      <c r="AH17" s="19">
        <v>0</v>
      </c>
      <c r="AI17" s="17">
        <v>72858119</v>
      </c>
      <c r="AJ17" s="15">
        <v>4371072</v>
      </c>
      <c r="AK17" s="16">
        <v>4371072</v>
      </c>
      <c r="AL17" s="21">
        <f t="shared" si="0"/>
        <v>5.9994302076341002E-2</v>
      </c>
      <c r="AM17" s="19">
        <v>142905182</v>
      </c>
      <c r="AN17" s="16">
        <v>0</v>
      </c>
      <c r="AO17" s="16">
        <v>0</v>
      </c>
      <c r="AP17" s="17">
        <v>142905182</v>
      </c>
      <c r="AQ17" s="15">
        <v>1634</v>
      </c>
      <c r="AR17" s="16">
        <v>1001326</v>
      </c>
      <c r="AS17" s="16">
        <v>834</v>
      </c>
      <c r="AT17" s="16">
        <v>13750767</v>
      </c>
      <c r="AU17" s="16">
        <v>621784</v>
      </c>
      <c r="AV17" s="16">
        <v>359214</v>
      </c>
      <c r="AW17" s="18">
        <v>44438</v>
      </c>
      <c r="AX17" s="19">
        <v>39000</v>
      </c>
      <c r="AY17" s="16">
        <v>28800</v>
      </c>
      <c r="AZ17" s="17">
        <v>67800</v>
      </c>
      <c r="BA17" s="15">
        <v>0</v>
      </c>
      <c r="BB17" s="16">
        <v>0</v>
      </c>
      <c r="BC17" s="16">
        <v>0</v>
      </c>
      <c r="BD17" s="16">
        <v>0</v>
      </c>
      <c r="BE17" s="16">
        <v>0</v>
      </c>
      <c r="BF17" s="20">
        <v>0</v>
      </c>
      <c r="BG17" s="18">
        <v>0</v>
      </c>
      <c r="BH17" s="19">
        <v>442530</v>
      </c>
      <c r="BI17" s="16">
        <v>353250</v>
      </c>
      <c r="BJ17" s="16">
        <v>148200</v>
      </c>
      <c r="BK17" s="16">
        <v>45000</v>
      </c>
      <c r="BL17" s="20">
        <v>988980</v>
      </c>
      <c r="BM17" s="16">
        <v>8970</v>
      </c>
      <c r="BN17" s="16">
        <v>3837920</v>
      </c>
      <c r="BO17" s="17">
        <v>20682833</v>
      </c>
      <c r="BP17" s="15">
        <v>122222349</v>
      </c>
      <c r="BQ17" s="18">
        <v>0</v>
      </c>
      <c r="BR17" s="19">
        <v>0</v>
      </c>
      <c r="BS17" s="17">
        <v>122222349</v>
      </c>
      <c r="BT17" s="15">
        <v>7332916</v>
      </c>
      <c r="BU17" s="16">
        <v>7332916</v>
      </c>
      <c r="BV17" s="21">
        <f t="shared" si="1"/>
        <v>5.9996523221788188E-2</v>
      </c>
      <c r="BW17" s="19">
        <v>74831199</v>
      </c>
      <c r="BX17" s="16">
        <v>372</v>
      </c>
      <c r="BY17" s="16">
        <v>0</v>
      </c>
      <c r="BZ17" s="17">
        <v>74831571</v>
      </c>
      <c r="CA17" s="15">
        <v>0</v>
      </c>
      <c r="CB17" s="16">
        <v>488766</v>
      </c>
      <c r="CC17" s="16">
        <v>319</v>
      </c>
      <c r="CD17" s="16">
        <v>4057102</v>
      </c>
      <c r="CE17" s="16">
        <v>245435</v>
      </c>
      <c r="CF17" s="16">
        <v>103891</v>
      </c>
      <c r="CG17" s="18">
        <v>17768</v>
      </c>
      <c r="CH17" s="19">
        <v>12480</v>
      </c>
      <c r="CI17" s="16">
        <v>13500</v>
      </c>
      <c r="CJ17" s="17">
        <v>25980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176880</v>
      </c>
      <c r="CS17" s="16">
        <v>137700</v>
      </c>
      <c r="CT17" s="16">
        <v>44080</v>
      </c>
      <c r="CU17" s="16">
        <v>11700</v>
      </c>
      <c r="CV17" s="20">
        <v>370360</v>
      </c>
      <c r="CW17" s="16">
        <v>4830</v>
      </c>
      <c r="CX17" s="16">
        <v>250100</v>
      </c>
      <c r="CY17" s="17">
        <v>5564232</v>
      </c>
      <c r="CZ17" s="15">
        <v>69266967</v>
      </c>
      <c r="DA17" s="18">
        <v>372</v>
      </c>
      <c r="DB17" s="19">
        <v>0</v>
      </c>
      <c r="DC17" s="17">
        <v>69267339</v>
      </c>
      <c r="DD17" s="15">
        <v>4155923</v>
      </c>
      <c r="DE17" s="16">
        <v>4155923</v>
      </c>
      <c r="DF17" s="21">
        <f t="shared" si="2"/>
        <v>5.9998305983719108E-2</v>
      </c>
      <c r="DG17" s="19">
        <v>23244760</v>
      </c>
      <c r="DH17" s="16">
        <v>0</v>
      </c>
      <c r="DI17" s="16">
        <v>0</v>
      </c>
      <c r="DJ17" s="17">
        <v>23244760</v>
      </c>
      <c r="DK17" s="15">
        <v>0</v>
      </c>
      <c r="DL17" s="16">
        <v>93294</v>
      </c>
      <c r="DM17" s="16">
        <v>0</v>
      </c>
      <c r="DN17" s="16">
        <v>588716</v>
      </c>
      <c r="DO17" s="16">
        <v>29464</v>
      </c>
      <c r="DP17" s="16">
        <v>14261</v>
      </c>
      <c r="DQ17" s="18">
        <v>2401</v>
      </c>
      <c r="DR17" s="19">
        <v>1040</v>
      </c>
      <c r="DS17" s="16">
        <v>2100</v>
      </c>
      <c r="DT17" s="17">
        <v>3140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24090</v>
      </c>
      <c r="EC17" s="16">
        <v>27450</v>
      </c>
      <c r="ED17" s="16">
        <v>6080</v>
      </c>
      <c r="EE17" s="16">
        <v>450</v>
      </c>
      <c r="EF17" s="20">
        <v>58070</v>
      </c>
      <c r="EG17" s="16">
        <v>920</v>
      </c>
      <c r="EH17" s="16">
        <v>0</v>
      </c>
      <c r="EI17" s="17">
        <v>790266</v>
      </c>
      <c r="EJ17" s="15">
        <v>22454494</v>
      </c>
      <c r="EK17" s="18">
        <v>0</v>
      </c>
      <c r="EL17" s="19">
        <v>0</v>
      </c>
      <c r="EM17" s="17">
        <v>22454494</v>
      </c>
      <c r="EN17" s="15">
        <v>1347254</v>
      </c>
      <c r="EO17" s="16">
        <v>1347254</v>
      </c>
      <c r="EP17" s="21">
        <f t="shared" si="3"/>
        <v>5.9999303480185305E-2</v>
      </c>
      <c r="EQ17" s="19">
        <v>16884040</v>
      </c>
      <c r="ER17" s="16">
        <v>0</v>
      </c>
      <c r="ES17" s="16">
        <v>0</v>
      </c>
      <c r="ET17" s="17">
        <v>16884040</v>
      </c>
      <c r="EU17" s="15">
        <v>0</v>
      </c>
      <c r="EV17" s="16">
        <v>28045</v>
      </c>
      <c r="EW17" s="16">
        <v>0</v>
      </c>
      <c r="EX17" s="16">
        <v>162016</v>
      </c>
      <c r="EY17" s="16">
        <v>8933</v>
      </c>
      <c r="EZ17" s="16">
        <v>3381</v>
      </c>
      <c r="FA17" s="18">
        <v>942</v>
      </c>
      <c r="FB17" s="19">
        <v>1040</v>
      </c>
      <c r="FC17" s="16">
        <v>600</v>
      </c>
      <c r="FD17" s="17">
        <v>1640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9900</v>
      </c>
      <c r="FM17" s="16">
        <v>6750</v>
      </c>
      <c r="FN17" s="16">
        <v>1140</v>
      </c>
      <c r="FO17" s="16">
        <v>0</v>
      </c>
      <c r="FP17" s="20">
        <v>17790</v>
      </c>
      <c r="FQ17" s="16">
        <v>0</v>
      </c>
      <c r="FR17" s="16">
        <v>0</v>
      </c>
      <c r="FS17" s="17">
        <v>222747</v>
      </c>
      <c r="FT17" s="15">
        <v>16661293</v>
      </c>
      <c r="FU17" s="18">
        <v>0</v>
      </c>
      <c r="FV17" s="19">
        <v>0</v>
      </c>
      <c r="FW17" s="17">
        <v>16661293</v>
      </c>
      <c r="FX17" s="15">
        <v>999673</v>
      </c>
      <c r="FY17" s="16">
        <v>999673</v>
      </c>
      <c r="FZ17" s="21">
        <f t="shared" si="4"/>
        <v>5.999972511137041E-2</v>
      </c>
      <c r="GA17" s="19">
        <v>694542393</v>
      </c>
      <c r="GB17" s="16">
        <v>372</v>
      </c>
      <c r="GC17" s="16">
        <v>0</v>
      </c>
      <c r="GD17" s="17">
        <v>694542765</v>
      </c>
      <c r="GE17" s="15">
        <v>1674</v>
      </c>
      <c r="GF17" s="16">
        <v>4957406</v>
      </c>
      <c r="GG17" s="16">
        <v>4812</v>
      </c>
      <c r="GH17" s="16">
        <v>93893862</v>
      </c>
      <c r="GI17" s="16">
        <v>3543182</v>
      </c>
      <c r="GJ17" s="16">
        <v>3219903</v>
      </c>
      <c r="GK17" s="18">
        <v>196898</v>
      </c>
      <c r="GL17" s="19">
        <v>361660</v>
      </c>
      <c r="GM17" s="16">
        <v>236700</v>
      </c>
      <c r="GN17" s="17">
        <v>598360</v>
      </c>
      <c r="GO17" s="15">
        <v>76960</v>
      </c>
      <c r="GP17" s="16">
        <v>173400</v>
      </c>
      <c r="GQ17" s="16">
        <v>0</v>
      </c>
      <c r="GR17" s="16">
        <v>1718750</v>
      </c>
      <c r="GS17" s="16">
        <v>144690</v>
      </c>
      <c r="GT17" s="20">
        <v>1863440</v>
      </c>
      <c r="GU17" s="18">
        <v>397660</v>
      </c>
      <c r="GV17" s="19">
        <v>2111010</v>
      </c>
      <c r="GW17" s="16">
        <v>1635300</v>
      </c>
      <c r="GX17" s="16">
        <v>722760</v>
      </c>
      <c r="GY17" s="16">
        <v>451350</v>
      </c>
      <c r="GZ17" s="20">
        <v>4920420</v>
      </c>
      <c r="HA17" s="16">
        <v>70150</v>
      </c>
      <c r="HB17" s="16">
        <v>44380640</v>
      </c>
      <c r="HC17" s="17">
        <v>158293955</v>
      </c>
      <c r="HD17" s="15">
        <v>536248438</v>
      </c>
      <c r="HE17" s="18">
        <v>372</v>
      </c>
      <c r="HF17" s="19">
        <v>0</v>
      </c>
      <c r="HG17" s="17">
        <v>536248810</v>
      </c>
      <c r="HH17" s="15">
        <v>32170147</v>
      </c>
      <c r="HI17" s="16">
        <v>32170147</v>
      </c>
      <c r="HJ17" s="21">
        <f t="shared" si="5"/>
        <v>5.9991083243615961E-2</v>
      </c>
    </row>
    <row r="18" spans="1:218" ht="12.6" customHeight="1" x14ac:dyDescent="0.2">
      <c r="A18" s="63">
        <v>6</v>
      </c>
      <c r="B18" s="64" t="s">
        <v>85</v>
      </c>
      <c r="C18" s="12">
        <v>49649449</v>
      </c>
      <c r="D18" s="9">
        <v>0</v>
      </c>
      <c r="E18" s="9">
        <v>0</v>
      </c>
      <c r="F18" s="10">
        <v>49649449</v>
      </c>
      <c r="G18" s="8">
        <v>0</v>
      </c>
      <c r="H18" s="9">
        <v>289551</v>
      </c>
      <c r="I18" s="9">
        <v>155</v>
      </c>
      <c r="J18" s="9">
        <v>6794591</v>
      </c>
      <c r="K18" s="9">
        <v>272578</v>
      </c>
      <c r="L18" s="9">
        <v>187491</v>
      </c>
      <c r="M18" s="11">
        <v>14211</v>
      </c>
      <c r="N18" s="12">
        <v>12220</v>
      </c>
      <c r="O18" s="9">
        <v>12300</v>
      </c>
      <c r="P18" s="10">
        <v>24520</v>
      </c>
      <c r="Q18" s="8">
        <v>0</v>
      </c>
      <c r="R18" s="9">
        <v>0</v>
      </c>
      <c r="S18" s="9">
        <v>0</v>
      </c>
      <c r="T18" s="9">
        <v>29480</v>
      </c>
      <c r="U18" s="9">
        <v>1040</v>
      </c>
      <c r="V18" s="13">
        <v>30520</v>
      </c>
      <c r="W18" s="11">
        <v>4340</v>
      </c>
      <c r="X18" s="12">
        <v>120450</v>
      </c>
      <c r="Y18" s="9">
        <v>97650</v>
      </c>
      <c r="Z18" s="9">
        <v>55480</v>
      </c>
      <c r="AA18" s="9">
        <v>26550</v>
      </c>
      <c r="AB18" s="13">
        <v>300130</v>
      </c>
      <c r="AC18" s="9">
        <v>3220</v>
      </c>
      <c r="AD18" s="9">
        <v>2060560</v>
      </c>
      <c r="AE18" s="10">
        <v>9981712</v>
      </c>
      <c r="AF18" s="8">
        <v>39667737</v>
      </c>
      <c r="AG18" s="11">
        <v>0</v>
      </c>
      <c r="AH18" s="12">
        <v>0</v>
      </c>
      <c r="AI18" s="10">
        <v>39667737</v>
      </c>
      <c r="AJ18" s="8">
        <v>2379837</v>
      </c>
      <c r="AK18" s="9">
        <v>2379837</v>
      </c>
      <c r="AL18" s="14">
        <f t="shared" si="0"/>
        <v>5.9994271919267789E-2</v>
      </c>
      <c r="AM18" s="12">
        <v>52850931</v>
      </c>
      <c r="AN18" s="9">
        <v>0</v>
      </c>
      <c r="AO18" s="9">
        <v>144</v>
      </c>
      <c r="AP18" s="10">
        <v>52851075</v>
      </c>
      <c r="AQ18" s="8">
        <v>0</v>
      </c>
      <c r="AR18" s="9">
        <v>355897</v>
      </c>
      <c r="AS18" s="9">
        <v>246</v>
      </c>
      <c r="AT18" s="9">
        <v>5183330</v>
      </c>
      <c r="AU18" s="9">
        <v>277732</v>
      </c>
      <c r="AV18" s="9">
        <v>133783</v>
      </c>
      <c r="AW18" s="11">
        <v>13302</v>
      </c>
      <c r="AX18" s="12">
        <v>11180</v>
      </c>
      <c r="AY18" s="9">
        <v>9900</v>
      </c>
      <c r="AZ18" s="10">
        <v>21080</v>
      </c>
      <c r="BA18" s="8">
        <v>0</v>
      </c>
      <c r="BB18" s="9">
        <v>0</v>
      </c>
      <c r="BC18" s="9">
        <v>0</v>
      </c>
      <c r="BD18" s="9">
        <v>0</v>
      </c>
      <c r="BE18" s="9">
        <v>0</v>
      </c>
      <c r="BF18" s="13">
        <v>0</v>
      </c>
      <c r="BG18" s="11">
        <v>0</v>
      </c>
      <c r="BH18" s="12">
        <v>125400</v>
      </c>
      <c r="BI18" s="9">
        <v>106200</v>
      </c>
      <c r="BJ18" s="9">
        <v>53580</v>
      </c>
      <c r="BK18" s="9">
        <v>20700</v>
      </c>
      <c r="BL18" s="13">
        <v>305880</v>
      </c>
      <c r="BM18" s="9">
        <v>2760</v>
      </c>
      <c r="BN18" s="9">
        <v>1456990</v>
      </c>
      <c r="BO18" s="10">
        <v>7750754</v>
      </c>
      <c r="BP18" s="8">
        <v>45100177</v>
      </c>
      <c r="BQ18" s="11">
        <v>0</v>
      </c>
      <c r="BR18" s="12">
        <v>144</v>
      </c>
      <c r="BS18" s="10">
        <v>45100321</v>
      </c>
      <c r="BT18" s="8">
        <v>2705863</v>
      </c>
      <c r="BU18" s="9">
        <v>2705863</v>
      </c>
      <c r="BV18" s="14">
        <f t="shared" si="1"/>
        <v>5.999653527964912E-2</v>
      </c>
      <c r="BW18" s="12">
        <v>23960276</v>
      </c>
      <c r="BX18" s="9">
        <v>0</v>
      </c>
      <c r="BY18" s="9">
        <v>0</v>
      </c>
      <c r="BZ18" s="10">
        <v>23960276</v>
      </c>
      <c r="CA18" s="8">
        <v>0</v>
      </c>
      <c r="CB18" s="9">
        <v>149355</v>
      </c>
      <c r="CC18" s="9">
        <v>88</v>
      </c>
      <c r="CD18" s="9">
        <v>1266708</v>
      </c>
      <c r="CE18" s="9">
        <v>90070</v>
      </c>
      <c r="CF18" s="9">
        <v>30563</v>
      </c>
      <c r="CG18" s="11">
        <v>4258</v>
      </c>
      <c r="CH18" s="12">
        <v>4160</v>
      </c>
      <c r="CI18" s="9">
        <v>3900</v>
      </c>
      <c r="CJ18" s="10">
        <v>8060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39600</v>
      </c>
      <c r="CS18" s="9">
        <v>36000</v>
      </c>
      <c r="CT18" s="9">
        <v>17860</v>
      </c>
      <c r="CU18" s="9">
        <v>9450</v>
      </c>
      <c r="CV18" s="13">
        <v>102910</v>
      </c>
      <c r="CW18" s="9">
        <v>920</v>
      </c>
      <c r="CX18" s="9">
        <v>71540</v>
      </c>
      <c r="CY18" s="10">
        <v>1724384</v>
      </c>
      <c r="CZ18" s="8">
        <v>22235892</v>
      </c>
      <c r="DA18" s="11">
        <v>0</v>
      </c>
      <c r="DB18" s="12">
        <v>0</v>
      </c>
      <c r="DC18" s="10">
        <v>22235892</v>
      </c>
      <c r="DD18" s="8">
        <v>1334118</v>
      </c>
      <c r="DE18" s="9">
        <v>1334118</v>
      </c>
      <c r="DF18" s="14">
        <f t="shared" si="2"/>
        <v>5.9998402582635314E-2</v>
      </c>
      <c r="DG18" s="12">
        <v>5207361</v>
      </c>
      <c r="DH18" s="9">
        <v>0</v>
      </c>
      <c r="DI18" s="9">
        <v>0</v>
      </c>
      <c r="DJ18" s="10">
        <v>5207361</v>
      </c>
      <c r="DK18" s="8">
        <v>0</v>
      </c>
      <c r="DL18" s="9">
        <v>17318</v>
      </c>
      <c r="DM18" s="9">
        <v>0</v>
      </c>
      <c r="DN18" s="9">
        <v>118516</v>
      </c>
      <c r="DO18" s="9">
        <v>11654</v>
      </c>
      <c r="DP18" s="9">
        <v>3381</v>
      </c>
      <c r="DQ18" s="11">
        <v>502</v>
      </c>
      <c r="DR18" s="12">
        <v>1040</v>
      </c>
      <c r="DS18" s="9">
        <v>0</v>
      </c>
      <c r="DT18" s="10">
        <v>1040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2310</v>
      </c>
      <c r="EC18" s="9">
        <v>2250</v>
      </c>
      <c r="ED18" s="9">
        <v>2660</v>
      </c>
      <c r="EE18" s="9">
        <v>0</v>
      </c>
      <c r="EF18" s="13">
        <v>7220</v>
      </c>
      <c r="EG18" s="9">
        <v>0</v>
      </c>
      <c r="EH18" s="9">
        <v>0</v>
      </c>
      <c r="EI18" s="10">
        <v>159631</v>
      </c>
      <c r="EJ18" s="8">
        <v>5047730</v>
      </c>
      <c r="EK18" s="11">
        <v>0</v>
      </c>
      <c r="EL18" s="12">
        <v>0</v>
      </c>
      <c r="EM18" s="10">
        <v>5047730</v>
      </c>
      <c r="EN18" s="8">
        <v>302861</v>
      </c>
      <c r="EO18" s="9">
        <v>302861</v>
      </c>
      <c r="EP18" s="14">
        <f t="shared" si="3"/>
        <v>5.9999445295211909E-2</v>
      </c>
      <c r="EQ18" s="12">
        <v>5583948</v>
      </c>
      <c r="ER18" s="9">
        <v>0</v>
      </c>
      <c r="ES18" s="9">
        <v>0</v>
      </c>
      <c r="ET18" s="10">
        <v>5583948</v>
      </c>
      <c r="EU18" s="8">
        <v>0</v>
      </c>
      <c r="EV18" s="9">
        <v>11391</v>
      </c>
      <c r="EW18" s="9">
        <v>0</v>
      </c>
      <c r="EX18" s="9">
        <v>41770</v>
      </c>
      <c r="EY18" s="9">
        <v>832</v>
      </c>
      <c r="EZ18" s="9">
        <v>898</v>
      </c>
      <c r="FA18" s="11">
        <v>179</v>
      </c>
      <c r="FB18" s="12">
        <v>260</v>
      </c>
      <c r="FC18" s="9">
        <v>300</v>
      </c>
      <c r="FD18" s="10">
        <v>560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660</v>
      </c>
      <c r="FM18" s="9">
        <v>2250</v>
      </c>
      <c r="FN18" s="9">
        <v>1140</v>
      </c>
      <c r="FO18" s="9">
        <v>450</v>
      </c>
      <c r="FP18" s="13">
        <v>4500</v>
      </c>
      <c r="FQ18" s="9">
        <v>0</v>
      </c>
      <c r="FR18" s="9">
        <v>0</v>
      </c>
      <c r="FS18" s="10">
        <v>60130</v>
      </c>
      <c r="FT18" s="8">
        <v>5523818</v>
      </c>
      <c r="FU18" s="11">
        <v>0</v>
      </c>
      <c r="FV18" s="12">
        <v>0</v>
      </c>
      <c r="FW18" s="10">
        <v>5523818</v>
      </c>
      <c r="FX18" s="8">
        <v>331428</v>
      </c>
      <c r="FY18" s="9">
        <v>331428</v>
      </c>
      <c r="FZ18" s="14">
        <f t="shared" si="4"/>
        <v>5.9999804483058639E-2</v>
      </c>
      <c r="GA18" s="12">
        <v>493839943</v>
      </c>
      <c r="GB18" s="9">
        <v>0</v>
      </c>
      <c r="GC18" s="9">
        <v>930</v>
      </c>
      <c r="GD18" s="10">
        <v>493840873</v>
      </c>
      <c r="GE18" s="8">
        <v>871</v>
      </c>
      <c r="GF18" s="9">
        <v>3081673</v>
      </c>
      <c r="GG18" s="9">
        <v>2465</v>
      </c>
      <c r="GH18" s="9">
        <v>79648329</v>
      </c>
      <c r="GI18" s="9">
        <v>2565773</v>
      </c>
      <c r="GJ18" s="9">
        <v>2986957</v>
      </c>
      <c r="GK18" s="11">
        <v>138807</v>
      </c>
      <c r="GL18" s="12">
        <v>297180</v>
      </c>
      <c r="GM18" s="9">
        <v>222300</v>
      </c>
      <c r="GN18" s="10">
        <v>519480</v>
      </c>
      <c r="GO18" s="8">
        <v>110760</v>
      </c>
      <c r="GP18" s="9">
        <v>208800</v>
      </c>
      <c r="GQ18" s="9">
        <v>0</v>
      </c>
      <c r="GR18" s="9">
        <v>2028950</v>
      </c>
      <c r="GS18" s="9">
        <v>154560</v>
      </c>
      <c r="GT18" s="13">
        <v>2183510</v>
      </c>
      <c r="GU18" s="11">
        <v>514420</v>
      </c>
      <c r="GV18" s="12">
        <v>1651320</v>
      </c>
      <c r="GW18" s="9">
        <v>1055250</v>
      </c>
      <c r="GX18" s="9">
        <v>619400</v>
      </c>
      <c r="GY18" s="9">
        <v>530100</v>
      </c>
      <c r="GZ18" s="13">
        <v>3856070</v>
      </c>
      <c r="HA18" s="9">
        <v>58880</v>
      </c>
      <c r="HB18" s="9">
        <v>44070330</v>
      </c>
      <c r="HC18" s="10">
        <v>139944660</v>
      </c>
      <c r="HD18" s="8">
        <v>353895356</v>
      </c>
      <c r="HE18" s="11">
        <v>0</v>
      </c>
      <c r="HF18" s="12">
        <v>857</v>
      </c>
      <c r="HG18" s="10">
        <v>353896213</v>
      </c>
      <c r="HH18" s="8">
        <v>21229214</v>
      </c>
      <c r="HI18" s="9">
        <v>21229214</v>
      </c>
      <c r="HJ18" s="14">
        <f t="shared" si="5"/>
        <v>5.998711831369611E-2</v>
      </c>
    </row>
    <row r="19" spans="1:218" ht="12.6" customHeight="1" x14ac:dyDescent="0.2">
      <c r="A19" s="65">
        <v>7</v>
      </c>
      <c r="B19" s="66" t="s">
        <v>86</v>
      </c>
      <c r="C19" s="19">
        <v>52647261</v>
      </c>
      <c r="D19" s="16">
        <v>0</v>
      </c>
      <c r="E19" s="16">
        <v>0</v>
      </c>
      <c r="F19" s="17">
        <v>52647261</v>
      </c>
      <c r="G19" s="15">
        <v>0</v>
      </c>
      <c r="H19" s="16">
        <v>278921</v>
      </c>
      <c r="I19" s="16">
        <v>321</v>
      </c>
      <c r="J19" s="16">
        <v>7383469</v>
      </c>
      <c r="K19" s="16">
        <v>276414</v>
      </c>
      <c r="L19" s="16">
        <v>217683</v>
      </c>
      <c r="M19" s="18">
        <v>17505</v>
      </c>
      <c r="N19" s="19">
        <v>14820</v>
      </c>
      <c r="O19" s="16">
        <v>15000</v>
      </c>
      <c r="P19" s="17">
        <v>29820</v>
      </c>
      <c r="Q19" s="15">
        <v>0</v>
      </c>
      <c r="R19" s="16">
        <v>0</v>
      </c>
      <c r="S19" s="16">
        <v>0</v>
      </c>
      <c r="T19" s="16">
        <v>42130</v>
      </c>
      <c r="U19" s="16">
        <v>650</v>
      </c>
      <c r="V19" s="20">
        <v>42780</v>
      </c>
      <c r="W19" s="18">
        <v>7450</v>
      </c>
      <c r="X19" s="19">
        <v>174240</v>
      </c>
      <c r="Y19" s="16">
        <v>149850</v>
      </c>
      <c r="Z19" s="16">
        <v>58140</v>
      </c>
      <c r="AA19" s="16">
        <v>32850</v>
      </c>
      <c r="AB19" s="20">
        <v>415080</v>
      </c>
      <c r="AC19" s="16">
        <v>6900</v>
      </c>
      <c r="AD19" s="16">
        <v>2176230</v>
      </c>
      <c r="AE19" s="17">
        <v>10852252</v>
      </c>
      <c r="AF19" s="15">
        <v>41795009</v>
      </c>
      <c r="AG19" s="18">
        <v>0</v>
      </c>
      <c r="AH19" s="19">
        <v>0</v>
      </c>
      <c r="AI19" s="17">
        <v>41795009</v>
      </c>
      <c r="AJ19" s="15">
        <v>2507464</v>
      </c>
      <c r="AK19" s="16">
        <v>2507464</v>
      </c>
      <c r="AL19" s="21">
        <f t="shared" si="0"/>
        <v>5.9994340472566951E-2</v>
      </c>
      <c r="AM19" s="19">
        <v>44991619</v>
      </c>
      <c r="AN19" s="16">
        <v>0</v>
      </c>
      <c r="AO19" s="16">
        <v>0</v>
      </c>
      <c r="AP19" s="17">
        <v>44991619</v>
      </c>
      <c r="AQ19" s="15">
        <v>0</v>
      </c>
      <c r="AR19" s="16">
        <v>296298</v>
      </c>
      <c r="AS19" s="16">
        <v>252</v>
      </c>
      <c r="AT19" s="16">
        <v>4579098</v>
      </c>
      <c r="AU19" s="16">
        <v>246767</v>
      </c>
      <c r="AV19" s="16">
        <v>128126</v>
      </c>
      <c r="AW19" s="18">
        <v>13669</v>
      </c>
      <c r="AX19" s="19">
        <v>11700</v>
      </c>
      <c r="AY19" s="16">
        <v>10200</v>
      </c>
      <c r="AZ19" s="17">
        <v>21900</v>
      </c>
      <c r="BA19" s="15">
        <v>0</v>
      </c>
      <c r="BB19" s="16">
        <v>0</v>
      </c>
      <c r="BC19" s="16">
        <v>0</v>
      </c>
      <c r="BD19" s="16">
        <v>0</v>
      </c>
      <c r="BE19" s="16">
        <v>0</v>
      </c>
      <c r="BF19" s="20">
        <v>0</v>
      </c>
      <c r="BG19" s="18">
        <v>0</v>
      </c>
      <c r="BH19" s="19">
        <v>129030</v>
      </c>
      <c r="BI19" s="16">
        <v>121050</v>
      </c>
      <c r="BJ19" s="16">
        <v>41420</v>
      </c>
      <c r="BK19" s="16">
        <v>19800</v>
      </c>
      <c r="BL19" s="20">
        <v>311300</v>
      </c>
      <c r="BM19" s="16">
        <v>4140</v>
      </c>
      <c r="BN19" s="16">
        <v>1249320</v>
      </c>
      <c r="BO19" s="17">
        <v>6850618</v>
      </c>
      <c r="BP19" s="15">
        <v>38141001</v>
      </c>
      <c r="BQ19" s="18">
        <v>0</v>
      </c>
      <c r="BR19" s="19">
        <v>0</v>
      </c>
      <c r="BS19" s="17">
        <v>38141001</v>
      </c>
      <c r="BT19" s="15">
        <v>2288325</v>
      </c>
      <c r="BU19" s="16">
        <v>2288325</v>
      </c>
      <c r="BV19" s="21">
        <f t="shared" si="1"/>
        <v>5.9996458928804723E-2</v>
      </c>
      <c r="BW19" s="19">
        <v>17246421</v>
      </c>
      <c r="BX19" s="16">
        <v>0</v>
      </c>
      <c r="BY19" s="16">
        <v>0</v>
      </c>
      <c r="BZ19" s="17">
        <v>17246421</v>
      </c>
      <c r="CA19" s="15">
        <v>0</v>
      </c>
      <c r="CB19" s="16">
        <v>134196</v>
      </c>
      <c r="CC19" s="16">
        <v>16</v>
      </c>
      <c r="CD19" s="16">
        <v>924233</v>
      </c>
      <c r="CE19" s="16">
        <v>78371</v>
      </c>
      <c r="CF19" s="16">
        <v>24921</v>
      </c>
      <c r="CG19" s="18">
        <v>3273</v>
      </c>
      <c r="CH19" s="19">
        <v>2340</v>
      </c>
      <c r="CI19" s="16">
        <v>3300</v>
      </c>
      <c r="CJ19" s="17">
        <v>5640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28710</v>
      </c>
      <c r="CS19" s="16">
        <v>26100</v>
      </c>
      <c r="CT19" s="16">
        <v>9120</v>
      </c>
      <c r="CU19" s="16">
        <v>4050</v>
      </c>
      <c r="CV19" s="20">
        <v>67980</v>
      </c>
      <c r="CW19" s="16">
        <v>1150</v>
      </c>
      <c r="CX19" s="16">
        <v>57260</v>
      </c>
      <c r="CY19" s="17">
        <v>1297024</v>
      </c>
      <c r="CZ19" s="15">
        <v>15949397</v>
      </c>
      <c r="DA19" s="18">
        <v>0</v>
      </c>
      <c r="DB19" s="19">
        <v>0</v>
      </c>
      <c r="DC19" s="17">
        <v>15949397</v>
      </c>
      <c r="DD19" s="15">
        <v>956936</v>
      </c>
      <c r="DE19" s="16">
        <v>956936</v>
      </c>
      <c r="DF19" s="21">
        <f t="shared" si="2"/>
        <v>5.9998255733429921E-2</v>
      </c>
      <c r="DG19" s="19">
        <v>4007849</v>
      </c>
      <c r="DH19" s="16">
        <v>0</v>
      </c>
      <c r="DI19" s="16">
        <v>0</v>
      </c>
      <c r="DJ19" s="17">
        <v>4007849</v>
      </c>
      <c r="DK19" s="15">
        <v>0</v>
      </c>
      <c r="DL19" s="16">
        <v>15937</v>
      </c>
      <c r="DM19" s="16">
        <v>0</v>
      </c>
      <c r="DN19" s="16">
        <v>96937</v>
      </c>
      <c r="DO19" s="16">
        <v>7608</v>
      </c>
      <c r="DP19" s="16">
        <v>2601</v>
      </c>
      <c r="DQ19" s="18">
        <v>393</v>
      </c>
      <c r="DR19" s="19">
        <v>260</v>
      </c>
      <c r="DS19" s="16">
        <v>600</v>
      </c>
      <c r="DT19" s="17">
        <v>860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3300</v>
      </c>
      <c r="EC19" s="16">
        <v>4950</v>
      </c>
      <c r="ED19" s="16">
        <v>1520</v>
      </c>
      <c r="EE19" s="16">
        <v>900</v>
      </c>
      <c r="EF19" s="20">
        <v>10670</v>
      </c>
      <c r="EG19" s="16">
        <v>0</v>
      </c>
      <c r="EH19" s="16">
        <v>0</v>
      </c>
      <c r="EI19" s="17">
        <v>135006</v>
      </c>
      <c r="EJ19" s="15">
        <v>3872843</v>
      </c>
      <c r="EK19" s="18">
        <v>0</v>
      </c>
      <c r="EL19" s="19">
        <v>0</v>
      </c>
      <c r="EM19" s="17">
        <v>3872843</v>
      </c>
      <c r="EN19" s="15">
        <v>232368</v>
      </c>
      <c r="EO19" s="16">
        <v>232368</v>
      </c>
      <c r="EP19" s="21">
        <f t="shared" si="3"/>
        <v>5.999933382272403E-2</v>
      </c>
      <c r="EQ19" s="19">
        <v>1896410</v>
      </c>
      <c r="ER19" s="16">
        <v>0</v>
      </c>
      <c r="ES19" s="16">
        <v>0</v>
      </c>
      <c r="ET19" s="17">
        <v>1896410</v>
      </c>
      <c r="EU19" s="15">
        <v>0</v>
      </c>
      <c r="EV19" s="16">
        <v>4505</v>
      </c>
      <c r="EW19" s="16">
        <v>0</v>
      </c>
      <c r="EX19" s="16">
        <v>25757</v>
      </c>
      <c r="EY19" s="16">
        <v>748</v>
      </c>
      <c r="EZ19" s="16">
        <v>484</v>
      </c>
      <c r="FA19" s="18">
        <v>102</v>
      </c>
      <c r="FB19" s="19">
        <v>0</v>
      </c>
      <c r="FC19" s="16">
        <v>0</v>
      </c>
      <c r="FD19" s="17">
        <v>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660</v>
      </c>
      <c r="FM19" s="16">
        <v>1350</v>
      </c>
      <c r="FN19" s="16">
        <v>0</v>
      </c>
      <c r="FO19" s="16">
        <v>0</v>
      </c>
      <c r="FP19" s="20">
        <v>2010</v>
      </c>
      <c r="FQ19" s="16">
        <v>0</v>
      </c>
      <c r="FR19" s="16">
        <v>0</v>
      </c>
      <c r="FS19" s="17">
        <v>33606</v>
      </c>
      <c r="FT19" s="15">
        <v>1862804</v>
      </c>
      <c r="FU19" s="18">
        <v>0</v>
      </c>
      <c r="FV19" s="19">
        <v>0</v>
      </c>
      <c r="FW19" s="17">
        <v>1862804</v>
      </c>
      <c r="FX19" s="15">
        <v>111768</v>
      </c>
      <c r="FY19" s="16">
        <v>111768</v>
      </c>
      <c r="FZ19" s="21">
        <f t="shared" si="4"/>
        <v>5.9999871161968733E-2</v>
      </c>
      <c r="GA19" s="19">
        <v>611374643</v>
      </c>
      <c r="GB19" s="16">
        <v>0</v>
      </c>
      <c r="GC19" s="16">
        <v>0</v>
      </c>
      <c r="GD19" s="17">
        <v>611374643</v>
      </c>
      <c r="GE19" s="15">
        <v>575</v>
      </c>
      <c r="GF19" s="16">
        <v>3327402</v>
      </c>
      <c r="GG19" s="16">
        <v>2871</v>
      </c>
      <c r="GH19" s="16">
        <v>106325602</v>
      </c>
      <c r="GI19" s="16">
        <v>2817571</v>
      </c>
      <c r="GJ19" s="16">
        <v>4291668</v>
      </c>
      <c r="GK19" s="18">
        <v>196049</v>
      </c>
      <c r="GL19" s="19">
        <v>466440</v>
      </c>
      <c r="GM19" s="16">
        <v>291000</v>
      </c>
      <c r="GN19" s="17">
        <v>757440</v>
      </c>
      <c r="GO19" s="15">
        <v>121940</v>
      </c>
      <c r="GP19" s="16">
        <v>316200</v>
      </c>
      <c r="GQ19" s="16">
        <v>0</v>
      </c>
      <c r="GR19" s="16">
        <v>3049530</v>
      </c>
      <c r="GS19" s="16">
        <v>238170</v>
      </c>
      <c r="GT19" s="20">
        <v>3287700</v>
      </c>
      <c r="GU19" s="18">
        <v>840870</v>
      </c>
      <c r="GV19" s="19">
        <v>2252580</v>
      </c>
      <c r="GW19" s="16">
        <v>1666350</v>
      </c>
      <c r="GX19" s="16">
        <v>631940</v>
      </c>
      <c r="GY19" s="16">
        <v>846000</v>
      </c>
      <c r="GZ19" s="20">
        <v>5396870</v>
      </c>
      <c r="HA19" s="16">
        <v>86710</v>
      </c>
      <c r="HB19" s="16">
        <v>60539940</v>
      </c>
      <c r="HC19" s="17">
        <v>188306537</v>
      </c>
      <c r="HD19" s="15">
        <v>423068106</v>
      </c>
      <c r="HE19" s="18">
        <v>0</v>
      </c>
      <c r="HF19" s="19">
        <v>0</v>
      </c>
      <c r="HG19" s="17">
        <v>423068106</v>
      </c>
      <c r="HH19" s="15">
        <v>25377831</v>
      </c>
      <c r="HI19" s="16">
        <v>25377831</v>
      </c>
      <c r="HJ19" s="21">
        <f t="shared" si="5"/>
        <v>5.9985214295496907E-2</v>
      </c>
    </row>
    <row r="20" spans="1:218" ht="12.6" customHeight="1" x14ac:dyDescent="0.2">
      <c r="A20" s="63">
        <v>8</v>
      </c>
      <c r="B20" s="64" t="s">
        <v>87</v>
      </c>
      <c r="C20" s="12">
        <v>147629205</v>
      </c>
      <c r="D20" s="9">
        <v>0</v>
      </c>
      <c r="E20" s="9">
        <v>0</v>
      </c>
      <c r="F20" s="10">
        <v>147629205</v>
      </c>
      <c r="G20" s="8">
        <v>0</v>
      </c>
      <c r="H20" s="9">
        <v>884504</v>
      </c>
      <c r="I20" s="9">
        <v>1180</v>
      </c>
      <c r="J20" s="9">
        <v>20938018</v>
      </c>
      <c r="K20" s="9">
        <v>690303</v>
      </c>
      <c r="L20" s="9">
        <v>614242</v>
      </c>
      <c r="M20" s="11">
        <v>51224</v>
      </c>
      <c r="N20" s="12">
        <v>54600</v>
      </c>
      <c r="O20" s="9">
        <v>36900</v>
      </c>
      <c r="P20" s="10">
        <v>91500</v>
      </c>
      <c r="Q20" s="8">
        <v>0</v>
      </c>
      <c r="R20" s="9">
        <v>0</v>
      </c>
      <c r="S20" s="9">
        <v>0</v>
      </c>
      <c r="T20" s="9">
        <v>122870</v>
      </c>
      <c r="U20" s="9">
        <v>4210</v>
      </c>
      <c r="V20" s="13">
        <v>127080</v>
      </c>
      <c r="W20" s="11">
        <v>21760</v>
      </c>
      <c r="X20" s="12">
        <v>736560</v>
      </c>
      <c r="Y20" s="9">
        <v>558000</v>
      </c>
      <c r="Z20" s="9">
        <v>241300</v>
      </c>
      <c r="AA20" s="9">
        <v>54000</v>
      </c>
      <c r="AB20" s="13">
        <v>1589860</v>
      </c>
      <c r="AC20" s="9">
        <v>14490</v>
      </c>
      <c r="AD20" s="9">
        <v>6037810</v>
      </c>
      <c r="AE20" s="10">
        <v>31060791</v>
      </c>
      <c r="AF20" s="8">
        <v>116568414</v>
      </c>
      <c r="AG20" s="11">
        <v>0</v>
      </c>
      <c r="AH20" s="12">
        <v>0</v>
      </c>
      <c r="AI20" s="10">
        <v>116568414</v>
      </c>
      <c r="AJ20" s="8">
        <v>6993437</v>
      </c>
      <c r="AK20" s="9">
        <v>6993437</v>
      </c>
      <c r="AL20" s="14">
        <f t="shared" si="0"/>
        <v>5.9994270832234194E-2</v>
      </c>
      <c r="AM20" s="12">
        <v>162083342</v>
      </c>
      <c r="AN20" s="9">
        <v>695</v>
      </c>
      <c r="AO20" s="9">
        <v>0</v>
      </c>
      <c r="AP20" s="10">
        <v>162084037</v>
      </c>
      <c r="AQ20" s="8">
        <v>102</v>
      </c>
      <c r="AR20" s="9">
        <v>1034718</v>
      </c>
      <c r="AS20" s="9">
        <v>874</v>
      </c>
      <c r="AT20" s="9">
        <v>16819079</v>
      </c>
      <c r="AU20" s="9">
        <v>698354</v>
      </c>
      <c r="AV20" s="9">
        <v>446769</v>
      </c>
      <c r="AW20" s="11">
        <v>44830</v>
      </c>
      <c r="AX20" s="12">
        <v>45240</v>
      </c>
      <c r="AY20" s="9">
        <v>34200</v>
      </c>
      <c r="AZ20" s="10">
        <v>79440</v>
      </c>
      <c r="BA20" s="8">
        <v>0</v>
      </c>
      <c r="BB20" s="9">
        <v>0</v>
      </c>
      <c r="BC20" s="9">
        <v>0</v>
      </c>
      <c r="BD20" s="9">
        <v>0</v>
      </c>
      <c r="BE20" s="9">
        <v>0</v>
      </c>
      <c r="BF20" s="13">
        <v>0</v>
      </c>
      <c r="BG20" s="11">
        <v>0</v>
      </c>
      <c r="BH20" s="12">
        <v>589050</v>
      </c>
      <c r="BI20" s="9">
        <v>448650</v>
      </c>
      <c r="BJ20" s="9">
        <v>243200</v>
      </c>
      <c r="BK20" s="9">
        <v>40950</v>
      </c>
      <c r="BL20" s="13">
        <v>1321850</v>
      </c>
      <c r="BM20" s="9">
        <v>10810</v>
      </c>
      <c r="BN20" s="9">
        <v>4438660</v>
      </c>
      <c r="BO20" s="10">
        <v>24894612</v>
      </c>
      <c r="BP20" s="8">
        <v>137188731</v>
      </c>
      <c r="BQ20" s="11">
        <v>694</v>
      </c>
      <c r="BR20" s="12">
        <v>0</v>
      </c>
      <c r="BS20" s="10">
        <v>137189425</v>
      </c>
      <c r="BT20" s="8">
        <v>8230873</v>
      </c>
      <c r="BU20" s="9">
        <v>8230873</v>
      </c>
      <c r="BV20" s="14">
        <f t="shared" si="1"/>
        <v>5.9996410073152505E-2</v>
      </c>
      <c r="BW20" s="12">
        <v>68805113</v>
      </c>
      <c r="BX20" s="9">
        <v>509</v>
      </c>
      <c r="BY20" s="9">
        <v>0</v>
      </c>
      <c r="BZ20" s="10">
        <v>68805622</v>
      </c>
      <c r="CA20" s="8">
        <v>0</v>
      </c>
      <c r="CB20" s="9">
        <v>401359</v>
      </c>
      <c r="CC20" s="9">
        <v>480</v>
      </c>
      <c r="CD20" s="9">
        <v>3866902</v>
      </c>
      <c r="CE20" s="9">
        <v>242964</v>
      </c>
      <c r="CF20" s="9">
        <v>96252</v>
      </c>
      <c r="CG20" s="11">
        <v>12011</v>
      </c>
      <c r="CH20" s="12">
        <v>7280</v>
      </c>
      <c r="CI20" s="9">
        <v>8700</v>
      </c>
      <c r="CJ20" s="10">
        <v>15980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133980</v>
      </c>
      <c r="CS20" s="9">
        <v>112950</v>
      </c>
      <c r="CT20" s="9">
        <v>71820</v>
      </c>
      <c r="CU20" s="9">
        <v>14400</v>
      </c>
      <c r="CV20" s="13">
        <v>333150</v>
      </c>
      <c r="CW20" s="9">
        <v>2530</v>
      </c>
      <c r="CX20" s="9">
        <v>210960</v>
      </c>
      <c r="CY20" s="10">
        <v>5182108</v>
      </c>
      <c r="CZ20" s="8">
        <v>63623005</v>
      </c>
      <c r="DA20" s="11">
        <v>509</v>
      </c>
      <c r="DB20" s="12">
        <v>0</v>
      </c>
      <c r="DC20" s="10">
        <v>63623514</v>
      </c>
      <c r="DD20" s="8">
        <v>3817301</v>
      </c>
      <c r="DE20" s="9">
        <v>3817301</v>
      </c>
      <c r="DF20" s="14">
        <f t="shared" si="2"/>
        <v>5.9998273594256364E-2</v>
      </c>
      <c r="DG20" s="12">
        <v>16995867</v>
      </c>
      <c r="DH20" s="9">
        <v>0</v>
      </c>
      <c r="DI20" s="9">
        <v>0</v>
      </c>
      <c r="DJ20" s="10">
        <v>16995867</v>
      </c>
      <c r="DK20" s="8">
        <v>0</v>
      </c>
      <c r="DL20" s="9">
        <v>68572</v>
      </c>
      <c r="DM20" s="9">
        <v>0</v>
      </c>
      <c r="DN20" s="9">
        <v>439110</v>
      </c>
      <c r="DO20" s="9">
        <v>27061</v>
      </c>
      <c r="DP20" s="9">
        <v>10826</v>
      </c>
      <c r="DQ20" s="11">
        <v>1604</v>
      </c>
      <c r="DR20" s="12">
        <v>1560</v>
      </c>
      <c r="DS20" s="9">
        <v>900</v>
      </c>
      <c r="DT20" s="10">
        <v>2460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21120</v>
      </c>
      <c r="EC20" s="9">
        <v>15300</v>
      </c>
      <c r="ED20" s="9">
        <v>11400</v>
      </c>
      <c r="EE20" s="9">
        <v>1800</v>
      </c>
      <c r="EF20" s="13">
        <v>49620</v>
      </c>
      <c r="EG20" s="9">
        <v>230</v>
      </c>
      <c r="EH20" s="9">
        <v>0</v>
      </c>
      <c r="EI20" s="10">
        <v>599483</v>
      </c>
      <c r="EJ20" s="8">
        <v>16396384</v>
      </c>
      <c r="EK20" s="11">
        <v>0</v>
      </c>
      <c r="EL20" s="12">
        <v>0</v>
      </c>
      <c r="EM20" s="10">
        <v>16396384</v>
      </c>
      <c r="EN20" s="8">
        <v>983771</v>
      </c>
      <c r="EO20" s="9">
        <v>983771</v>
      </c>
      <c r="EP20" s="14">
        <f t="shared" si="3"/>
        <v>5.9999265691752526E-2</v>
      </c>
      <c r="EQ20" s="12">
        <v>10465732</v>
      </c>
      <c r="ER20" s="9">
        <v>0</v>
      </c>
      <c r="ES20" s="9">
        <v>0</v>
      </c>
      <c r="ET20" s="10">
        <v>10465732</v>
      </c>
      <c r="EU20" s="8">
        <v>0</v>
      </c>
      <c r="EV20" s="9">
        <v>17277</v>
      </c>
      <c r="EW20" s="9">
        <v>0</v>
      </c>
      <c r="EX20" s="9">
        <v>97468</v>
      </c>
      <c r="EY20" s="9">
        <v>6675</v>
      </c>
      <c r="EZ20" s="9">
        <v>2527</v>
      </c>
      <c r="FA20" s="11">
        <v>491</v>
      </c>
      <c r="FB20" s="12">
        <v>520</v>
      </c>
      <c r="FC20" s="9">
        <v>300</v>
      </c>
      <c r="FD20" s="10">
        <v>820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3960</v>
      </c>
      <c r="FM20" s="9">
        <v>1800</v>
      </c>
      <c r="FN20" s="9">
        <v>1140</v>
      </c>
      <c r="FO20" s="9">
        <v>0</v>
      </c>
      <c r="FP20" s="13">
        <v>6900</v>
      </c>
      <c r="FQ20" s="9">
        <v>0</v>
      </c>
      <c r="FR20" s="9">
        <v>0</v>
      </c>
      <c r="FS20" s="10">
        <v>132158</v>
      </c>
      <c r="FT20" s="8">
        <v>10333574</v>
      </c>
      <c r="FU20" s="11">
        <v>0</v>
      </c>
      <c r="FV20" s="12">
        <v>0</v>
      </c>
      <c r="FW20" s="10">
        <v>10333574</v>
      </c>
      <c r="FX20" s="8">
        <v>620014</v>
      </c>
      <c r="FY20" s="9">
        <v>620014</v>
      </c>
      <c r="FZ20" s="14">
        <f t="shared" si="4"/>
        <v>5.9999957420346535E-2</v>
      </c>
      <c r="GA20" s="12">
        <v>1264677941</v>
      </c>
      <c r="GB20" s="9">
        <v>1940</v>
      </c>
      <c r="GC20" s="9">
        <v>0</v>
      </c>
      <c r="GD20" s="10">
        <v>1264679881</v>
      </c>
      <c r="GE20" s="8">
        <v>3397</v>
      </c>
      <c r="GF20" s="9">
        <v>7911970</v>
      </c>
      <c r="GG20" s="9">
        <v>7448</v>
      </c>
      <c r="GH20" s="9">
        <v>203685831</v>
      </c>
      <c r="GI20" s="9">
        <v>5922415</v>
      </c>
      <c r="GJ20" s="9">
        <v>8035009</v>
      </c>
      <c r="GK20" s="11">
        <v>416069</v>
      </c>
      <c r="GL20" s="12">
        <v>906360</v>
      </c>
      <c r="GM20" s="9">
        <v>607200</v>
      </c>
      <c r="GN20" s="10">
        <v>1513560</v>
      </c>
      <c r="GO20" s="8">
        <v>228280</v>
      </c>
      <c r="GP20" s="9">
        <v>600000</v>
      </c>
      <c r="GQ20" s="9">
        <v>0</v>
      </c>
      <c r="GR20" s="9">
        <v>6383960</v>
      </c>
      <c r="GS20" s="9">
        <v>509500</v>
      </c>
      <c r="GT20" s="13">
        <v>6893460</v>
      </c>
      <c r="GU20" s="11">
        <v>1621130</v>
      </c>
      <c r="GV20" s="12">
        <v>6132390</v>
      </c>
      <c r="GW20" s="9">
        <v>4044150</v>
      </c>
      <c r="GX20" s="9">
        <v>2002220</v>
      </c>
      <c r="GY20" s="9">
        <v>1431450</v>
      </c>
      <c r="GZ20" s="13">
        <v>13610210</v>
      </c>
      <c r="HA20" s="9">
        <v>187910</v>
      </c>
      <c r="HB20" s="9">
        <v>106608290</v>
      </c>
      <c r="HC20" s="10">
        <v>357237531</v>
      </c>
      <c r="HD20" s="8">
        <v>907440411</v>
      </c>
      <c r="HE20" s="11">
        <v>1939</v>
      </c>
      <c r="HF20" s="12">
        <v>0</v>
      </c>
      <c r="HG20" s="10">
        <v>907442350</v>
      </c>
      <c r="HH20" s="8">
        <v>54435410</v>
      </c>
      <c r="HI20" s="9">
        <v>54435410</v>
      </c>
      <c r="HJ20" s="14">
        <f t="shared" si="5"/>
        <v>5.9987733656027845E-2</v>
      </c>
    </row>
    <row r="21" spans="1:218" ht="12.6" customHeight="1" x14ac:dyDescent="0.2">
      <c r="A21" s="65">
        <v>9</v>
      </c>
      <c r="B21" s="66" t="s">
        <v>88</v>
      </c>
      <c r="C21" s="19">
        <v>123005287</v>
      </c>
      <c r="D21" s="16">
        <v>0</v>
      </c>
      <c r="E21" s="16">
        <v>0</v>
      </c>
      <c r="F21" s="17">
        <v>123005287</v>
      </c>
      <c r="G21" s="15">
        <v>3817</v>
      </c>
      <c r="H21" s="16">
        <v>860389</v>
      </c>
      <c r="I21" s="16">
        <v>850</v>
      </c>
      <c r="J21" s="16">
        <v>17230872</v>
      </c>
      <c r="K21" s="16">
        <v>615302</v>
      </c>
      <c r="L21" s="16">
        <v>484895</v>
      </c>
      <c r="M21" s="18">
        <v>42398</v>
      </c>
      <c r="N21" s="19">
        <v>31720</v>
      </c>
      <c r="O21" s="16">
        <v>27000</v>
      </c>
      <c r="P21" s="17">
        <v>58720</v>
      </c>
      <c r="Q21" s="15">
        <v>0</v>
      </c>
      <c r="R21" s="16">
        <v>0</v>
      </c>
      <c r="S21" s="16">
        <v>0</v>
      </c>
      <c r="T21" s="16">
        <v>73150</v>
      </c>
      <c r="U21" s="16">
        <v>3710</v>
      </c>
      <c r="V21" s="20">
        <v>76860</v>
      </c>
      <c r="W21" s="18">
        <v>13760</v>
      </c>
      <c r="X21" s="19">
        <v>388080</v>
      </c>
      <c r="Y21" s="16">
        <v>346500</v>
      </c>
      <c r="Z21" s="16">
        <v>137560</v>
      </c>
      <c r="AA21" s="16">
        <v>46800</v>
      </c>
      <c r="AB21" s="20">
        <v>918940</v>
      </c>
      <c r="AC21" s="16">
        <v>10120</v>
      </c>
      <c r="AD21" s="16">
        <v>5044060</v>
      </c>
      <c r="AE21" s="17">
        <v>25360133</v>
      </c>
      <c r="AF21" s="15">
        <v>97645154</v>
      </c>
      <c r="AG21" s="18">
        <v>0</v>
      </c>
      <c r="AH21" s="19">
        <v>0</v>
      </c>
      <c r="AI21" s="17">
        <v>97645154</v>
      </c>
      <c r="AJ21" s="15">
        <v>5858152</v>
      </c>
      <c r="AK21" s="16">
        <v>5858152</v>
      </c>
      <c r="AL21" s="21">
        <f t="shared" si="0"/>
        <v>5.9994293213977624E-2</v>
      </c>
      <c r="AM21" s="19">
        <v>149971979</v>
      </c>
      <c r="AN21" s="16">
        <v>0</v>
      </c>
      <c r="AO21" s="16">
        <v>0</v>
      </c>
      <c r="AP21" s="17">
        <v>149971979</v>
      </c>
      <c r="AQ21" s="15">
        <v>2300</v>
      </c>
      <c r="AR21" s="16">
        <v>1057506</v>
      </c>
      <c r="AS21" s="16">
        <v>630</v>
      </c>
      <c r="AT21" s="16">
        <v>15163586</v>
      </c>
      <c r="AU21" s="16">
        <v>645745</v>
      </c>
      <c r="AV21" s="16">
        <v>388007</v>
      </c>
      <c r="AW21" s="18">
        <v>41926</v>
      </c>
      <c r="AX21" s="19">
        <v>28080</v>
      </c>
      <c r="AY21" s="16">
        <v>27900</v>
      </c>
      <c r="AZ21" s="17">
        <v>55980</v>
      </c>
      <c r="BA21" s="15">
        <v>0</v>
      </c>
      <c r="BB21" s="16">
        <v>0</v>
      </c>
      <c r="BC21" s="16">
        <v>0</v>
      </c>
      <c r="BD21" s="16">
        <v>0</v>
      </c>
      <c r="BE21" s="16">
        <v>0</v>
      </c>
      <c r="BF21" s="20">
        <v>0</v>
      </c>
      <c r="BG21" s="18">
        <v>0</v>
      </c>
      <c r="BH21" s="19">
        <v>403590</v>
      </c>
      <c r="BI21" s="16">
        <v>319050</v>
      </c>
      <c r="BJ21" s="16">
        <v>136800</v>
      </c>
      <c r="BK21" s="16">
        <v>36000</v>
      </c>
      <c r="BL21" s="20">
        <v>895440</v>
      </c>
      <c r="BM21" s="16">
        <v>9430</v>
      </c>
      <c r="BN21" s="16">
        <v>4064420</v>
      </c>
      <c r="BO21" s="17">
        <v>22324340</v>
      </c>
      <c r="BP21" s="15">
        <v>127647639</v>
      </c>
      <c r="BQ21" s="18">
        <v>0</v>
      </c>
      <c r="BR21" s="19">
        <v>0</v>
      </c>
      <c r="BS21" s="17">
        <v>127647639</v>
      </c>
      <c r="BT21" s="15">
        <v>7658408</v>
      </c>
      <c r="BU21" s="16">
        <v>7658408</v>
      </c>
      <c r="BV21" s="21">
        <f t="shared" si="1"/>
        <v>5.9996472006818707E-2</v>
      </c>
      <c r="BW21" s="19">
        <v>73927901</v>
      </c>
      <c r="BX21" s="16">
        <v>0</v>
      </c>
      <c r="BY21" s="16">
        <v>0</v>
      </c>
      <c r="BZ21" s="17">
        <v>73927901</v>
      </c>
      <c r="CA21" s="15">
        <v>400</v>
      </c>
      <c r="CB21" s="16">
        <v>468278</v>
      </c>
      <c r="CC21" s="16">
        <v>309</v>
      </c>
      <c r="CD21" s="16">
        <v>4109544</v>
      </c>
      <c r="CE21" s="16">
        <v>250088</v>
      </c>
      <c r="CF21" s="16">
        <v>94921</v>
      </c>
      <c r="CG21" s="18">
        <v>13216</v>
      </c>
      <c r="CH21" s="19">
        <v>8060</v>
      </c>
      <c r="CI21" s="16">
        <v>9000</v>
      </c>
      <c r="CJ21" s="17">
        <v>17060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142890</v>
      </c>
      <c r="CS21" s="16">
        <v>98550</v>
      </c>
      <c r="CT21" s="16">
        <v>55480</v>
      </c>
      <c r="CU21" s="16">
        <v>11250</v>
      </c>
      <c r="CV21" s="20">
        <v>308170</v>
      </c>
      <c r="CW21" s="16">
        <v>1840</v>
      </c>
      <c r="CX21" s="16">
        <v>217590</v>
      </c>
      <c r="CY21" s="17">
        <v>5481107</v>
      </c>
      <c r="CZ21" s="15">
        <v>68446794</v>
      </c>
      <c r="DA21" s="18">
        <v>0</v>
      </c>
      <c r="DB21" s="19">
        <v>0</v>
      </c>
      <c r="DC21" s="17">
        <v>68446794</v>
      </c>
      <c r="DD21" s="15">
        <v>4106696</v>
      </c>
      <c r="DE21" s="16">
        <v>4106696</v>
      </c>
      <c r="DF21" s="21">
        <f t="shared" si="2"/>
        <v>5.9998368952094379E-2</v>
      </c>
      <c r="DG21" s="19">
        <v>23487392</v>
      </c>
      <c r="DH21" s="16">
        <v>0</v>
      </c>
      <c r="DI21" s="16">
        <v>0</v>
      </c>
      <c r="DJ21" s="17">
        <v>23487392</v>
      </c>
      <c r="DK21" s="15">
        <v>48</v>
      </c>
      <c r="DL21" s="16">
        <v>105084</v>
      </c>
      <c r="DM21" s="16">
        <v>0</v>
      </c>
      <c r="DN21" s="16">
        <v>598366</v>
      </c>
      <c r="DO21" s="16">
        <v>39735</v>
      </c>
      <c r="DP21" s="16">
        <v>12202</v>
      </c>
      <c r="DQ21" s="18">
        <v>2082</v>
      </c>
      <c r="DR21" s="19">
        <v>1040</v>
      </c>
      <c r="DS21" s="16">
        <v>1200</v>
      </c>
      <c r="DT21" s="17">
        <v>2240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20130</v>
      </c>
      <c r="EC21" s="16">
        <v>13050</v>
      </c>
      <c r="ED21" s="16">
        <v>7980</v>
      </c>
      <c r="EE21" s="16">
        <v>3150</v>
      </c>
      <c r="EF21" s="20">
        <v>44310</v>
      </c>
      <c r="EG21" s="16">
        <v>230</v>
      </c>
      <c r="EH21" s="16">
        <v>0</v>
      </c>
      <c r="EI21" s="17">
        <v>804297</v>
      </c>
      <c r="EJ21" s="15">
        <v>22683095</v>
      </c>
      <c r="EK21" s="18">
        <v>0</v>
      </c>
      <c r="EL21" s="19">
        <v>0</v>
      </c>
      <c r="EM21" s="17">
        <v>22683095</v>
      </c>
      <c r="EN21" s="15">
        <v>1360970</v>
      </c>
      <c r="EO21" s="16">
        <v>1360970</v>
      </c>
      <c r="EP21" s="21">
        <f t="shared" si="3"/>
        <v>5.9999307854593918E-2</v>
      </c>
      <c r="EQ21" s="19">
        <v>16597430</v>
      </c>
      <c r="ER21" s="16">
        <v>0</v>
      </c>
      <c r="ES21" s="16">
        <v>0</v>
      </c>
      <c r="ET21" s="17">
        <v>16597430</v>
      </c>
      <c r="EU21" s="15">
        <v>0</v>
      </c>
      <c r="EV21" s="16">
        <v>43728</v>
      </c>
      <c r="EW21" s="16">
        <v>0</v>
      </c>
      <c r="EX21" s="16">
        <v>169836</v>
      </c>
      <c r="EY21" s="16">
        <v>7812</v>
      </c>
      <c r="EZ21" s="16">
        <v>3600</v>
      </c>
      <c r="FA21" s="18">
        <v>743</v>
      </c>
      <c r="FB21" s="19">
        <v>0</v>
      </c>
      <c r="FC21" s="16">
        <v>300</v>
      </c>
      <c r="FD21" s="17">
        <v>300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4620</v>
      </c>
      <c r="FM21" s="16">
        <v>4500</v>
      </c>
      <c r="FN21" s="16">
        <v>760</v>
      </c>
      <c r="FO21" s="16">
        <v>450</v>
      </c>
      <c r="FP21" s="20">
        <v>10330</v>
      </c>
      <c r="FQ21" s="16">
        <v>0</v>
      </c>
      <c r="FR21" s="16">
        <v>0</v>
      </c>
      <c r="FS21" s="17">
        <v>236349</v>
      </c>
      <c r="FT21" s="15">
        <v>16361081</v>
      </c>
      <c r="FU21" s="18">
        <v>0</v>
      </c>
      <c r="FV21" s="19">
        <v>0</v>
      </c>
      <c r="FW21" s="17">
        <v>16361081</v>
      </c>
      <c r="FX21" s="15">
        <v>981658</v>
      </c>
      <c r="FY21" s="16">
        <v>981658</v>
      </c>
      <c r="FZ21" s="21">
        <f t="shared" si="4"/>
        <v>5.9999580712301347E-2</v>
      </c>
      <c r="GA21" s="19">
        <v>1072524275</v>
      </c>
      <c r="GB21" s="16">
        <v>1663</v>
      </c>
      <c r="GC21" s="16">
        <v>0</v>
      </c>
      <c r="GD21" s="17">
        <v>1072525938</v>
      </c>
      <c r="GE21" s="15">
        <v>6875</v>
      </c>
      <c r="GF21" s="16">
        <v>7323057</v>
      </c>
      <c r="GG21" s="16">
        <v>5561</v>
      </c>
      <c r="GH21" s="16">
        <v>165782942</v>
      </c>
      <c r="GI21" s="16">
        <v>5216988</v>
      </c>
      <c r="GJ21" s="16">
        <v>6158400</v>
      </c>
      <c r="GK21" s="18">
        <v>309120</v>
      </c>
      <c r="GL21" s="19">
        <v>576940</v>
      </c>
      <c r="GM21" s="16">
        <v>406200</v>
      </c>
      <c r="GN21" s="17">
        <v>983140</v>
      </c>
      <c r="GO21" s="15">
        <v>146900</v>
      </c>
      <c r="GP21" s="16">
        <v>412800</v>
      </c>
      <c r="GQ21" s="16">
        <v>0</v>
      </c>
      <c r="GR21" s="16">
        <v>3674220</v>
      </c>
      <c r="GS21" s="16">
        <v>314950</v>
      </c>
      <c r="GT21" s="20">
        <v>3989170</v>
      </c>
      <c r="GU21" s="18">
        <v>981800</v>
      </c>
      <c r="GV21" s="19">
        <v>3336630</v>
      </c>
      <c r="GW21" s="16">
        <v>2562300</v>
      </c>
      <c r="GX21" s="16">
        <v>1026000</v>
      </c>
      <c r="GY21" s="16">
        <v>895950</v>
      </c>
      <c r="GZ21" s="20">
        <v>7820880</v>
      </c>
      <c r="HA21" s="16">
        <v>115920</v>
      </c>
      <c r="HB21" s="16">
        <v>85062620</v>
      </c>
      <c r="HC21" s="17">
        <v>284310612</v>
      </c>
      <c r="HD21" s="15">
        <v>788213664</v>
      </c>
      <c r="HE21" s="18">
        <v>1662</v>
      </c>
      <c r="HF21" s="19">
        <v>0</v>
      </c>
      <c r="HG21" s="17">
        <v>788215326</v>
      </c>
      <c r="HH21" s="15">
        <v>47283987</v>
      </c>
      <c r="HI21" s="16">
        <v>47283987</v>
      </c>
      <c r="HJ21" s="21">
        <f t="shared" si="5"/>
        <v>5.9988667360674992E-2</v>
      </c>
    </row>
    <row r="22" spans="1:218" ht="12.6" customHeight="1" x14ac:dyDescent="0.2">
      <c r="A22" s="63">
        <v>10</v>
      </c>
      <c r="B22" s="64" t="s">
        <v>89</v>
      </c>
      <c r="C22" s="12">
        <v>93678620</v>
      </c>
      <c r="D22" s="9">
        <v>0</v>
      </c>
      <c r="E22" s="9">
        <v>0</v>
      </c>
      <c r="F22" s="10">
        <v>93678620</v>
      </c>
      <c r="G22" s="8">
        <v>1307</v>
      </c>
      <c r="H22" s="9">
        <v>726451</v>
      </c>
      <c r="I22" s="9">
        <v>153</v>
      </c>
      <c r="J22" s="9">
        <v>12826318</v>
      </c>
      <c r="K22" s="9">
        <v>531321</v>
      </c>
      <c r="L22" s="9">
        <v>344179</v>
      </c>
      <c r="M22" s="11">
        <v>33698</v>
      </c>
      <c r="N22" s="12">
        <v>25740</v>
      </c>
      <c r="O22" s="9">
        <v>23100</v>
      </c>
      <c r="P22" s="10">
        <v>48840</v>
      </c>
      <c r="Q22" s="8">
        <v>0</v>
      </c>
      <c r="R22" s="9">
        <v>0</v>
      </c>
      <c r="S22" s="9">
        <v>0</v>
      </c>
      <c r="T22" s="9">
        <v>50270</v>
      </c>
      <c r="U22" s="9">
        <v>3230</v>
      </c>
      <c r="V22" s="13">
        <v>53500</v>
      </c>
      <c r="W22" s="11">
        <v>10080</v>
      </c>
      <c r="X22" s="12">
        <v>306570</v>
      </c>
      <c r="Y22" s="9">
        <v>270900</v>
      </c>
      <c r="Z22" s="9">
        <v>83220</v>
      </c>
      <c r="AA22" s="9">
        <v>40950</v>
      </c>
      <c r="AB22" s="13">
        <v>701640</v>
      </c>
      <c r="AC22" s="9">
        <v>8280</v>
      </c>
      <c r="AD22" s="9">
        <v>3841340</v>
      </c>
      <c r="AE22" s="10">
        <v>19126954</v>
      </c>
      <c r="AF22" s="8">
        <v>74551666</v>
      </c>
      <c r="AG22" s="11">
        <v>0</v>
      </c>
      <c r="AH22" s="12">
        <v>0</v>
      </c>
      <c r="AI22" s="10">
        <v>74551666</v>
      </c>
      <c r="AJ22" s="8">
        <v>4472679</v>
      </c>
      <c r="AK22" s="9">
        <v>4472679</v>
      </c>
      <c r="AL22" s="14">
        <f t="shared" si="0"/>
        <v>5.9994353446105417E-2</v>
      </c>
      <c r="AM22" s="12">
        <v>145694053</v>
      </c>
      <c r="AN22" s="9">
        <v>0</v>
      </c>
      <c r="AO22" s="9">
        <v>2199</v>
      </c>
      <c r="AP22" s="10">
        <v>145696252</v>
      </c>
      <c r="AQ22" s="8">
        <v>8131</v>
      </c>
      <c r="AR22" s="9">
        <v>1214493</v>
      </c>
      <c r="AS22" s="9">
        <v>513</v>
      </c>
      <c r="AT22" s="9">
        <v>14382474</v>
      </c>
      <c r="AU22" s="9">
        <v>696800</v>
      </c>
      <c r="AV22" s="9">
        <v>363574</v>
      </c>
      <c r="AW22" s="11">
        <v>50603</v>
      </c>
      <c r="AX22" s="12">
        <v>29380</v>
      </c>
      <c r="AY22" s="9">
        <v>26700</v>
      </c>
      <c r="AZ22" s="10">
        <v>56080</v>
      </c>
      <c r="BA22" s="8">
        <v>0</v>
      </c>
      <c r="BB22" s="9">
        <v>0</v>
      </c>
      <c r="BC22" s="9">
        <v>0</v>
      </c>
      <c r="BD22" s="9">
        <v>0</v>
      </c>
      <c r="BE22" s="9">
        <v>0</v>
      </c>
      <c r="BF22" s="13">
        <v>0</v>
      </c>
      <c r="BG22" s="11">
        <v>0</v>
      </c>
      <c r="BH22" s="12">
        <v>397980</v>
      </c>
      <c r="BI22" s="9">
        <v>369000</v>
      </c>
      <c r="BJ22" s="9">
        <v>114000</v>
      </c>
      <c r="BK22" s="9">
        <v>40500</v>
      </c>
      <c r="BL22" s="13">
        <v>921480</v>
      </c>
      <c r="BM22" s="9">
        <v>9890</v>
      </c>
      <c r="BN22" s="9">
        <v>3894140</v>
      </c>
      <c r="BO22" s="10">
        <v>21597665</v>
      </c>
      <c r="BP22" s="8">
        <v>124096389</v>
      </c>
      <c r="BQ22" s="11">
        <v>0</v>
      </c>
      <c r="BR22" s="12">
        <v>2198</v>
      </c>
      <c r="BS22" s="10">
        <v>124098587</v>
      </c>
      <c r="BT22" s="8">
        <v>7445484</v>
      </c>
      <c r="BU22" s="9">
        <v>7445484</v>
      </c>
      <c r="BV22" s="14">
        <f t="shared" si="1"/>
        <v>5.9996525182031281E-2</v>
      </c>
      <c r="BW22" s="12">
        <v>92405000</v>
      </c>
      <c r="BX22" s="9">
        <v>0</v>
      </c>
      <c r="BY22" s="9">
        <v>20646</v>
      </c>
      <c r="BZ22" s="10">
        <v>92425646</v>
      </c>
      <c r="CA22" s="8">
        <v>0</v>
      </c>
      <c r="CB22" s="9">
        <v>621525</v>
      </c>
      <c r="CC22" s="9">
        <v>107</v>
      </c>
      <c r="CD22" s="9">
        <v>5074261</v>
      </c>
      <c r="CE22" s="9">
        <v>321510</v>
      </c>
      <c r="CF22" s="9">
        <v>118178</v>
      </c>
      <c r="CG22" s="11">
        <v>21820</v>
      </c>
      <c r="CH22" s="12">
        <v>10400</v>
      </c>
      <c r="CI22" s="9">
        <v>17100</v>
      </c>
      <c r="CJ22" s="10">
        <v>27500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187440</v>
      </c>
      <c r="CS22" s="9">
        <v>169650</v>
      </c>
      <c r="CT22" s="9">
        <v>66880</v>
      </c>
      <c r="CU22" s="9">
        <v>18000</v>
      </c>
      <c r="CV22" s="13">
        <v>441970</v>
      </c>
      <c r="CW22" s="9">
        <v>5060</v>
      </c>
      <c r="CX22" s="9">
        <v>248560</v>
      </c>
      <c r="CY22" s="10">
        <v>6880384</v>
      </c>
      <c r="CZ22" s="8">
        <v>85524616</v>
      </c>
      <c r="DA22" s="11">
        <v>0</v>
      </c>
      <c r="DB22" s="12">
        <v>20646</v>
      </c>
      <c r="DC22" s="10">
        <v>85545262</v>
      </c>
      <c r="DD22" s="8">
        <v>5132574</v>
      </c>
      <c r="DE22" s="9">
        <v>5132574</v>
      </c>
      <c r="DF22" s="14">
        <f t="shared" si="2"/>
        <v>5.9998343333146846E-2</v>
      </c>
      <c r="DG22" s="12">
        <v>34815153</v>
      </c>
      <c r="DH22" s="9">
        <v>0</v>
      </c>
      <c r="DI22" s="9">
        <v>0</v>
      </c>
      <c r="DJ22" s="10">
        <v>34815153</v>
      </c>
      <c r="DK22" s="8">
        <v>0</v>
      </c>
      <c r="DL22" s="9">
        <v>169622</v>
      </c>
      <c r="DM22" s="9">
        <v>0</v>
      </c>
      <c r="DN22" s="9">
        <v>870879</v>
      </c>
      <c r="DO22" s="9">
        <v>52098</v>
      </c>
      <c r="DP22" s="9">
        <v>18430</v>
      </c>
      <c r="DQ22" s="11">
        <v>4030</v>
      </c>
      <c r="DR22" s="12">
        <v>2860</v>
      </c>
      <c r="DS22" s="9">
        <v>1500</v>
      </c>
      <c r="DT22" s="10">
        <v>4360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37620</v>
      </c>
      <c r="EC22" s="9">
        <v>28350</v>
      </c>
      <c r="ED22" s="9">
        <v>11020</v>
      </c>
      <c r="EE22" s="9">
        <v>2250</v>
      </c>
      <c r="EF22" s="13">
        <v>79240</v>
      </c>
      <c r="EG22" s="9">
        <v>230</v>
      </c>
      <c r="EH22" s="9">
        <v>0</v>
      </c>
      <c r="EI22" s="10">
        <v>1198889</v>
      </c>
      <c r="EJ22" s="8">
        <v>33616264</v>
      </c>
      <c r="EK22" s="11">
        <v>0</v>
      </c>
      <c r="EL22" s="12">
        <v>0</v>
      </c>
      <c r="EM22" s="10">
        <v>33616264</v>
      </c>
      <c r="EN22" s="8">
        <v>2016951</v>
      </c>
      <c r="EO22" s="9">
        <v>2016951</v>
      </c>
      <c r="EP22" s="14">
        <f t="shared" si="3"/>
        <v>5.9999261071962073E-2</v>
      </c>
      <c r="EQ22" s="12">
        <v>32578723</v>
      </c>
      <c r="ER22" s="9">
        <v>0</v>
      </c>
      <c r="ES22" s="9">
        <v>0</v>
      </c>
      <c r="ET22" s="10">
        <v>32578723</v>
      </c>
      <c r="EU22" s="8">
        <v>0</v>
      </c>
      <c r="EV22" s="9">
        <v>67831</v>
      </c>
      <c r="EW22" s="9">
        <v>74</v>
      </c>
      <c r="EX22" s="9">
        <v>310128</v>
      </c>
      <c r="EY22" s="9">
        <v>18554</v>
      </c>
      <c r="EZ22" s="9">
        <v>6601</v>
      </c>
      <c r="FA22" s="11">
        <v>1732</v>
      </c>
      <c r="FB22" s="12">
        <v>1300</v>
      </c>
      <c r="FC22" s="9">
        <v>900</v>
      </c>
      <c r="FD22" s="10">
        <v>2200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13200</v>
      </c>
      <c r="FM22" s="9">
        <v>9900</v>
      </c>
      <c r="FN22" s="9">
        <v>2660</v>
      </c>
      <c r="FO22" s="9">
        <v>0</v>
      </c>
      <c r="FP22" s="13">
        <v>25760</v>
      </c>
      <c r="FQ22" s="9">
        <v>230</v>
      </c>
      <c r="FR22" s="9">
        <v>0</v>
      </c>
      <c r="FS22" s="10">
        <v>433036</v>
      </c>
      <c r="FT22" s="8">
        <v>32145687</v>
      </c>
      <c r="FU22" s="11">
        <v>0</v>
      </c>
      <c r="FV22" s="12">
        <v>0</v>
      </c>
      <c r="FW22" s="10">
        <v>32145687</v>
      </c>
      <c r="FX22" s="8">
        <v>1928734</v>
      </c>
      <c r="FY22" s="9">
        <v>1928734</v>
      </c>
      <c r="FZ22" s="14">
        <f t="shared" si="4"/>
        <v>5.9999775397551774E-2</v>
      </c>
      <c r="GA22" s="12">
        <v>820909698</v>
      </c>
      <c r="GB22" s="9">
        <v>0</v>
      </c>
      <c r="GC22" s="9">
        <v>22845</v>
      </c>
      <c r="GD22" s="10">
        <v>820932543</v>
      </c>
      <c r="GE22" s="8">
        <v>12405</v>
      </c>
      <c r="GF22" s="9">
        <v>6174252</v>
      </c>
      <c r="GG22" s="9">
        <v>3522</v>
      </c>
      <c r="GH22" s="9">
        <v>111464703</v>
      </c>
      <c r="GI22" s="9">
        <v>4180015</v>
      </c>
      <c r="GJ22" s="9">
        <v>3788734</v>
      </c>
      <c r="GK22" s="11">
        <v>234876</v>
      </c>
      <c r="GL22" s="12">
        <v>336700</v>
      </c>
      <c r="GM22" s="9">
        <v>247200</v>
      </c>
      <c r="GN22" s="10">
        <v>583900</v>
      </c>
      <c r="GO22" s="8">
        <v>100360</v>
      </c>
      <c r="GP22" s="9">
        <v>212100</v>
      </c>
      <c r="GQ22" s="9">
        <v>0</v>
      </c>
      <c r="GR22" s="9">
        <v>2142470</v>
      </c>
      <c r="GS22" s="9">
        <v>169940</v>
      </c>
      <c r="GT22" s="13">
        <v>2312410</v>
      </c>
      <c r="GU22" s="11">
        <v>549540</v>
      </c>
      <c r="GV22" s="12">
        <v>2217270</v>
      </c>
      <c r="GW22" s="9">
        <v>1839600</v>
      </c>
      <c r="GX22" s="9">
        <v>655880</v>
      </c>
      <c r="GY22" s="9">
        <v>541350</v>
      </c>
      <c r="GZ22" s="13">
        <v>5254100</v>
      </c>
      <c r="HA22" s="9">
        <v>77970</v>
      </c>
      <c r="HB22" s="9">
        <v>54361290</v>
      </c>
      <c r="HC22" s="10">
        <v>189306655</v>
      </c>
      <c r="HD22" s="8">
        <v>631603044</v>
      </c>
      <c r="HE22" s="11">
        <v>0</v>
      </c>
      <c r="HF22" s="12">
        <v>22844</v>
      </c>
      <c r="HG22" s="10">
        <v>631625888</v>
      </c>
      <c r="HH22" s="8">
        <v>37891802</v>
      </c>
      <c r="HI22" s="9">
        <v>37891802</v>
      </c>
      <c r="HJ22" s="14">
        <f t="shared" si="5"/>
        <v>5.9990894483412938E-2</v>
      </c>
    </row>
    <row r="23" spans="1:218" ht="12.6" customHeight="1" x14ac:dyDescent="0.2">
      <c r="A23" s="65">
        <v>11</v>
      </c>
      <c r="B23" s="66" t="s">
        <v>90</v>
      </c>
      <c r="C23" s="19">
        <v>141404199</v>
      </c>
      <c r="D23" s="16">
        <v>0</v>
      </c>
      <c r="E23" s="16">
        <v>0</v>
      </c>
      <c r="F23" s="17">
        <v>141404199</v>
      </c>
      <c r="G23" s="15">
        <v>1043</v>
      </c>
      <c r="H23" s="16">
        <v>916753</v>
      </c>
      <c r="I23" s="16">
        <v>734</v>
      </c>
      <c r="J23" s="16">
        <v>20067118</v>
      </c>
      <c r="K23" s="16">
        <v>673166</v>
      </c>
      <c r="L23" s="16">
        <v>623672</v>
      </c>
      <c r="M23" s="18">
        <v>64424</v>
      </c>
      <c r="N23" s="19">
        <v>45760</v>
      </c>
      <c r="O23" s="16">
        <v>42000</v>
      </c>
      <c r="P23" s="17">
        <v>87760</v>
      </c>
      <c r="Q23" s="15">
        <v>0</v>
      </c>
      <c r="R23" s="16">
        <v>0</v>
      </c>
      <c r="S23" s="16">
        <v>0</v>
      </c>
      <c r="T23" s="16">
        <v>129470</v>
      </c>
      <c r="U23" s="16">
        <v>5170</v>
      </c>
      <c r="V23" s="20">
        <v>134640</v>
      </c>
      <c r="W23" s="18">
        <v>16150</v>
      </c>
      <c r="X23" s="19">
        <v>615450</v>
      </c>
      <c r="Y23" s="16">
        <v>697050</v>
      </c>
      <c r="Z23" s="16">
        <v>136800</v>
      </c>
      <c r="AA23" s="16">
        <v>93150</v>
      </c>
      <c r="AB23" s="20">
        <v>1542450</v>
      </c>
      <c r="AC23" s="16">
        <v>14260</v>
      </c>
      <c r="AD23" s="16">
        <v>5785370</v>
      </c>
      <c r="AE23" s="17">
        <v>29926806</v>
      </c>
      <c r="AF23" s="15">
        <v>111477393</v>
      </c>
      <c r="AG23" s="18">
        <v>0</v>
      </c>
      <c r="AH23" s="19">
        <v>0</v>
      </c>
      <c r="AI23" s="17">
        <v>111477393</v>
      </c>
      <c r="AJ23" s="15">
        <v>6688009</v>
      </c>
      <c r="AK23" s="16">
        <v>6688009</v>
      </c>
      <c r="AL23" s="21">
        <f t="shared" si="0"/>
        <v>5.9994307545387253E-2</v>
      </c>
      <c r="AM23" s="19">
        <v>150695413</v>
      </c>
      <c r="AN23" s="16">
        <v>0</v>
      </c>
      <c r="AO23" s="16">
        <v>760</v>
      </c>
      <c r="AP23" s="17">
        <v>150696173</v>
      </c>
      <c r="AQ23" s="15">
        <v>0</v>
      </c>
      <c r="AR23" s="16">
        <v>1064898</v>
      </c>
      <c r="AS23" s="16">
        <v>610</v>
      </c>
      <c r="AT23" s="16">
        <v>15479287</v>
      </c>
      <c r="AU23" s="16">
        <v>708323</v>
      </c>
      <c r="AV23" s="16">
        <v>439974</v>
      </c>
      <c r="AW23" s="18">
        <v>60218</v>
      </c>
      <c r="AX23" s="19">
        <v>39260</v>
      </c>
      <c r="AY23" s="16">
        <v>36000</v>
      </c>
      <c r="AZ23" s="17">
        <v>75260</v>
      </c>
      <c r="BA23" s="15">
        <v>0</v>
      </c>
      <c r="BB23" s="16">
        <v>0</v>
      </c>
      <c r="BC23" s="16">
        <v>0</v>
      </c>
      <c r="BD23" s="16">
        <v>0</v>
      </c>
      <c r="BE23" s="16">
        <v>0</v>
      </c>
      <c r="BF23" s="20">
        <v>0</v>
      </c>
      <c r="BG23" s="18">
        <v>0</v>
      </c>
      <c r="BH23" s="19">
        <v>554070</v>
      </c>
      <c r="BI23" s="16">
        <v>607950</v>
      </c>
      <c r="BJ23" s="16">
        <v>116660</v>
      </c>
      <c r="BK23" s="16">
        <v>68850</v>
      </c>
      <c r="BL23" s="20">
        <v>1347530</v>
      </c>
      <c r="BM23" s="16">
        <v>15870</v>
      </c>
      <c r="BN23" s="16">
        <v>4106390</v>
      </c>
      <c r="BO23" s="17">
        <v>23297750</v>
      </c>
      <c r="BP23" s="15">
        <v>127397663</v>
      </c>
      <c r="BQ23" s="18">
        <v>0</v>
      </c>
      <c r="BR23" s="19">
        <v>760</v>
      </c>
      <c r="BS23" s="17">
        <v>127398423</v>
      </c>
      <c r="BT23" s="15">
        <v>7643451</v>
      </c>
      <c r="BU23" s="16">
        <v>7643451</v>
      </c>
      <c r="BV23" s="21">
        <f t="shared" si="1"/>
        <v>5.9996433393841933E-2</v>
      </c>
      <c r="BW23" s="19">
        <v>77218406</v>
      </c>
      <c r="BX23" s="16">
        <v>0</v>
      </c>
      <c r="BY23" s="16">
        <v>7699</v>
      </c>
      <c r="BZ23" s="17">
        <v>77226105</v>
      </c>
      <c r="CA23" s="15">
        <v>460</v>
      </c>
      <c r="CB23" s="16">
        <v>521381</v>
      </c>
      <c r="CC23" s="16">
        <v>403</v>
      </c>
      <c r="CD23" s="16">
        <v>4261522</v>
      </c>
      <c r="CE23" s="16">
        <v>268415</v>
      </c>
      <c r="CF23" s="16">
        <v>114277</v>
      </c>
      <c r="CG23" s="18">
        <v>20595</v>
      </c>
      <c r="CH23" s="19">
        <v>10400</v>
      </c>
      <c r="CI23" s="16">
        <v>11700</v>
      </c>
      <c r="CJ23" s="17">
        <v>22100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179190</v>
      </c>
      <c r="CS23" s="16">
        <v>197550</v>
      </c>
      <c r="CT23" s="16">
        <v>51300</v>
      </c>
      <c r="CU23" s="16">
        <v>18450</v>
      </c>
      <c r="CV23" s="20">
        <v>446490</v>
      </c>
      <c r="CW23" s="16">
        <v>2760</v>
      </c>
      <c r="CX23" s="16">
        <v>221370</v>
      </c>
      <c r="CY23" s="17">
        <v>5879370</v>
      </c>
      <c r="CZ23" s="15">
        <v>71339036</v>
      </c>
      <c r="DA23" s="18">
        <v>0</v>
      </c>
      <c r="DB23" s="19">
        <v>7699</v>
      </c>
      <c r="DC23" s="17">
        <v>71346735</v>
      </c>
      <c r="DD23" s="15">
        <v>4280687</v>
      </c>
      <c r="DE23" s="16">
        <v>4280687</v>
      </c>
      <c r="DF23" s="21">
        <f t="shared" si="2"/>
        <v>5.9998358719568594E-2</v>
      </c>
      <c r="DG23" s="19">
        <v>24416933</v>
      </c>
      <c r="DH23" s="16">
        <v>0</v>
      </c>
      <c r="DI23" s="16">
        <v>0</v>
      </c>
      <c r="DJ23" s="17">
        <v>24416933</v>
      </c>
      <c r="DK23" s="15">
        <v>0</v>
      </c>
      <c r="DL23" s="16">
        <v>120648</v>
      </c>
      <c r="DM23" s="16">
        <v>0</v>
      </c>
      <c r="DN23" s="16">
        <v>606910</v>
      </c>
      <c r="DO23" s="16">
        <v>33396</v>
      </c>
      <c r="DP23" s="16">
        <v>14726</v>
      </c>
      <c r="DQ23" s="18">
        <v>3430</v>
      </c>
      <c r="DR23" s="19">
        <v>1300</v>
      </c>
      <c r="DS23" s="16">
        <v>2700</v>
      </c>
      <c r="DT23" s="17">
        <v>4000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23100</v>
      </c>
      <c r="EC23" s="16">
        <v>26550</v>
      </c>
      <c r="ED23" s="16">
        <v>5320</v>
      </c>
      <c r="EE23" s="16">
        <v>1350</v>
      </c>
      <c r="EF23" s="20">
        <v>56320</v>
      </c>
      <c r="EG23" s="16">
        <v>920</v>
      </c>
      <c r="EH23" s="16">
        <v>0</v>
      </c>
      <c r="EI23" s="17">
        <v>840350</v>
      </c>
      <c r="EJ23" s="15">
        <v>23576583</v>
      </c>
      <c r="EK23" s="18">
        <v>0</v>
      </c>
      <c r="EL23" s="19">
        <v>0</v>
      </c>
      <c r="EM23" s="17">
        <v>23576583</v>
      </c>
      <c r="EN23" s="15">
        <v>1414579</v>
      </c>
      <c r="EO23" s="16">
        <v>1414579</v>
      </c>
      <c r="EP23" s="21">
        <f t="shared" si="3"/>
        <v>5.9999322208820503E-2</v>
      </c>
      <c r="EQ23" s="19">
        <v>18579628</v>
      </c>
      <c r="ER23" s="16">
        <v>0</v>
      </c>
      <c r="ES23" s="16">
        <v>0</v>
      </c>
      <c r="ET23" s="17">
        <v>18579628</v>
      </c>
      <c r="EU23" s="15">
        <v>0</v>
      </c>
      <c r="EV23" s="16">
        <v>38291</v>
      </c>
      <c r="EW23" s="16">
        <v>0</v>
      </c>
      <c r="EX23" s="16">
        <v>173665</v>
      </c>
      <c r="EY23" s="16">
        <v>6686</v>
      </c>
      <c r="EZ23" s="16">
        <v>4087</v>
      </c>
      <c r="FA23" s="18">
        <v>1237</v>
      </c>
      <c r="FB23" s="19">
        <v>260</v>
      </c>
      <c r="FC23" s="16">
        <v>300</v>
      </c>
      <c r="FD23" s="17">
        <v>560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9240</v>
      </c>
      <c r="FM23" s="16">
        <v>11250</v>
      </c>
      <c r="FN23" s="16">
        <v>1140</v>
      </c>
      <c r="FO23" s="16">
        <v>1350</v>
      </c>
      <c r="FP23" s="20">
        <v>22980</v>
      </c>
      <c r="FQ23" s="16">
        <v>230</v>
      </c>
      <c r="FR23" s="16">
        <v>0</v>
      </c>
      <c r="FS23" s="17">
        <v>247736</v>
      </c>
      <c r="FT23" s="15">
        <v>18331892</v>
      </c>
      <c r="FU23" s="18">
        <v>0</v>
      </c>
      <c r="FV23" s="19">
        <v>0</v>
      </c>
      <c r="FW23" s="17">
        <v>18331892</v>
      </c>
      <c r="FX23" s="15">
        <v>1099909</v>
      </c>
      <c r="FY23" s="16">
        <v>1099909</v>
      </c>
      <c r="FZ23" s="21">
        <f t="shared" si="4"/>
        <v>5.9999753435160973E-2</v>
      </c>
      <c r="GA23" s="19">
        <v>1579102356</v>
      </c>
      <c r="GB23" s="16">
        <v>388</v>
      </c>
      <c r="GC23" s="16">
        <v>8459</v>
      </c>
      <c r="GD23" s="17">
        <v>1579111203</v>
      </c>
      <c r="GE23" s="15">
        <v>4442</v>
      </c>
      <c r="GF23" s="16">
        <v>9367462</v>
      </c>
      <c r="GG23" s="16">
        <v>8488</v>
      </c>
      <c r="GH23" s="16">
        <v>263339975</v>
      </c>
      <c r="GI23" s="16">
        <v>6782463</v>
      </c>
      <c r="GJ23" s="16">
        <v>10933465</v>
      </c>
      <c r="GK23" s="18">
        <v>594938</v>
      </c>
      <c r="GL23" s="19">
        <v>1139060</v>
      </c>
      <c r="GM23" s="16">
        <v>768000</v>
      </c>
      <c r="GN23" s="17">
        <v>1907060</v>
      </c>
      <c r="GO23" s="15">
        <v>365040</v>
      </c>
      <c r="GP23" s="16">
        <v>814800</v>
      </c>
      <c r="GQ23" s="16">
        <v>0</v>
      </c>
      <c r="GR23" s="16">
        <v>9416550</v>
      </c>
      <c r="GS23" s="16">
        <v>765490</v>
      </c>
      <c r="GT23" s="20">
        <v>10182040</v>
      </c>
      <c r="GU23" s="18">
        <v>1655060</v>
      </c>
      <c r="GV23" s="19">
        <v>6469320</v>
      </c>
      <c r="GW23" s="16">
        <v>5739300</v>
      </c>
      <c r="GX23" s="16">
        <v>1381680</v>
      </c>
      <c r="GY23" s="16">
        <v>1959300</v>
      </c>
      <c r="GZ23" s="20">
        <v>15549600</v>
      </c>
      <c r="HA23" s="16">
        <v>236440</v>
      </c>
      <c r="HB23" s="16">
        <v>149516320</v>
      </c>
      <c r="HC23" s="17">
        <v>471249105</v>
      </c>
      <c r="HD23" s="15">
        <v>1107853251</v>
      </c>
      <c r="HE23" s="18">
        <v>388</v>
      </c>
      <c r="HF23" s="19">
        <v>8459</v>
      </c>
      <c r="HG23" s="17">
        <v>1107862098</v>
      </c>
      <c r="HH23" s="15">
        <v>66456355</v>
      </c>
      <c r="HI23" s="16">
        <v>66456355</v>
      </c>
      <c r="HJ23" s="21">
        <f t="shared" si="5"/>
        <v>5.9986125637813817E-2</v>
      </c>
    </row>
    <row r="24" spans="1:218" ht="12.6" customHeight="1" x14ac:dyDescent="0.2">
      <c r="A24" s="63">
        <v>12</v>
      </c>
      <c r="B24" s="64" t="s">
        <v>91</v>
      </c>
      <c r="C24" s="12">
        <v>263432908</v>
      </c>
      <c r="D24" s="9">
        <v>0</v>
      </c>
      <c r="E24" s="9">
        <v>0</v>
      </c>
      <c r="F24" s="10">
        <v>263432908</v>
      </c>
      <c r="G24" s="8">
        <v>1405</v>
      </c>
      <c r="H24" s="9">
        <v>2020942</v>
      </c>
      <c r="I24" s="9">
        <v>978</v>
      </c>
      <c r="J24" s="9">
        <v>36774989</v>
      </c>
      <c r="K24" s="9">
        <v>1393280</v>
      </c>
      <c r="L24" s="9">
        <v>1086746</v>
      </c>
      <c r="M24" s="11">
        <v>122885</v>
      </c>
      <c r="N24" s="12">
        <v>75660</v>
      </c>
      <c r="O24" s="9">
        <v>75300</v>
      </c>
      <c r="P24" s="10">
        <v>150960</v>
      </c>
      <c r="Q24" s="8">
        <v>0</v>
      </c>
      <c r="R24" s="9">
        <v>0</v>
      </c>
      <c r="S24" s="9">
        <v>0</v>
      </c>
      <c r="T24" s="9">
        <v>216700</v>
      </c>
      <c r="U24" s="9">
        <v>9380</v>
      </c>
      <c r="V24" s="13">
        <v>226080</v>
      </c>
      <c r="W24" s="11">
        <v>32510</v>
      </c>
      <c r="X24" s="12">
        <v>1162920</v>
      </c>
      <c r="Y24" s="9">
        <v>1196100</v>
      </c>
      <c r="Z24" s="9">
        <v>232560</v>
      </c>
      <c r="AA24" s="9">
        <v>134550</v>
      </c>
      <c r="AB24" s="13">
        <v>2726130</v>
      </c>
      <c r="AC24" s="9">
        <v>32200</v>
      </c>
      <c r="AD24" s="9">
        <v>10704010</v>
      </c>
      <c r="AE24" s="10">
        <v>55272137</v>
      </c>
      <c r="AF24" s="8">
        <v>208160771</v>
      </c>
      <c r="AG24" s="11">
        <v>0</v>
      </c>
      <c r="AH24" s="12">
        <v>0</v>
      </c>
      <c r="AI24" s="10">
        <v>208160771</v>
      </c>
      <c r="AJ24" s="8">
        <v>12488490</v>
      </c>
      <c r="AK24" s="9">
        <v>12488490</v>
      </c>
      <c r="AL24" s="14">
        <f t="shared" si="0"/>
        <v>5.9994445351088749E-2</v>
      </c>
      <c r="AM24" s="12">
        <v>391386702</v>
      </c>
      <c r="AN24" s="9">
        <v>0</v>
      </c>
      <c r="AO24" s="9">
        <v>10746</v>
      </c>
      <c r="AP24" s="10">
        <v>391397448</v>
      </c>
      <c r="AQ24" s="8">
        <v>782</v>
      </c>
      <c r="AR24" s="9">
        <v>3091434</v>
      </c>
      <c r="AS24" s="9">
        <v>1515</v>
      </c>
      <c r="AT24" s="9">
        <v>39465440</v>
      </c>
      <c r="AU24" s="9">
        <v>1715520</v>
      </c>
      <c r="AV24" s="9">
        <v>1087946</v>
      </c>
      <c r="AW24" s="11">
        <v>160640</v>
      </c>
      <c r="AX24" s="12">
        <v>86580</v>
      </c>
      <c r="AY24" s="9">
        <v>90300</v>
      </c>
      <c r="AZ24" s="10">
        <v>176880</v>
      </c>
      <c r="BA24" s="8">
        <v>0</v>
      </c>
      <c r="BB24" s="9">
        <v>0</v>
      </c>
      <c r="BC24" s="9">
        <v>0</v>
      </c>
      <c r="BD24" s="9">
        <v>0</v>
      </c>
      <c r="BE24" s="9">
        <v>0</v>
      </c>
      <c r="BF24" s="13">
        <v>0</v>
      </c>
      <c r="BG24" s="11">
        <v>0</v>
      </c>
      <c r="BH24" s="12">
        <v>1406460</v>
      </c>
      <c r="BI24" s="9">
        <v>1428750</v>
      </c>
      <c r="BJ24" s="9">
        <v>323000</v>
      </c>
      <c r="BK24" s="9">
        <v>118350</v>
      </c>
      <c r="BL24" s="13">
        <v>3276560</v>
      </c>
      <c r="BM24" s="9">
        <v>38180</v>
      </c>
      <c r="BN24" s="9">
        <v>10449080</v>
      </c>
      <c r="BO24" s="10">
        <v>59462462</v>
      </c>
      <c r="BP24" s="8">
        <v>331924243</v>
      </c>
      <c r="BQ24" s="11">
        <v>0</v>
      </c>
      <c r="BR24" s="12">
        <v>10743</v>
      </c>
      <c r="BS24" s="10">
        <v>331934986</v>
      </c>
      <c r="BT24" s="8">
        <v>19914951</v>
      </c>
      <c r="BU24" s="9">
        <v>19914951</v>
      </c>
      <c r="BV24" s="14">
        <f t="shared" si="1"/>
        <v>5.9996541009389108E-2</v>
      </c>
      <c r="BW24" s="12">
        <v>226928297</v>
      </c>
      <c r="BX24" s="9">
        <v>348</v>
      </c>
      <c r="BY24" s="9">
        <v>6927</v>
      </c>
      <c r="BZ24" s="10">
        <v>226935572</v>
      </c>
      <c r="CA24" s="8">
        <v>2759</v>
      </c>
      <c r="CB24" s="9">
        <v>1651905</v>
      </c>
      <c r="CC24" s="9">
        <v>702</v>
      </c>
      <c r="CD24" s="9">
        <v>12641281</v>
      </c>
      <c r="CE24" s="9">
        <v>733092</v>
      </c>
      <c r="CF24" s="9">
        <v>320542</v>
      </c>
      <c r="CG24" s="11">
        <v>62360</v>
      </c>
      <c r="CH24" s="12">
        <v>33020</v>
      </c>
      <c r="CI24" s="9">
        <v>34800</v>
      </c>
      <c r="CJ24" s="10">
        <v>67820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525030</v>
      </c>
      <c r="CS24" s="9">
        <v>539100</v>
      </c>
      <c r="CT24" s="9">
        <v>159980</v>
      </c>
      <c r="CU24" s="9">
        <v>46800</v>
      </c>
      <c r="CV24" s="13">
        <v>1270910</v>
      </c>
      <c r="CW24" s="9">
        <v>14260</v>
      </c>
      <c r="CX24" s="9">
        <v>637930</v>
      </c>
      <c r="CY24" s="10">
        <v>17402859</v>
      </c>
      <c r="CZ24" s="8">
        <v>209525439</v>
      </c>
      <c r="DA24" s="11">
        <v>348</v>
      </c>
      <c r="DB24" s="12">
        <v>6926</v>
      </c>
      <c r="DC24" s="10">
        <v>209532713</v>
      </c>
      <c r="DD24" s="8">
        <v>12571619</v>
      </c>
      <c r="DE24" s="9">
        <v>12571619</v>
      </c>
      <c r="DF24" s="14">
        <f t="shared" si="2"/>
        <v>5.9998359301537796E-2</v>
      </c>
      <c r="DG24" s="12">
        <v>75793578</v>
      </c>
      <c r="DH24" s="9">
        <v>0</v>
      </c>
      <c r="DI24" s="9">
        <v>0</v>
      </c>
      <c r="DJ24" s="10">
        <v>75793578</v>
      </c>
      <c r="DK24" s="8">
        <v>0</v>
      </c>
      <c r="DL24" s="9">
        <v>361670</v>
      </c>
      <c r="DM24" s="9">
        <v>33</v>
      </c>
      <c r="DN24" s="9">
        <v>1925409</v>
      </c>
      <c r="DO24" s="9">
        <v>115274</v>
      </c>
      <c r="DP24" s="9">
        <v>46797</v>
      </c>
      <c r="DQ24" s="11">
        <v>10949</v>
      </c>
      <c r="DR24" s="12">
        <v>3120</v>
      </c>
      <c r="DS24" s="9">
        <v>4800</v>
      </c>
      <c r="DT24" s="10">
        <v>7920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78540</v>
      </c>
      <c r="EC24" s="9">
        <v>82800</v>
      </c>
      <c r="ED24" s="9">
        <v>23940</v>
      </c>
      <c r="EE24" s="9">
        <v>7200</v>
      </c>
      <c r="EF24" s="13">
        <v>192480</v>
      </c>
      <c r="EG24" s="9">
        <v>1840</v>
      </c>
      <c r="EH24" s="9">
        <v>0</v>
      </c>
      <c r="EI24" s="10">
        <v>2662339</v>
      </c>
      <c r="EJ24" s="8">
        <v>73131239</v>
      </c>
      <c r="EK24" s="11">
        <v>0</v>
      </c>
      <c r="EL24" s="12">
        <v>0</v>
      </c>
      <c r="EM24" s="10">
        <v>73131239</v>
      </c>
      <c r="EN24" s="8">
        <v>4387824</v>
      </c>
      <c r="EO24" s="9">
        <v>4387824</v>
      </c>
      <c r="EP24" s="14">
        <f t="shared" si="3"/>
        <v>5.9999311648473504E-2</v>
      </c>
      <c r="EQ24" s="12">
        <v>66338813</v>
      </c>
      <c r="ER24" s="9">
        <v>0</v>
      </c>
      <c r="ES24" s="9">
        <v>0</v>
      </c>
      <c r="ET24" s="10">
        <v>66338813</v>
      </c>
      <c r="EU24" s="8">
        <v>0</v>
      </c>
      <c r="EV24" s="9">
        <v>139225</v>
      </c>
      <c r="EW24" s="9">
        <v>32</v>
      </c>
      <c r="EX24" s="9">
        <v>660757</v>
      </c>
      <c r="EY24" s="9">
        <v>36858</v>
      </c>
      <c r="EZ24" s="9">
        <v>14382</v>
      </c>
      <c r="FA24" s="11">
        <v>3792</v>
      </c>
      <c r="FB24" s="12">
        <v>1820</v>
      </c>
      <c r="FC24" s="9">
        <v>1800</v>
      </c>
      <c r="FD24" s="10">
        <v>3620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23430</v>
      </c>
      <c r="FM24" s="9">
        <v>23850</v>
      </c>
      <c r="FN24" s="9">
        <v>14060</v>
      </c>
      <c r="FO24" s="9">
        <v>2250</v>
      </c>
      <c r="FP24" s="13">
        <v>63590</v>
      </c>
      <c r="FQ24" s="9">
        <v>690</v>
      </c>
      <c r="FR24" s="9">
        <v>0</v>
      </c>
      <c r="FS24" s="10">
        <v>922914</v>
      </c>
      <c r="FT24" s="8">
        <v>65415899</v>
      </c>
      <c r="FU24" s="11">
        <v>0</v>
      </c>
      <c r="FV24" s="12">
        <v>0</v>
      </c>
      <c r="FW24" s="10">
        <v>65415899</v>
      </c>
      <c r="FX24" s="8">
        <v>3924935</v>
      </c>
      <c r="FY24" s="9">
        <v>3924935</v>
      </c>
      <c r="FZ24" s="14">
        <f t="shared" si="4"/>
        <v>5.9999710467939914E-2</v>
      </c>
      <c r="GA24" s="12">
        <v>2317270226</v>
      </c>
      <c r="GB24" s="9">
        <v>850</v>
      </c>
      <c r="GC24" s="9">
        <v>18096</v>
      </c>
      <c r="GD24" s="10">
        <v>2317289172</v>
      </c>
      <c r="GE24" s="8">
        <v>10212</v>
      </c>
      <c r="GF24" s="9">
        <v>17073127</v>
      </c>
      <c r="GG24" s="9">
        <v>10919</v>
      </c>
      <c r="GH24" s="9">
        <v>334135072</v>
      </c>
      <c r="GI24" s="9">
        <v>11304782</v>
      </c>
      <c r="GJ24" s="9">
        <v>12408828</v>
      </c>
      <c r="GK24" s="11">
        <v>836922</v>
      </c>
      <c r="GL24" s="12">
        <v>1220960</v>
      </c>
      <c r="GM24" s="9">
        <v>840300</v>
      </c>
      <c r="GN24" s="10">
        <v>2061260</v>
      </c>
      <c r="GO24" s="8">
        <v>328120</v>
      </c>
      <c r="GP24" s="9">
        <v>788100</v>
      </c>
      <c r="GQ24" s="9">
        <v>0</v>
      </c>
      <c r="GR24" s="9">
        <v>8390250</v>
      </c>
      <c r="GS24" s="9">
        <v>594000</v>
      </c>
      <c r="GT24" s="13">
        <v>8984250</v>
      </c>
      <c r="GU24" s="11">
        <v>2131570</v>
      </c>
      <c r="GV24" s="12">
        <v>7918020</v>
      </c>
      <c r="GW24" s="9">
        <v>7409700</v>
      </c>
      <c r="GX24" s="9">
        <v>1933440</v>
      </c>
      <c r="GY24" s="9">
        <v>1844100</v>
      </c>
      <c r="GZ24" s="13">
        <v>19105260</v>
      </c>
      <c r="HA24" s="9">
        <v>295090</v>
      </c>
      <c r="HB24" s="9">
        <v>169649030</v>
      </c>
      <c r="HC24" s="10">
        <v>579111623</v>
      </c>
      <c r="HD24" s="8">
        <v>1738158608</v>
      </c>
      <c r="HE24" s="11">
        <v>849</v>
      </c>
      <c r="HF24" s="12">
        <v>18092</v>
      </c>
      <c r="HG24" s="10">
        <v>1738177549</v>
      </c>
      <c r="HH24" s="8">
        <v>104272947</v>
      </c>
      <c r="HI24" s="9">
        <v>104272947</v>
      </c>
      <c r="HJ24" s="14">
        <f t="shared" si="5"/>
        <v>5.9989813503223424E-2</v>
      </c>
    </row>
    <row r="25" spans="1:218" ht="12.6" customHeight="1" x14ac:dyDescent="0.2">
      <c r="A25" s="65">
        <v>13</v>
      </c>
      <c r="B25" s="66" t="s">
        <v>92</v>
      </c>
      <c r="C25" s="19">
        <v>78242773</v>
      </c>
      <c r="D25" s="16">
        <v>98</v>
      </c>
      <c r="E25" s="16">
        <v>0</v>
      </c>
      <c r="F25" s="17">
        <v>78242871</v>
      </c>
      <c r="G25" s="15">
        <v>41</v>
      </c>
      <c r="H25" s="16">
        <v>658127</v>
      </c>
      <c r="I25" s="16">
        <v>312</v>
      </c>
      <c r="J25" s="16">
        <v>10361457</v>
      </c>
      <c r="K25" s="16">
        <v>511240</v>
      </c>
      <c r="L25" s="16">
        <v>267611</v>
      </c>
      <c r="M25" s="18">
        <v>20565</v>
      </c>
      <c r="N25" s="19">
        <v>18720</v>
      </c>
      <c r="O25" s="16">
        <v>18300</v>
      </c>
      <c r="P25" s="17">
        <v>37020</v>
      </c>
      <c r="Q25" s="15">
        <v>0</v>
      </c>
      <c r="R25" s="16">
        <v>0</v>
      </c>
      <c r="S25" s="16">
        <v>0</v>
      </c>
      <c r="T25" s="16">
        <v>32670</v>
      </c>
      <c r="U25" s="16">
        <v>1790</v>
      </c>
      <c r="V25" s="20">
        <v>34460</v>
      </c>
      <c r="W25" s="18">
        <v>4020</v>
      </c>
      <c r="X25" s="19">
        <v>173910</v>
      </c>
      <c r="Y25" s="16">
        <v>171450</v>
      </c>
      <c r="Z25" s="16">
        <v>76000</v>
      </c>
      <c r="AA25" s="16">
        <v>26550</v>
      </c>
      <c r="AB25" s="20">
        <v>447910</v>
      </c>
      <c r="AC25" s="16">
        <v>7130</v>
      </c>
      <c r="AD25" s="16">
        <v>3216690</v>
      </c>
      <c r="AE25" s="17">
        <v>15566271</v>
      </c>
      <c r="AF25" s="15">
        <v>62676502</v>
      </c>
      <c r="AG25" s="18">
        <v>98</v>
      </c>
      <c r="AH25" s="19">
        <v>0</v>
      </c>
      <c r="AI25" s="17">
        <v>62676600</v>
      </c>
      <c r="AJ25" s="15">
        <v>3760242</v>
      </c>
      <c r="AK25" s="16">
        <v>3760242</v>
      </c>
      <c r="AL25" s="21">
        <f t="shared" si="0"/>
        <v>5.9994351959104353E-2</v>
      </c>
      <c r="AM25" s="19">
        <v>135005246</v>
      </c>
      <c r="AN25" s="16">
        <v>0</v>
      </c>
      <c r="AO25" s="16">
        <v>2700</v>
      </c>
      <c r="AP25" s="17">
        <v>135007946</v>
      </c>
      <c r="AQ25" s="15">
        <v>327</v>
      </c>
      <c r="AR25" s="16">
        <v>1138756</v>
      </c>
      <c r="AS25" s="16">
        <v>373</v>
      </c>
      <c r="AT25" s="16">
        <v>12830222</v>
      </c>
      <c r="AU25" s="16">
        <v>763262</v>
      </c>
      <c r="AV25" s="16">
        <v>292041</v>
      </c>
      <c r="AW25" s="18">
        <v>30977</v>
      </c>
      <c r="AX25" s="19">
        <v>25480</v>
      </c>
      <c r="AY25" s="16">
        <v>23400</v>
      </c>
      <c r="AZ25" s="17">
        <v>48880</v>
      </c>
      <c r="BA25" s="15">
        <v>0</v>
      </c>
      <c r="BB25" s="16">
        <v>0</v>
      </c>
      <c r="BC25" s="16">
        <v>0</v>
      </c>
      <c r="BD25" s="16">
        <v>0</v>
      </c>
      <c r="BE25" s="16">
        <v>0</v>
      </c>
      <c r="BF25" s="20">
        <v>0</v>
      </c>
      <c r="BG25" s="18">
        <v>0</v>
      </c>
      <c r="BH25" s="19">
        <v>282480</v>
      </c>
      <c r="BI25" s="16">
        <v>224550</v>
      </c>
      <c r="BJ25" s="16">
        <v>125400</v>
      </c>
      <c r="BK25" s="16">
        <v>30600</v>
      </c>
      <c r="BL25" s="20">
        <v>663030</v>
      </c>
      <c r="BM25" s="16">
        <v>7820</v>
      </c>
      <c r="BN25" s="16">
        <v>3599000</v>
      </c>
      <c r="BO25" s="17">
        <v>19374315</v>
      </c>
      <c r="BP25" s="15">
        <v>115630931</v>
      </c>
      <c r="BQ25" s="18">
        <v>0</v>
      </c>
      <c r="BR25" s="19">
        <v>2700</v>
      </c>
      <c r="BS25" s="17">
        <v>115633631</v>
      </c>
      <c r="BT25" s="15">
        <v>6937626</v>
      </c>
      <c r="BU25" s="16">
        <v>6937626</v>
      </c>
      <c r="BV25" s="21">
        <f t="shared" si="1"/>
        <v>5.9996611193503038E-2</v>
      </c>
      <c r="BW25" s="19">
        <v>109043355</v>
      </c>
      <c r="BX25" s="16">
        <v>92</v>
      </c>
      <c r="BY25" s="16">
        <v>0</v>
      </c>
      <c r="BZ25" s="17">
        <v>109043447</v>
      </c>
      <c r="CA25" s="15">
        <v>0</v>
      </c>
      <c r="CB25" s="16">
        <v>813219</v>
      </c>
      <c r="CC25" s="16">
        <v>215</v>
      </c>
      <c r="CD25" s="16">
        <v>5617048</v>
      </c>
      <c r="CE25" s="16">
        <v>395006</v>
      </c>
      <c r="CF25" s="16">
        <v>115846</v>
      </c>
      <c r="CG25" s="18">
        <v>15825</v>
      </c>
      <c r="CH25" s="19">
        <v>9880</v>
      </c>
      <c r="CI25" s="16">
        <v>13200</v>
      </c>
      <c r="CJ25" s="17">
        <v>23080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156420</v>
      </c>
      <c r="CS25" s="16">
        <v>120150</v>
      </c>
      <c r="CT25" s="16">
        <v>71820</v>
      </c>
      <c r="CU25" s="16">
        <v>20250</v>
      </c>
      <c r="CV25" s="20">
        <v>368640</v>
      </c>
      <c r="CW25" s="16">
        <v>4600</v>
      </c>
      <c r="CX25" s="16">
        <v>273950</v>
      </c>
      <c r="CY25" s="17">
        <v>7627214</v>
      </c>
      <c r="CZ25" s="15">
        <v>101416141</v>
      </c>
      <c r="DA25" s="18">
        <v>92</v>
      </c>
      <c r="DB25" s="19">
        <v>0</v>
      </c>
      <c r="DC25" s="17">
        <v>101416233</v>
      </c>
      <c r="DD25" s="15">
        <v>6084814</v>
      </c>
      <c r="DE25" s="16">
        <v>6084814</v>
      </c>
      <c r="DF25" s="21">
        <f t="shared" si="2"/>
        <v>5.9998422540501972E-2</v>
      </c>
      <c r="DG25" s="19">
        <v>48141144</v>
      </c>
      <c r="DH25" s="16">
        <v>0</v>
      </c>
      <c r="DI25" s="16">
        <v>59243</v>
      </c>
      <c r="DJ25" s="17">
        <v>48200387</v>
      </c>
      <c r="DK25" s="15">
        <v>0</v>
      </c>
      <c r="DL25" s="16">
        <v>218834</v>
      </c>
      <c r="DM25" s="16">
        <v>71</v>
      </c>
      <c r="DN25" s="16">
        <v>1187720</v>
      </c>
      <c r="DO25" s="16">
        <v>84129</v>
      </c>
      <c r="DP25" s="16">
        <v>23962</v>
      </c>
      <c r="DQ25" s="18">
        <v>4154</v>
      </c>
      <c r="DR25" s="19">
        <v>1820</v>
      </c>
      <c r="DS25" s="16">
        <v>2700</v>
      </c>
      <c r="DT25" s="17">
        <v>4520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45210</v>
      </c>
      <c r="EC25" s="16">
        <v>37350</v>
      </c>
      <c r="ED25" s="16">
        <v>14820</v>
      </c>
      <c r="EE25" s="16">
        <v>3150</v>
      </c>
      <c r="EF25" s="20">
        <v>100530</v>
      </c>
      <c r="EG25" s="16">
        <v>920</v>
      </c>
      <c r="EH25" s="16">
        <v>0</v>
      </c>
      <c r="EI25" s="17">
        <v>1624769</v>
      </c>
      <c r="EJ25" s="15">
        <v>46516375</v>
      </c>
      <c r="EK25" s="18">
        <v>0</v>
      </c>
      <c r="EL25" s="19">
        <v>59243</v>
      </c>
      <c r="EM25" s="17">
        <v>46575618</v>
      </c>
      <c r="EN25" s="15">
        <v>2794506</v>
      </c>
      <c r="EO25" s="16">
        <v>2794506</v>
      </c>
      <c r="EP25" s="21">
        <f t="shared" si="3"/>
        <v>5.999933269806533E-2</v>
      </c>
      <c r="EQ25" s="19">
        <v>70663626</v>
      </c>
      <c r="ER25" s="16">
        <v>1663</v>
      </c>
      <c r="ES25" s="16">
        <v>10845</v>
      </c>
      <c r="ET25" s="17">
        <v>70676134</v>
      </c>
      <c r="EU25" s="15">
        <v>0</v>
      </c>
      <c r="EV25" s="16">
        <v>137256</v>
      </c>
      <c r="EW25" s="16">
        <v>0</v>
      </c>
      <c r="EX25" s="16">
        <v>573986</v>
      </c>
      <c r="EY25" s="16">
        <v>37157</v>
      </c>
      <c r="EZ25" s="16">
        <v>10264</v>
      </c>
      <c r="FA25" s="18">
        <v>2023</v>
      </c>
      <c r="FB25" s="19">
        <v>1040</v>
      </c>
      <c r="FC25" s="16">
        <v>1800</v>
      </c>
      <c r="FD25" s="17">
        <v>2840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20790</v>
      </c>
      <c r="FM25" s="16">
        <v>12150</v>
      </c>
      <c r="FN25" s="16">
        <v>8740</v>
      </c>
      <c r="FO25" s="16">
        <v>1800</v>
      </c>
      <c r="FP25" s="20">
        <v>43480</v>
      </c>
      <c r="FQ25" s="16">
        <v>230</v>
      </c>
      <c r="FR25" s="16">
        <v>0</v>
      </c>
      <c r="FS25" s="17">
        <v>807236</v>
      </c>
      <c r="FT25" s="15">
        <v>69856390</v>
      </c>
      <c r="FU25" s="18">
        <v>1663</v>
      </c>
      <c r="FV25" s="19">
        <v>10845</v>
      </c>
      <c r="FW25" s="17">
        <v>69868898</v>
      </c>
      <c r="FX25" s="15">
        <v>4192119</v>
      </c>
      <c r="FY25" s="16">
        <v>4192119</v>
      </c>
      <c r="FZ25" s="21">
        <f t="shared" si="4"/>
        <v>5.9999787029702399E-2</v>
      </c>
      <c r="GA25" s="19">
        <v>773552136</v>
      </c>
      <c r="GB25" s="16">
        <v>1853</v>
      </c>
      <c r="GC25" s="16">
        <v>72981</v>
      </c>
      <c r="GD25" s="17">
        <v>773626970</v>
      </c>
      <c r="GE25" s="15">
        <v>3947</v>
      </c>
      <c r="GF25" s="16">
        <v>5788023</v>
      </c>
      <c r="GG25" s="16">
        <v>3016</v>
      </c>
      <c r="GH25" s="16">
        <v>91130491</v>
      </c>
      <c r="GI25" s="16">
        <v>4053890</v>
      </c>
      <c r="GJ25" s="16">
        <v>2908801</v>
      </c>
      <c r="GK25" s="18">
        <v>156483</v>
      </c>
      <c r="GL25" s="19">
        <v>296140</v>
      </c>
      <c r="GM25" s="16">
        <v>209100</v>
      </c>
      <c r="GN25" s="17">
        <v>505240</v>
      </c>
      <c r="GO25" s="15">
        <v>74100</v>
      </c>
      <c r="GP25" s="16">
        <v>176700</v>
      </c>
      <c r="GQ25" s="16">
        <v>0</v>
      </c>
      <c r="GR25" s="16">
        <v>1419000</v>
      </c>
      <c r="GS25" s="16">
        <v>116430</v>
      </c>
      <c r="GT25" s="20">
        <v>1535430</v>
      </c>
      <c r="GU25" s="18">
        <v>340320</v>
      </c>
      <c r="GV25" s="19">
        <v>1537140</v>
      </c>
      <c r="GW25" s="16">
        <v>1190250</v>
      </c>
      <c r="GX25" s="16">
        <v>612560</v>
      </c>
      <c r="GY25" s="16">
        <v>354600</v>
      </c>
      <c r="GZ25" s="20">
        <v>3694550</v>
      </c>
      <c r="HA25" s="16">
        <v>51520</v>
      </c>
      <c r="HB25" s="16">
        <v>43722220</v>
      </c>
      <c r="HC25" s="17">
        <v>154141715</v>
      </c>
      <c r="HD25" s="15">
        <v>619410421</v>
      </c>
      <c r="HE25" s="18">
        <v>1853</v>
      </c>
      <c r="HF25" s="19">
        <v>72981</v>
      </c>
      <c r="HG25" s="17">
        <v>619485255</v>
      </c>
      <c r="HH25" s="15">
        <v>37164459</v>
      </c>
      <c r="HI25" s="16">
        <v>37164459</v>
      </c>
      <c r="HJ25" s="21">
        <f t="shared" si="5"/>
        <v>5.9992483598338434E-2</v>
      </c>
    </row>
    <row r="26" spans="1:218" ht="12.6" customHeight="1" x14ac:dyDescent="0.2">
      <c r="A26" s="63">
        <v>14</v>
      </c>
      <c r="B26" s="64" t="s">
        <v>93</v>
      </c>
      <c r="C26" s="12">
        <v>69180802</v>
      </c>
      <c r="D26" s="9">
        <v>0</v>
      </c>
      <c r="E26" s="9">
        <v>0</v>
      </c>
      <c r="F26" s="10">
        <v>69180802</v>
      </c>
      <c r="G26" s="8">
        <v>0</v>
      </c>
      <c r="H26" s="9">
        <v>431992</v>
      </c>
      <c r="I26" s="9">
        <v>586</v>
      </c>
      <c r="J26" s="9">
        <v>9703757</v>
      </c>
      <c r="K26" s="9">
        <v>351436</v>
      </c>
      <c r="L26" s="9">
        <v>288929</v>
      </c>
      <c r="M26" s="11">
        <v>27930</v>
      </c>
      <c r="N26" s="12">
        <v>20800</v>
      </c>
      <c r="O26" s="9">
        <v>18300</v>
      </c>
      <c r="P26" s="10">
        <v>39100</v>
      </c>
      <c r="Q26" s="8">
        <v>0</v>
      </c>
      <c r="R26" s="9">
        <v>0</v>
      </c>
      <c r="S26" s="9">
        <v>0</v>
      </c>
      <c r="T26" s="9">
        <v>52250</v>
      </c>
      <c r="U26" s="9">
        <v>1920</v>
      </c>
      <c r="V26" s="13">
        <v>54170</v>
      </c>
      <c r="W26" s="11">
        <v>8630</v>
      </c>
      <c r="X26" s="12">
        <v>242220</v>
      </c>
      <c r="Y26" s="9">
        <v>271800</v>
      </c>
      <c r="Z26" s="9">
        <v>64220</v>
      </c>
      <c r="AA26" s="9">
        <v>36900</v>
      </c>
      <c r="AB26" s="13">
        <v>615140</v>
      </c>
      <c r="AC26" s="9">
        <v>7130</v>
      </c>
      <c r="AD26" s="9">
        <v>2841010</v>
      </c>
      <c r="AE26" s="10">
        <v>14369224</v>
      </c>
      <c r="AF26" s="8">
        <v>54811578</v>
      </c>
      <c r="AG26" s="11">
        <v>0</v>
      </c>
      <c r="AH26" s="12">
        <v>0</v>
      </c>
      <c r="AI26" s="10">
        <v>54811578</v>
      </c>
      <c r="AJ26" s="8">
        <v>3288381</v>
      </c>
      <c r="AK26" s="9">
        <v>3288381</v>
      </c>
      <c r="AL26" s="14">
        <f t="shared" si="0"/>
        <v>5.9994277121523484E-2</v>
      </c>
      <c r="AM26" s="12">
        <v>78416611</v>
      </c>
      <c r="AN26" s="9">
        <v>0</v>
      </c>
      <c r="AO26" s="9">
        <v>0</v>
      </c>
      <c r="AP26" s="10">
        <v>78416611</v>
      </c>
      <c r="AQ26" s="8">
        <v>328</v>
      </c>
      <c r="AR26" s="9">
        <v>520093</v>
      </c>
      <c r="AS26" s="9">
        <v>334</v>
      </c>
      <c r="AT26" s="9">
        <v>7917907</v>
      </c>
      <c r="AU26" s="9">
        <v>345241</v>
      </c>
      <c r="AV26" s="9">
        <v>219940</v>
      </c>
      <c r="AW26" s="11">
        <v>28697</v>
      </c>
      <c r="AX26" s="12">
        <v>20280</v>
      </c>
      <c r="AY26" s="9">
        <v>18900</v>
      </c>
      <c r="AZ26" s="10">
        <v>39180</v>
      </c>
      <c r="BA26" s="8">
        <v>0</v>
      </c>
      <c r="BB26" s="9">
        <v>0</v>
      </c>
      <c r="BC26" s="9">
        <v>0</v>
      </c>
      <c r="BD26" s="9">
        <v>0</v>
      </c>
      <c r="BE26" s="9">
        <v>0</v>
      </c>
      <c r="BF26" s="13">
        <v>0</v>
      </c>
      <c r="BG26" s="11">
        <v>0</v>
      </c>
      <c r="BH26" s="12">
        <v>234630</v>
      </c>
      <c r="BI26" s="9">
        <v>249750</v>
      </c>
      <c r="BJ26" s="9">
        <v>61940</v>
      </c>
      <c r="BK26" s="9">
        <v>39150</v>
      </c>
      <c r="BL26" s="13">
        <v>585470</v>
      </c>
      <c r="BM26" s="9">
        <v>7590</v>
      </c>
      <c r="BN26" s="9">
        <v>2136260</v>
      </c>
      <c r="BO26" s="10">
        <v>11800706</v>
      </c>
      <c r="BP26" s="8">
        <v>66615905</v>
      </c>
      <c r="BQ26" s="11">
        <v>0</v>
      </c>
      <c r="BR26" s="12">
        <v>0</v>
      </c>
      <c r="BS26" s="10">
        <v>66615905</v>
      </c>
      <c r="BT26" s="8">
        <v>3996720</v>
      </c>
      <c r="BU26" s="9">
        <v>3996720</v>
      </c>
      <c r="BV26" s="14">
        <f t="shared" si="1"/>
        <v>5.9996482821932692E-2</v>
      </c>
      <c r="BW26" s="12">
        <v>34597115</v>
      </c>
      <c r="BX26" s="9">
        <v>0</v>
      </c>
      <c r="BY26" s="9">
        <v>0</v>
      </c>
      <c r="BZ26" s="10">
        <v>34597115</v>
      </c>
      <c r="CA26" s="8">
        <v>0</v>
      </c>
      <c r="CB26" s="9">
        <v>255197</v>
      </c>
      <c r="CC26" s="9">
        <v>82</v>
      </c>
      <c r="CD26" s="9">
        <v>1887330</v>
      </c>
      <c r="CE26" s="9">
        <v>136167</v>
      </c>
      <c r="CF26" s="9">
        <v>50176</v>
      </c>
      <c r="CG26" s="11">
        <v>8799</v>
      </c>
      <c r="CH26" s="12">
        <v>3640</v>
      </c>
      <c r="CI26" s="9">
        <v>5700</v>
      </c>
      <c r="CJ26" s="10">
        <v>9340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67320</v>
      </c>
      <c r="CS26" s="9">
        <v>66150</v>
      </c>
      <c r="CT26" s="9">
        <v>26220</v>
      </c>
      <c r="CU26" s="9">
        <v>6300</v>
      </c>
      <c r="CV26" s="13">
        <v>165990</v>
      </c>
      <c r="CW26" s="9">
        <v>2070</v>
      </c>
      <c r="CX26" s="9">
        <v>109090</v>
      </c>
      <c r="CY26" s="10">
        <v>2624159</v>
      </c>
      <c r="CZ26" s="8">
        <v>31972956</v>
      </c>
      <c r="DA26" s="11">
        <v>0</v>
      </c>
      <c r="DB26" s="12">
        <v>0</v>
      </c>
      <c r="DC26" s="10">
        <v>31972956</v>
      </c>
      <c r="DD26" s="8">
        <v>1918322</v>
      </c>
      <c r="DE26" s="9">
        <v>1918322</v>
      </c>
      <c r="DF26" s="14">
        <f t="shared" si="2"/>
        <v>5.9998268536697076E-2</v>
      </c>
      <c r="DG26" s="12">
        <v>9193578</v>
      </c>
      <c r="DH26" s="9">
        <v>0</v>
      </c>
      <c r="DI26" s="9">
        <v>0</v>
      </c>
      <c r="DJ26" s="10">
        <v>9193578</v>
      </c>
      <c r="DK26" s="8">
        <v>0</v>
      </c>
      <c r="DL26" s="9">
        <v>39956</v>
      </c>
      <c r="DM26" s="9">
        <v>0</v>
      </c>
      <c r="DN26" s="9">
        <v>228264</v>
      </c>
      <c r="DO26" s="9">
        <v>14661</v>
      </c>
      <c r="DP26" s="9">
        <v>5633</v>
      </c>
      <c r="DQ26" s="11">
        <v>1088</v>
      </c>
      <c r="DR26" s="12">
        <v>520</v>
      </c>
      <c r="DS26" s="9">
        <v>1500</v>
      </c>
      <c r="DT26" s="10">
        <v>2020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7920</v>
      </c>
      <c r="EC26" s="9">
        <v>9900</v>
      </c>
      <c r="ED26" s="9">
        <v>3800</v>
      </c>
      <c r="EE26" s="9">
        <v>1800</v>
      </c>
      <c r="EF26" s="13">
        <v>23420</v>
      </c>
      <c r="EG26" s="9">
        <v>690</v>
      </c>
      <c r="EH26" s="9">
        <v>0</v>
      </c>
      <c r="EI26" s="10">
        <v>315732</v>
      </c>
      <c r="EJ26" s="8">
        <v>8877846</v>
      </c>
      <c r="EK26" s="11">
        <v>0</v>
      </c>
      <c r="EL26" s="12">
        <v>0</v>
      </c>
      <c r="EM26" s="10">
        <v>8877846</v>
      </c>
      <c r="EN26" s="8">
        <v>532664</v>
      </c>
      <c r="EO26" s="9">
        <v>532664</v>
      </c>
      <c r="EP26" s="14">
        <f t="shared" si="3"/>
        <v>5.9999238554036646E-2</v>
      </c>
      <c r="EQ26" s="12">
        <v>7160912</v>
      </c>
      <c r="ER26" s="9">
        <v>0</v>
      </c>
      <c r="ES26" s="9">
        <v>0</v>
      </c>
      <c r="ET26" s="10">
        <v>7160912</v>
      </c>
      <c r="EU26" s="8">
        <v>0</v>
      </c>
      <c r="EV26" s="9">
        <v>11059</v>
      </c>
      <c r="EW26" s="9">
        <v>83</v>
      </c>
      <c r="EX26" s="9">
        <v>58463</v>
      </c>
      <c r="EY26" s="9">
        <v>3241</v>
      </c>
      <c r="EZ26" s="9">
        <v>1252</v>
      </c>
      <c r="FA26" s="11">
        <v>314</v>
      </c>
      <c r="FB26" s="12">
        <v>0</v>
      </c>
      <c r="FC26" s="9">
        <v>0</v>
      </c>
      <c r="FD26" s="10">
        <v>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2640</v>
      </c>
      <c r="FM26" s="9">
        <v>2250</v>
      </c>
      <c r="FN26" s="9">
        <v>1140</v>
      </c>
      <c r="FO26" s="9">
        <v>450</v>
      </c>
      <c r="FP26" s="13">
        <v>6480</v>
      </c>
      <c r="FQ26" s="9">
        <v>0</v>
      </c>
      <c r="FR26" s="9">
        <v>0</v>
      </c>
      <c r="FS26" s="10">
        <v>80809</v>
      </c>
      <c r="FT26" s="8">
        <v>7080103</v>
      </c>
      <c r="FU26" s="11">
        <v>0</v>
      </c>
      <c r="FV26" s="12">
        <v>0</v>
      </c>
      <c r="FW26" s="10">
        <v>7080103</v>
      </c>
      <c r="FX26" s="8">
        <v>424806</v>
      </c>
      <c r="FY26" s="9">
        <v>424806</v>
      </c>
      <c r="FZ26" s="14">
        <f t="shared" si="4"/>
        <v>5.9999974576641045E-2</v>
      </c>
      <c r="GA26" s="12">
        <v>721993409</v>
      </c>
      <c r="GB26" s="9">
        <v>0</v>
      </c>
      <c r="GC26" s="9">
        <v>0</v>
      </c>
      <c r="GD26" s="10">
        <v>721993409</v>
      </c>
      <c r="GE26" s="8">
        <v>2757</v>
      </c>
      <c r="GF26" s="9">
        <v>4229562</v>
      </c>
      <c r="GG26" s="9">
        <v>4437</v>
      </c>
      <c r="GH26" s="9">
        <v>118497014</v>
      </c>
      <c r="GI26" s="9">
        <v>3310673</v>
      </c>
      <c r="GJ26" s="9">
        <v>4452939</v>
      </c>
      <c r="GK26" s="11">
        <v>234300</v>
      </c>
      <c r="GL26" s="12">
        <v>483860</v>
      </c>
      <c r="GM26" s="9">
        <v>323700</v>
      </c>
      <c r="GN26" s="10">
        <v>807560</v>
      </c>
      <c r="GO26" s="8">
        <v>117260</v>
      </c>
      <c r="GP26" s="9">
        <v>271200</v>
      </c>
      <c r="GQ26" s="9">
        <v>0</v>
      </c>
      <c r="GR26" s="9">
        <v>3060640</v>
      </c>
      <c r="GS26" s="9">
        <v>229180</v>
      </c>
      <c r="GT26" s="13">
        <v>3289820</v>
      </c>
      <c r="GU26" s="11">
        <v>767260</v>
      </c>
      <c r="GV26" s="12">
        <v>2295150</v>
      </c>
      <c r="GW26" s="9">
        <v>1930950</v>
      </c>
      <c r="GX26" s="9">
        <v>650180</v>
      </c>
      <c r="GY26" s="9">
        <v>675900</v>
      </c>
      <c r="GZ26" s="13">
        <v>5552180</v>
      </c>
      <c r="HA26" s="9">
        <v>83030</v>
      </c>
      <c r="HB26" s="9">
        <v>68371770</v>
      </c>
      <c r="HC26" s="10">
        <v>209987325</v>
      </c>
      <c r="HD26" s="8">
        <v>512006084</v>
      </c>
      <c r="HE26" s="11">
        <v>0</v>
      </c>
      <c r="HF26" s="12">
        <v>0</v>
      </c>
      <c r="HG26" s="10">
        <v>512006084</v>
      </c>
      <c r="HH26" s="8">
        <v>30713357</v>
      </c>
      <c r="HI26" s="9">
        <v>30713357</v>
      </c>
      <c r="HJ26" s="14">
        <f t="shared" si="5"/>
        <v>5.9986312584519995E-2</v>
      </c>
    </row>
    <row r="27" spans="1:218" ht="12.6" customHeight="1" x14ac:dyDescent="0.2">
      <c r="A27" s="65">
        <v>15</v>
      </c>
      <c r="B27" s="66" t="s">
        <v>94</v>
      </c>
      <c r="C27" s="19">
        <v>137467308</v>
      </c>
      <c r="D27" s="16">
        <v>0</v>
      </c>
      <c r="E27" s="16">
        <v>0</v>
      </c>
      <c r="F27" s="17">
        <v>137467308</v>
      </c>
      <c r="G27" s="15">
        <v>862</v>
      </c>
      <c r="H27" s="16">
        <v>1002181</v>
      </c>
      <c r="I27" s="16">
        <v>1009</v>
      </c>
      <c r="J27" s="16">
        <v>19438030</v>
      </c>
      <c r="K27" s="16">
        <v>660468</v>
      </c>
      <c r="L27" s="16">
        <v>590350</v>
      </c>
      <c r="M27" s="18">
        <v>71643</v>
      </c>
      <c r="N27" s="19">
        <v>48360</v>
      </c>
      <c r="O27" s="16">
        <v>39900</v>
      </c>
      <c r="P27" s="17">
        <v>88260</v>
      </c>
      <c r="Q27" s="15">
        <v>0</v>
      </c>
      <c r="R27" s="16">
        <v>0</v>
      </c>
      <c r="S27" s="16">
        <v>0</v>
      </c>
      <c r="T27" s="16">
        <v>115170</v>
      </c>
      <c r="U27" s="16">
        <v>4240</v>
      </c>
      <c r="V27" s="20">
        <v>119410</v>
      </c>
      <c r="W27" s="18">
        <v>22600</v>
      </c>
      <c r="X27" s="19">
        <v>613800</v>
      </c>
      <c r="Y27" s="16">
        <v>657000</v>
      </c>
      <c r="Z27" s="16">
        <v>133380</v>
      </c>
      <c r="AA27" s="16">
        <v>73800</v>
      </c>
      <c r="AB27" s="20">
        <v>1477980</v>
      </c>
      <c r="AC27" s="16">
        <v>17940</v>
      </c>
      <c r="AD27" s="16">
        <v>5599760</v>
      </c>
      <c r="AE27" s="17">
        <v>29089484</v>
      </c>
      <c r="AF27" s="15">
        <v>108377824</v>
      </c>
      <c r="AG27" s="18">
        <v>0</v>
      </c>
      <c r="AH27" s="19">
        <v>0</v>
      </c>
      <c r="AI27" s="17">
        <v>108377824</v>
      </c>
      <c r="AJ27" s="15">
        <v>6502063</v>
      </c>
      <c r="AK27" s="16">
        <v>6502063</v>
      </c>
      <c r="AL27" s="21">
        <f t="shared" si="0"/>
        <v>5.9994404390329888E-2</v>
      </c>
      <c r="AM27" s="19">
        <v>174145115</v>
      </c>
      <c r="AN27" s="16">
        <v>109</v>
      </c>
      <c r="AO27" s="16">
        <v>0</v>
      </c>
      <c r="AP27" s="17">
        <v>174145224</v>
      </c>
      <c r="AQ27" s="15">
        <v>3038</v>
      </c>
      <c r="AR27" s="16">
        <v>1222321</v>
      </c>
      <c r="AS27" s="16">
        <v>700</v>
      </c>
      <c r="AT27" s="16">
        <v>17897775</v>
      </c>
      <c r="AU27" s="16">
        <v>743379</v>
      </c>
      <c r="AV27" s="16">
        <v>512873</v>
      </c>
      <c r="AW27" s="18">
        <v>79573</v>
      </c>
      <c r="AX27" s="19">
        <v>45500</v>
      </c>
      <c r="AY27" s="16">
        <v>42900</v>
      </c>
      <c r="AZ27" s="17">
        <v>88400</v>
      </c>
      <c r="BA27" s="15">
        <v>0</v>
      </c>
      <c r="BB27" s="16">
        <v>0</v>
      </c>
      <c r="BC27" s="16">
        <v>0</v>
      </c>
      <c r="BD27" s="16">
        <v>0</v>
      </c>
      <c r="BE27" s="16">
        <v>0</v>
      </c>
      <c r="BF27" s="20">
        <v>0</v>
      </c>
      <c r="BG27" s="18">
        <v>0</v>
      </c>
      <c r="BH27" s="19">
        <v>666270</v>
      </c>
      <c r="BI27" s="16">
        <v>737550</v>
      </c>
      <c r="BJ27" s="16">
        <v>124260</v>
      </c>
      <c r="BK27" s="16">
        <v>57600</v>
      </c>
      <c r="BL27" s="20">
        <v>1585680</v>
      </c>
      <c r="BM27" s="16">
        <v>17940</v>
      </c>
      <c r="BN27" s="16">
        <v>4731900</v>
      </c>
      <c r="BO27" s="17">
        <v>26882879</v>
      </c>
      <c r="BP27" s="15">
        <v>147262236</v>
      </c>
      <c r="BQ27" s="18">
        <v>109</v>
      </c>
      <c r="BR27" s="19">
        <v>0</v>
      </c>
      <c r="BS27" s="17">
        <v>147262345</v>
      </c>
      <c r="BT27" s="15">
        <v>8835221</v>
      </c>
      <c r="BU27" s="16">
        <v>8835221</v>
      </c>
      <c r="BV27" s="21">
        <f t="shared" si="1"/>
        <v>5.9996470924050541E-2</v>
      </c>
      <c r="BW27" s="19">
        <v>84612617</v>
      </c>
      <c r="BX27" s="16">
        <v>0</v>
      </c>
      <c r="BY27" s="16">
        <v>0</v>
      </c>
      <c r="BZ27" s="17">
        <v>84612617</v>
      </c>
      <c r="CA27" s="15">
        <v>43</v>
      </c>
      <c r="CB27" s="16">
        <v>580557</v>
      </c>
      <c r="CC27" s="16">
        <v>155</v>
      </c>
      <c r="CD27" s="16">
        <v>4646898</v>
      </c>
      <c r="CE27" s="16">
        <v>266052</v>
      </c>
      <c r="CF27" s="16">
        <v>125445</v>
      </c>
      <c r="CG27" s="18">
        <v>24805</v>
      </c>
      <c r="CH27" s="19">
        <v>11700</v>
      </c>
      <c r="CI27" s="16">
        <v>14100</v>
      </c>
      <c r="CJ27" s="17">
        <v>25800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201300</v>
      </c>
      <c r="CS27" s="16">
        <v>219150</v>
      </c>
      <c r="CT27" s="16">
        <v>41040</v>
      </c>
      <c r="CU27" s="16">
        <v>24750</v>
      </c>
      <c r="CV27" s="20">
        <v>486240</v>
      </c>
      <c r="CW27" s="16">
        <v>4830</v>
      </c>
      <c r="CX27" s="16">
        <v>238320</v>
      </c>
      <c r="CY27" s="17">
        <v>6398990</v>
      </c>
      <c r="CZ27" s="15">
        <v>78213627</v>
      </c>
      <c r="DA27" s="18">
        <v>0</v>
      </c>
      <c r="DB27" s="19">
        <v>0</v>
      </c>
      <c r="DC27" s="17">
        <v>78213627</v>
      </c>
      <c r="DD27" s="15">
        <v>4692684</v>
      </c>
      <c r="DE27" s="16">
        <v>4692684</v>
      </c>
      <c r="DF27" s="21">
        <f t="shared" si="2"/>
        <v>5.999829160205037E-2</v>
      </c>
      <c r="DG27" s="19">
        <v>29495540</v>
      </c>
      <c r="DH27" s="16">
        <v>0</v>
      </c>
      <c r="DI27" s="16">
        <v>0</v>
      </c>
      <c r="DJ27" s="17">
        <v>29495540</v>
      </c>
      <c r="DK27" s="15">
        <v>539</v>
      </c>
      <c r="DL27" s="16">
        <v>135587</v>
      </c>
      <c r="DM27" s="16">
        <v>0</v>
      </c>
      <c r="DN27" s="16">
        <v>731775</v>
      </c>
      <c r="DO27" s="16">
        <v>47803</v>
      </c>
      <c r="DP27" s="16">
        <v>18699</v>
      </c>
      <c r="DQ27" s="18">
        <v>4398</v>
      </c>
      <c r="DR27" s="19">
        <v>1560</v>
      </c>
      <c r="DS27" s="16">
        <v>4200</v>
      </c>
      <c r="DT27" s="17">
        <v>5760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32010</v>
      </c>
      <c r="EC27" s="16">
        <v>30600</v>
      </c>
      <c r="ED27" s="16">
        <v>7600</v>
      </c>
      <c r="EE27" s="16">
        <v>3600</v>
      </c>
      <c r="EF27" s="20">
        <v>73810</v>
      </c>
      <c r="EG27" s="16">
        <v>1840</v>
      </c>
      <c r="EH27" s="16">
        <v>0</v>
      </c>
      <c r="EI27" s="17">
        <v>1020211</v>
      </c>
      <c r="EJ27" s="15">
        <v>28475329</v>
      </c>
      <c r="EK27" s="18">
        <v>0</v>
      </c>
      <c r="EL27" s="19">
        <v>0</v>
      </c>
      <c r="EM27" s="17">
        <v>28475329</v>
      </c>
      <c r="EN27" s="15">
        <v>1708500</v>
      </c>
      <c r="EO27" s="16">
        <v>1708500</v>
      </c>
      <c r="EP27" s="21">
        <f t="shared" si="3"/>
        <v>5.9999306768325662E-2</v>
      </c>
      <c r="EQ27" s="19">
        <v>18920232</v>
      </c>
      <c r="ER27" s="16">
        <v>0</v>
      </c>
      <c r="ES27" s="16">
        <v>0</v>
      </c>
      <c r="ET27" s="17">
        <v>18920232</v>
      </c>
      <c r="EU27" s="15">
        <v>0</v>
      </c>
      <c r="EV27" s="16">
        <v>34830</v>
      </c>
      <c r="EW27" s="16">
        <v>0</v>
      </c>
      <c r="EX27" s="16">
        <v>177135</v>
      </c>
      <c r="EY27" s="16">
        <v>9336</v>
      </c>
      <c r="EZ27" s="16">
        <v>4108</v>
      </c>
      <c r="FA27" s="18">
        <v>1144</v>
      </c>
      <c r="FB27" s="19">
        <v>520</v>
      </c>
      <c r="FC27" s="16">
        <v>300</v>
      </c>
      <c r="FD27" s="17">
        <v>820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6600</v>
      </c>
      <c r="FM27" s="16">
        <v>7200</v>
      </c>
      <c r="FN27" s="16">
        <v>760</v>
      </c>
      <c r="FO27" s="16">
        <v>0</v>
      </c>
      <c r="FP27" s="20">
        <v>14560</v>
      </c>
      <c r="FQ27" s="16">
        <v>230</v>
      </c>
      <c r="FR27" s="16">
        <v>0</v>
      </c>
      <c r="FS27" s="17">
        <v>242163</v>
      </c>
      <c r="FT27" s="15">
        <v>18678069</v>
      </c>
      <c r="FU27" s="18">
        <v>0</v>
      </c>
      <c r="FV27" s="19">
        <v>0</v>
      </c>
      <c r="FW27" s="17">
        <v>18678069</v>
      </c>
      <c r="FX27" s="15">
        <v>1120679</v>
      </c>
      <c r="FY27" s="16">
        <v>1120679</v>
      </c>
      <c r="FZ27" s="21">
        <f t="shared" si="4"/>
        <v>5.9999724810953427E-2</v>
      </c>
      <c r="GA27" s="19">
        <v>1298204044</v>
      </c>
      <c r="GB27" s="16">
        <v>109</v>
      </c>
      <c r="GC27" s="16">
        <v>0</v>
      </c>
      <c r="GD27" s="17">
        <v>1298204153</v>
      </c>
      <c r="GE27" s="15">
        <v>12144</v>
      </c>
      <c r="GF27" s="16">
        <v>8523183</v>
      </c>
      <c r="GG27" s="16">
        <v>6798</v>
      </c>
      <c r="GH27" s="16">
        <v>205094843</v>
      </c>
      <c r="GI27" s="16">
        <v>6018063</v>
      </c>
      <c r="GJ27" s="16">
        <v>7825289</v>
      </c>
      <c r="GK27" s="18">
        <v>495418</v>
      </c>
      <c r="GL27" s="19">
        <v>786240</v>
      </c>
      <c r="GM27" s="16">
        <v>523800</v>
      </c>
      <c r="GN27" s="17">
        <v>1310040</v>
      </c>
      <c r="GO27" s="15">
        <v>180700</v>
      </c>
      <c r="GP27" s="16">
        <v>504900</v>
      </c>
      <c r="GQ27" s="16">
        <v>0</v>
      </c>
      <c r="GR27" s="16">
        <v>5245570</v>
      </c>
      <c r="GS27" s="16">
        <v>374130</v>
      </c>
      <c r="GT27" s="20">
        <v>5619700</v>
      </c>
      <c r="GU27" s="18">
        <v>1357120</v>
      </c>
      <c r="GV27" s="19">
        <v>4462920</v>
      </c>
      <c r="GW27" s="16">
        <v>4239900</v>
      </c>
      <c r="GX27" s="16">
        <v>993700</v>
      </c>
      <c r="GY27" s="16">
        <v>1089900</v>
      </c>
      <c r="GZ27" s="20">
        <v>10786420</v>
      </c>
      <c r="HA27" s="16">
        <v>167900</v>
      </c>
      <c r="HB27" s="16">
        <v>111864660</v>
      </c>
      <c r="HC27" s="17">
        <v>359760380</v>
      </c>
      <c r="HD27" s="15">
        <v>938443664</v>
      </c>
      <c r="HE27" s="18">
        <v>109</v>
      </c>
      <c r="HF27" s="19">
        <v>0</v>
      </c>
      <c r="HG27" s="17">
        <v>938443773</v>
      </c>
      <c r="HH27" s="15">
        <v>56295053</v>
      </c>
      <c r="HI27" s="16">
        <v>56295053</v>
      </c>
      <c r="HJ27" s="21">
        <f t="shared" si="5"/>
        <v>5.9987667476376336E-2</v>
      </c>
    </row>
    <row r="28" spans="1:218" ht="12.6" customHeight="1" x14ac:dyDescent="0.2">
      <c r="A28" s="63">
        <v>16</v>
      </c>
      <c r="B28" s="64" t="s">
        <v>95</v>
      </c>
      <c r="C28" s="12">
        <v>63551874</v>
      </c>
      <c r="D28" s="9">
        <v>0</v>
      </c>
      <c r="E28" s="9">
        <v>0</v>
      </c>
      <c r="F28" s="10">
        <v>63551874</v>
      </c>
      <c r="G28" s="8">
        <v>0</v>
      </c>
      <c r="H28" s="9">
        <v>458711</v>
      </c>
      <c r="I28" s="9">
        <v>291</v>
      </c>
      <c r="J28" s="9">
        <v>8777075</v>
      </c>
      <c r="K28" s="9">
        <v>353269</v>
      </c>
      <c r="L28" s="9">
        <v>255575</v>
      </c>
      <c r="M28" s="11">
        <v>24402</v>
      </c>
      <c r="N28" s="12">
        <v>17160</v>
      </c>
      <c r="O28" s="9">
        <v>20400</v>
      </c>
      <c r="P28" s="10">
        <v>37560</v>
      </c>
      <c r="Q28" s="8">
        <v>0</v>
      </c>
      <c r="R28" s="9">
        <v>0</v>
      </c>
      <c r="S28" s="9">
        <v>0</v>
      </c>
      <c r="T28" s="9">
        <v>42460</v>
      </c>
      <c r="U28" s="9">
        <v>1680</v>
      </c>
      <c r="V28" s="13">
        <v>44140</v>
      </c>
      <c r="W28" s="11">
        <v>8330</v>
      </c>
      <c r="X28" s="12">
        <v>255420</v>
      </c>
      <c r="Y28" s="9">
        <v>228600</v>
      </c>
      <c r="Z28" s="9">
        <v>72580</v>
      </c>
      <c r="AA28" s="9">
        <v>38250</v>
      </c>
      <c r="AB28" s="13">
        <v>594850</v>
      </c>
      <c r="AC28" s="9">
        <v>4830</v>
      </c>
      <c r="AD28" s="9">
        <v>2609670</v>
      </c>
      <c r="AE28" s="10">
        <v>13168412</v>
      </c>
      <c r="AF28" s="8">
        <v>50383462</v>
      </c>
      <c r="AG28" s="11">
        <v>0</v>
      </c>
      <c r="AH28" s="12">
        <v>0</v>
      </c>
      <c r="AI28" s="10">
        <v>50383462</v>
      </c>
      <c r="AJ28" s="8">
        <v>3022726</v>
      </c>
      <c r="AK28" s="9">
        <v>3022726</v>
      </c>
      <c r="AL28" s="14">
        <f t="shared" si="0"/>
        <v>5.9994408482688229E-2</v>
      </c>
      <c r="AM28" s="12">
        <v>82478547</v>
      </c>
      <c r="AN28" s="9">
        <v>0</v>
      </c>
      <c r="AO28" s="9">
        <v>0</v>
      </c>
      <c r="AP28" s="10">
        <v>82478547</v>
      </c>
      <c r="AQ28" s="8">
        <v>0</v>
      </c>
      <c r="AR28" s="9">
        <v>538557</v>
      </c>
      <c r="AS28" s="9">
        <v>400</v>
      </c>
      <c r="AT28" s="9">
        <v>8137968</v>
      </c>
      <c r="AU28" s="9">
        <v>396321</v>
      </c>
      <c r="AV28" s="9">
        <v>220951</v>
      </c>
      <c r="AW28" s="11">
        <v>26866</v>
      </c>
      <c r="AX28" s="12">
        <v>15080</v>
      </c>
      <c r="AY28" s="9">
        <v>19500</v>
      </c>
      <c r="AZ28" s="10">
        <v>34580</v>
      </c>
      <c r="BA28" s="8">
        <v>0</v>
      </c>
      <c r="BB28" s="9">
        <v>0</v>
      </c>
      <c r="BC28" s="9">
        <v>0</v>
      </c>
      <c r="BD28" s="9">
        <v>0</v>
      </c>
      <c r="BE28" s="9">
        <v>0</v>
      </c>
      <c r="BF28" s="13">
        <v>0</v>
      </c>
      <c r="BG28" s="11">
        <v>0</v>
      </c>
      <c r="BH28" s="12">
        <v>255750</v>
      </c>
      <c r="BI28" s="9">
        <v>242100</v>
      </c>
      <c r="BJ28" s="9">
        <v>83600</v>
      </c>
      <c r="BK28" s="9">
        <v>28800</v>
      </c>
      <c r="BL28" s="13">
        <v>610250</v>
      </c>
      <c r="BM28" s="9">
        <v>7590</v>
      </c>
      <c r="BN28" s="9">
        <v>2238890</v>
      </c>
      <c r="BO28" s="10">
        <v>12211973</v>
      </c>
      <c r="BP28" s="8">
        <v>70266574</v>
      </c>
      <c r="BQ28" s="11">
        <v>0</v>
      </c>
      <c r="BR28" s="12">
        <v>0</v>
      </c>
      <c r="BS28" s="10">
        <v>70266574</v>
      </c>
      <c r="BT28" s="8">
        <v>4215749</v>
      </c>
      <c r="BU28" s="9">
        <v>4215749</v>
      </c>
      <c r="BV28" s="14">
        <f t="shared" si="1"/>
        <v>5.9996507016266368E-2</v>
      </c>
      <c r="BW28" s="12">
        <v>41556905</v>
      </c>
      <c r="BX28" s="9">
        <v>0</v>
      </c>
      <c r="BY28" s="9">
        <v>0</v>
      </c>
      <c r="BZ28" s="10">
        <v>41556905</v>
      </c>
      <c r="CA28" s="8">
        <v>594</v>
      </c>
      <c r="CB28" s="9">
        <v>273525</v>
      </c>
      <c r="CC28" s="9">
        <v>24</v>
      </c>
      <c r="CD28" s="9">
        <v>2197737</v>
      </c>
      <c r="CE28" s="9">
        <v>149909</v>
      </c>
      <c r="CF28" s="9">
        <v>58463</v>
      </c>
      <c r="CG28" s="11">
        <v>8457</v>
      </c>
      <c r="CH28" s="12">
        <v>7540</v>
      </c>
      <c r="CI28" s="9">
        <v>6000</v>
      </c>
      <c r="CJ28" s="10">
        <v>13540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85470</v>
      </c>
      <c r="CS28" s="9">
        <v>84600</v>
      </c>
      <c r="CT28" s="9">
        <v>23940</v>
      </c>
      <c r="CU28" s="9">
        <v>10350</v>
      </c>
      <c r="CV28" s="13">
        <v>204360</v>
      </c>
      <c r="CW28" s="9">
        <v>1610</v>
      </c>
      <c r="CX28" s="9">
        <v>123650</v>
      </c>
      <c r="CY28" s="10">
        <v>3031845</v>
      </c>
      <c r="CZ28" s="8">
        <v>38525060</v>
      </c>
      <c r="DA28" s="11">
        <v>0</v>
      </c>
      <c r="DB28" s="12">
        <v>0</v>
      </c>
      <c r="DC28" s="10">
        <v>38525060</v>
      </c>
      <c r="DD28" s="8">
        <v>2311441</v>
      </c>
      <c r="DE28" s="9">
        <v>2311441</v>
      </c>
      <c r="DF28" s="14">
        <f t="shared" si="2"/>
        <v>5.9998375083646853E-2</v>
      </c>
      <c r="DG28" s="12">
        <v>12288929</v>
      </c>
      <c r="DH28" s="9">
        <v>0</v>
      </c>
      <c r="DI28" s="9">
        <v>0</v>
      </c>
      <c r="DJ28" s="10">
        <v>12288929</v>
      </c>
      <c r="DK28" s="8">
        <v>0</v>
      </c>
      <c r="DL28" s="9">
        <v>50984</v>
      </c>
      <c r="DM28" s="9">
        <v>0</v>
      </c>
      <c r="DN28" s="9">
        <v>310128</v>
      </c>
      <c r="DO28" s="9">
        <v>17507</v>
      </c>
      <c r="DP28" s="9">
        <v>7825</v>
      </c>
      <c r="DQ28" s="11">
        <v>1182</v>
      </c>
      <c r="DR28" s="12">
        <v>520</v>
      </c>
      <c r="DS28" s="9">
        <v>1500</v>
      </c>
      <c r="DT28" s="10">
        <v>2020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11880</v>
      </c>
      <c r="EC28" s="9">
        <v>11700</v>
      </c>
      <c r="ED28" s="9">
        <v>2280</v>
      </c>
      <c r="EE28" s="9">
        <v>1800</v>
      </c>
      <c r="EF28" s="13">
        <v>27660</v>
      </c>
      <c r="EG28" s="9">
        <v>460</v>
      </c>
      <c r="EH28" s="9">
        <v>0</v>
      </c>
      <c r="EI28" s="10">
        <v>417766</v>
      </c>
      <c r="EJ28" s="8">
        <v>11871163</v>
      </c>
      <c r="EK28" s="11">
        <v>0</v>
      </c>
      <c r="EL28" s="12">
        <v>0</v>
      </c>
      <c r="EM28" s="10">
        <v>11871163</v>
      </c>
      <c r="EN28" s="8">
        <v>712261</v>
      </c>
      <c r="EO28" s="9">
        <v>712261</v>
      </c>
      <c r="EP28" s="14">
        <f t="shared" si="3"/>
        <v>5.9999260392600118E-2</v>
      </c>
      <c r="EQ28" s="12">
        <v>10898127</v>
      </c>
      <c r="ER28" s="9">
        <v>0</v>
      </c>
      <c r="ES28" s="9">
        <v>0</v>
      </c>
      <c r="ET28" s="10">
        <v>10898127</v>
      </c>
      <c r="EU28" s="8">
        <v>0</v>
      </c>
      <c r="EV28" s="9">
        <v>15375</v>
      </c>
      <c r="EW28" s="9">
        <v>0</v>
      </c>
      <c r="EX28" s="9">
        <v>84425</v>
      </c>
      <c r="EY28" s="9">
        <v>4086</v>
      </c>
      <c r="EZ28" s="9">
        <v>1771</v>
      </c>
      <c r="FA28" s="11">
        <v>394</v>
      </c>
      <c r="FB28" s="12">
        <v>260</v>
      </c>
      <c r="FC28" s="9">
        <v>900</v>
      </c>
      <c r="FD28" s="10">
        <v>1160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2970</v>
      </c>
      <c r="FM28" s="9">
        <v>4500</v>
      </c>
      <c r="FN28" s="9">
        <v>1520</v>
      </c>
      <c r="FO28" s="9">
        <v>0</v>
      </c>
      <c r="FP28" s="13">
        <v>8990</v>
      </c>
      <c r="FQ28" s="9">
        <v>230</v>
      </c>
      <c r="FR28" s="9">
        <v>0</v>
      </c>
      <c r="FS28" s="10">
        <v>116431</v>
      </c>
      <c r="FT28" s="8">
        <v>10781696</v>
      </c>
      <c r="FU28" s="11">
        <v>0</v>
      </c>
      <c r="FV28" s="12">
        <v>0</v>
      </c>
      <c r="FW28" s="10">
        <v>10781696</v>
      </c>
      <c r="FX28" s="8">
        <v>646900</v>
      </c>
      <c r="FY28" s="9">
        <v>646900</v>
      </c>
      <c r="FZ28" s="14">
        <f t="shared" si="4"/>
        <v>5.9999836760376103E-2</v>
      </c>
      <c r="GA28" s="12">
        <v>645259098</v>
      </c>
      <c r="GB28" s="9">
        <v>0</v>
      </c>
      <c r="GC28" s="9">
        <v>0</v>
      </c>
      <c r="GD28" s="10">
        <v>645259098</v>
      </c>
      <c r="GE28" s="8">
        <v>788</v>
      </c>
      <c r="GF28" s="9">
        <v>3981897</v>
      </c>
      <c r="GG28" s="9">
        <v>3323</v>
      </c>
      <c r="GH28" s="9">
        <v>100444331</v>
      </c>
      <c r="GI28" s="9">
        <v>3126751</v>
      </c>
      <c r="GJ28" s="9">
        <v>3696541</v>
      </c>
      <c r="GK28" s="11">
        <v>192916</v>
      </c>
      <c r="GL28" s="12">
        <v>401700</v>
      </c>
      <c r="GM28" s="9">
        <v>268500</v>
      </c>
      <c r="GN28" s="10">
        <v>670200</v>
      </c>
      <c r="GO28" s="8">
        <v>100880</v>
      </c>
      <c r="GP28" s="9">
        <v>259200</v>
      </c>
      <c r="GQ28" s="9">
        <v>0</v>
      </c>
      <c r="GR28" s="9">
        <v>2423630</v>
      </c>
      <c r="GS28" s="9">
        <v>186360</v>
      </c>
      <c r="GT28" s="13">
        <v>2609990</v>
      </c>
      <c r="GU28" s="11">
        <v>637520</v>
      </c>
      <c r="GV28" s="12">
        <v>2258520</v>
      </c>
      <c r="GW28" s="9">
        <v>1639800</v>
      </c>
      <c r="GX28" s="9">
        <v>725800</v>
      </c>
      <c r="GY28" s="9">
        <v>636300</v>
      </c>
      <c r="GZ28" s="13">
        <v>5260420</v>
      </c>
      <c r="HA28" s="9">
        <v>72680</v>
      </c>
      <c r="HB28" s="9">
        <v>57565080</v>
      </c>
      <c r="HC28" s="10">
        <v>178619194</v>
      </c>
      <c r="HD28" s="8">
        <v>466639904</v>
      </c>
      <c r="HE28" s="11">
        <v>0</v>
      </c>
      <c r="HF28" s="12">
        <v>0</v>
      </c>
      <c r="HG28" s="10">
        <v>466639904</v>
      </c>
      <c r="HH28" s="8">
        <v>27992465</v>
      </c>
      <c r="HI28" s="9">
        <v>27992465</v>
      </c>
      <c r="HJ28" s="14">
        <f t="shared" si="5"/>
        <v>5.9987293757029402E-2</v>
      </c>
    </row>
    <row r="29" spans="1:218" ht="12.6" customHeight="1" x14ac:dyDescent="0.2">
      <c r="A29" s="65">
        <v>17</v>
      </c>
      <c r="B29" s="66" t="s">
        <v>96</v>
      </c>
      <c r="C29" s="19">
        <v>59485044</v>
      </c>
      <c r="D29" s="16">
        <v>0</v>
      </c>
      <c r="E29" s="16">
        <v>0</v>
      </c>
      <c r="F29" s="17">
        <v>59485044</v>
      </c>
      <c r="G29" s="15">
        <v>0</v>
      </c>
      <c r="H29" s="16">
        <v>337515</v>
      </c>
      <c r="I29" s="16">
        <v>356</v>
      </c>
      <c r="J29" s="16">
        <v>8515969</v>
      </c>
      <c r="K29" s="16">
        <v>300822</v>
      </c>
      <c r="L29" s="16">
        <v>260658</v>
      </c>
      <c r="M29" s="18">
        <v>24812</v>
      </c>
      <c r="N29" s="19">
        <v>19760</v>
      </c>
      <c r="O29" s="16">
        <v>20400</v>
      </c>
      <c r="P29" s="17">
        <v>40160</v>
      </c>
      <c r="Q29" s="15">
        <v>0</v>
      </c>
      <c r="R29" s="16">
        <v>0</v>
      </c>
      <c r="S29" s="16">
        <v>0</v>
      </c>
      <c r="T29" s="16">
        <v>58630</v>
      </c>
      <c r="U29" s="16">
        <v>2320</v>
      </c>
      <c r="V29" s="20">
        <v>60950</v>
      </c>
      <c r="W29" s="18">
        <v>10290</v>
      </c>
      <c r="X29" s="19">
        <v>270270</v>
      </c>
      <c r="Y29" s="16">
        <v>261900</v>
      </c>
      <c r="Z29" s="16">
        <v>66120</v>
      </c>
      <c r="AA29" s="16">
        <v>38700</v>
      </c>
      <c r="AB29" s="20">
        <v>636990</v>
      </c>
      <c r="AC29" s="16">
        <v>9890</v>
      </c>
      <c r="AD29" s="16">
        <v>2444120</v>
      </c>
      <c r="AE29" s="17">
        <v>12642176</v>
      </c>
      <c r="AF29" s="15">
        <v>46842868</v>
      </c>
      <c r="AG29" s="18">
        <v>0</v>
      </c>
      <c r="AH29" s="19">
        <v>0</v>
      </c>
      <c r="AI29" s="17">
        <v>46842868</v>
      </c>
      <c r="AJ29" s="15">
        <v>2810303</v>
      </c>
      <c r="AK29" s="16">
        <v>2810303</v>
      </c>
      <c r="AL29" s="21">
        <f t="shared" si="0"/>
        <v>5.9994255689041071E-2</v>
      </c>
      <c r="AM29" s="19">
        <v>54098811</v>
      </c>
      <c r="AN29" s="16">
        <v>0</v>
      </c>
      <c r="AO29" s="16">
        <v>0</v>
      </c>
      <c r="AP29" s="17">
        <v>54098811</v>
      </c>
      <c r="AQ29" s="15">
        <v>0</v>
      </c>
      <c r="AR29" s="16">
        <v>338722</v>
      </c>
      <c r="AS29" s="16">
        <v>463</v>
      </c>
      <c r="AT29" s="16">
        <v>5550356</v>
      </c>
      <c r="AU29" s="16">
        <v>258262</v>
      </c>
      <c r="AV29" s="16">
        <v>158265</v>
      </c>
      <c r="AW29" s="18">
        <v>18905</v>
      </c>
      <c r="AX29" s="19">
        <v>16120</v>
      </c>
      <c r="AY29" s="16">
        <v>14700</v>
      </c>
      <c r="AZ29" s="17">
        <v>30820</v>
      </c>
      <c r="BA29" s="15">
        <v>0</v>
      </c>
      <c r="BB29" s="16">
        <v>0</v>
      </c>
      <c r="BC29" s="16">
        <v>0</v>
      </c>
      <c r="BD29" s="16">
        <v>0</v>
      </c>
      <c r="BE29" s="16">
        <v>0</v>
      </c>
      <c r="BF29" s="20">
        <v>0</v>
      </c>
      <c r="BG29" s="18">
        <v>0</v>
      </c>
      <c r="BH29" s="19">
        <v>176550</v>
      </c>
      <c r="BI29" s="16">
        <v>167400</v>
      </c>
      <c r="BJ29" s="16">
        <v>51680</v>
      </c>
      <c r="BK29" s="16">
        <v>26100</v>
      </c>
      <c r="BL29" s="20">
        <v>421730</v>
      </c>
      <c r="BM29" s="16">
        <v>6210</v>
      </c>
      <c r="BN29" s="16">
        <v>1490970</v>
      </c>
      <c r="BO29" s="17">
        <v>8274240</v>
      </c>
      <c r="BP29" s="15">
        <v>45824571</v>
      </c>
      <c r="BQ29" s="18">
        <v>0</v>
      </c>
      <c r="BR29" s="19">
        <v>0</v>
      </c>
      <c r="BS29" s="17">
        <v>45824571</v>
      </c>
      <c r="BT29" s="15">
        <v>2749310</v>
      </c>
      <c r="BU29" s="16">
        <v>2749310</v>
      </c>
      <c r="BV29" s="21">
        <f t="shared" si="1"/>
        <v>5.9996415460168741E-2</v>
      </c>
      <c r="BW29" s="19">
        <v>19628384</v>
      </c>
      <c r="BX29" s="16">
        <v>0</v>
      </c>
      <c r="BY29" s="16">
        <v>0</v>
      </c>
      <c r="BZ29" s="17">
        <v>19628384</v>
      </c>
      <c r="CA29" s="15">
        <v>0</v>
      </c>
      <c r="CB29" s="16">
        <v>118540</v>
      </c>
      <c r="CC29" s="16">
        <v>0</v>
      </c>
      <c r="CD29" s="16">
        <v>1055034</v>
      </c>
      <c r="CE29" s="16">
        <v>91228</v>
      </c>
      <c r="CF29" s="16">
        <v>28786</v>
      </c>
      <c r="CG29" s="18">
        <v>4493</v>
      </c>
      <c r="CH29" s="19">
        <v>5720</v>
      </c>
      <c r="CI29" s="16">
        <v>4500</v>
      </c>
      <c r="CJ29" s="17">
        <v>10220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35310</v>
      </c>
      <c r="CS29" s="16">
        <v>36450</v>
      </c>
      <c r="CT29" s="16">
        <v>11780</v>
      </c>
      <c r="CU29" s="16">
        <v>6750</v>
      </c>
      <c r="CV29" s="20">
        <v>90290</v>
      </c>
      <c r="CW29" s="16">
        <v>1840</v>
      </c>
      <c r="CX29" s="16">
        <v>66720</v>
      </c>
      <c r="CY29" s="17">
        <v>1467151</v>
      </c>
      <c r="CZ29" s="15">
        <v>18161233</v>
      </c>
      <c r="DA29" s="18">
        <v>0</v>
      </c>
      <c r="DB29" s="19">
        <v>0</v>
      </c>
      <c r="DC29" s="17">
        <v>18161233</v>
      </c>
      <c r="DD29" s="15">
        <v>1089641</v>
      </c>
      <c r="DE29" s="16">
        <v>1089641</v>
      </c>
      <c r="DF29" s="21">
        <f t="shared" si="2"/>
        <v>5.9998184044001861E-2</v>
      </c>
      <c r="DG29" s="19">
        <v>4560734</v>
      </c>
      <c r="DH29" s="16">
        <v>0</v>
      </c>
      <c r="DI29" s="16">
        <v>0</v>
      </c>
      <c r="DJ29" s="17">
        <v>4560734</v>
      </c>
      <c r="DK29" s="15">
        <v>0</v>
      </c>
      <c r="DL29" s="16">
        <v>18250</v>
      </c>
      <c r="DM29" s="16">
        <v>0</v>
      </c>
      <c r="DN29" s="16">
        <v>107831</v>
      </c>
      <c r="DO29" s="16">
        <v>6263</v>
      </c>
      <c r="DP29" s="16">
        <v>2814</v>
      </c>
      <c r="DQ29" s="18">
        <v>416</v>
      </c>
      <c r="DR29" s="19">
        <v>260</v>
      </c>
      <c r="DS29" s="16">
        <v>900</v>
      </c>
      <c r="DT29" s="17">
        <v>1160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2970</v>
      </c>
      <c r="EC29" s="16">
        <v>3150</v>
      </c>
      <c r="ED29" s="16">
        <v>2280</v>
      </c>
      <c r="EE29" s="16">
        <v>2250</v>
      </c>
      <c r="EF29" s="20">
        <v>10650</v>
      </c>
      <c r="EG29" s="16">
        <v>230</v>
      </c>
      <c r="EH29" s="16">
        <v>0</v>
      </c>
      <c r="EI29" s="17">
        <v>147614</v>
      </c>
      <c r="EJ29" s="15">
        <v>4413120</v>
      </c>
      <c r="EK29" s="18">
        <v>0</v>
      </c>
      <c r="EL29" s="19">
        <v>0</v>
      </c>
      <c r="EM29" s="17">
        <v>4413120</v>
      </c>
      <c r="EN29" s="15">
        <v>264785</v>
      </c>
      <c r="EO29" s="16">
        <v>264785</v>
      </c>
      <c r="EP29" s="21">
        <f t="shared" si="3"/>
        <v>5.9999501486476689E-2</v>
      </c>
      <c r="EQ29" s="19">
        <v>2020258</v>
      </c>
      <c r="ER29" s="16">
        <v>0</v>
      </c>
      <c r="ES29" s="16">
        <v>0</v>
      </c>
      <c r="ET29" s="17">
        <v>2020258</v>
      </c>
      <c r="EU29" s="15">
        <v>0</v>
      </c>
      <c r="EV29" s="16">
        <v>5622</v>
      </c>
      <c r="EW29" s="16">
        <v>0</v>
      </c>
      <c r="EX29" s="16">
        <v>21384</v>
      </c>
      <c r="EY29" s="16">
        <v>1788</v>
      </c>
      <c r="EZ29" s="16">
        <v>483</v>
      </c>
      <c r="FA29" s="18">
        <v>128</v>
      </c>
      <c r="FB29" s="19">
        <v>0</v>
      </c>
      <c r="FC29" s="16">
        <v>0</v>
      </c>
      <c r="FD29" s="17">
        <v>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990</v>
      </c>
      <c r="FM29" s="16">
        <v>1350</v>
      </c>
      <c r="FN29" s="16">
        <v>0</v>
      </c>
      <c r="FO29" s="16">
        <v>450</v>
      </c>
      <c r="FP29" s="20">
        <v>2790</v>
      </c>
      <c r="FQ29" s="16">
        <v>0</v>
      </c>
      <c r="FR29" s="16">
        <v>0</v>
      </c>
      <c r="FS29" s="17">
        <v>32195</v>
      </c>
      <c r="FT29" s="15">
        <v>1988063</v>
      </c>
      <c r="FU29" s="18">
        <v>0</v>
      </c>
      <c r="FV29" s="19">
        <v>0</v>
      </c>
      <c r="FW29" s="17">
        <v>1988063</v>
      </c>
      <c r="FX29" s="15">
        <v>119282</v>
      </c>
      <c r="FY29" s="16">
        <v>119282</v>
      </c>
      <c r="FZ29" s="21">
        <f t="shared" si="4"/>
        <v>5.9999104656140174E-2</v>
      </c>
      <c r="GA29" s="19">
        <v>686291043</v>
      </c>
      <c r="GB29" s="16">
        <v>0</v>
      </c>
      <c r="GC29" s="16">
        <v>0</v>
      </c>
      <c r="GD29" s="17">
        <v>686291043</v>
      </c>
      <c r="GE29" s="15">
        <v>1473</v>
      </c>
      <c r="GF29" s="16">
        <v>3763974</v>
      </c>
      <c r="GG29" s="16">
        <v>3669</v>
      </c>
      <c r="GH29" s="16">
        <v>119455458</v>
      </c>
      <c r="GI29" s="16">
        <v>3138878</v>
      </c>
      <c r="GJ29" s="16">
        <v>4916882</v>
      </c>
      <c r="GK29" s="18">
        <v>255699</v>
      </c>
      <c r="GL29" s="19">
        <v>596440</v>
      </c>
      <c r="GM29" s="16">
        <v>384300</v>
      </c>
      <c r="GN29" s="17">
        <v>980740</v>
      </c>
      <c r="GO29" s="15">
        <v>152360</v>
      </c>
      <c r="GP29" s="16">
        <v>388500</v>
      </c>
      <c r="GQ29" s="16">
        <v>0</v>
      </c>
      <c r="GR29" s="16">
        <v>4027320</v>
      </c>
      <c r="GS29" s="16">
        <v>317100</v>
      </c>
      <c r="GT29" s="20">
        <v>4344420</v>
      </c>
      <c r="GU29" s="18">
        <v>1025190</v>
      </c>
      <c r="GV29" s="19">
        <v>3014550</v>
      </c>
      <c r="GW29" s="16">
        <v>2233800</v>
      </c>
      <c r="GX29" s="16">
        <v>864120</v>
      </c>
      <c r="GY29" s="16">
        <v>979200</v>
      </c>
      <c r="GZ29" s="20">
        <v>7091670</v>
      </c>
      <c r="HA29" s="16">
        <v>126500</v>
      </c>
      <c r="HB29" s="16">
        <v>69335320</v>
      </c>
      <c r="HC29" s="17">
        <v>214977064</v>
      </c>
      <c r="HD29" s="15">
        <v>471313979</v>
      </c>
      <c r="HE29" s="18">
        <v>0</v>
      </c>
      <c r="HF29" s="19">
        <v>0</v>
      </c>
      <c r="HG29" s="17">
        <v>471313979</v>
      </c>
      <c r="HH29" s="15">
        <v>28271720</v>
      </c>
      <c r="HI29" s="16">
        <v>28271720</v>
      </c>
      <c r="HJ29" s="21">
        <f t="shared" si="5"/>
        <v>5.9984895971014689E-2</v>
      </c>
    </row>
    <row r="30" spans="1:218" ht="12.6" customHeight="1" x14ac:dyDescent="0.2">
      <c r="A30" s="63">
        <v>18</v>
      </c>
      <c r="B30" s="64" t="s">
        <v>97</v>
      </c>
      <c r="C30" s="12">
        <v>34848188</v>
      </c>
      <c r="D30" s="9">
        <v>0</v>
      </c>
      <c r="E30" s="9">
        <v>0</v>
      </c>
      <c r="F30" s="10">
        <v>34848188</v>
      </c>
      <c r="G30" s="8">
        <v>1911</v>
      </c>
      <c r="H30" s="9">
        <v>213717</v>
      </c>
      <c r="I30" s="9">
        <v>123</v>
      </c>
      <c r="J30" s="9">
        <v>4898671</v>
      </c>
      <c r="K30" s="9">
        <v>208384</v>
      </c>
      <c r="L30" s="9">
        <v>149186</v>
      </c>
      <c r="M30" s="11">
        <v>14948</v>
      </c>
      <c r="N30" s="12">
        <v>15080</v>
      </c>
      <c r="O30" s="9">
        <v>10200</v>
      </c>
      <c r="P30" s="10">
        <v>25280</v>
      </c>
      <c r="Q30" s="8">
        <v>0</v>
      </c>
      <c r="R30" s="9">
        <v>0</v>
      </c>
      <c r="S30" s="9">
        <v>0</v>
      </c>
      <c r="T30" s="9">
        <v>31900</v>
      </c>
      <c r="U30" s="9">
        <v>780</v>
      </c>
      <c r="V30" s="13">
        <v>32680</v>
      </c>
      <c r="W30" s="11">
        <v>5970</v>
      </c>
      <c r="X30" s="12">
        <v>161700</v>
      </c>
      <c r="Y30" s="9">
        <v>149850</v>
      </c>
      <c r="Z30" s="9">
        <v>53580</v>
      </c>
      <c r="AA30" s="9">
        <v>19800</v>
      </c>
      <c r="AB30" s="13">
        <v>384930</v>
      </c>
      <c r="AC30" s="9">
        <v>3680</v>
      </c>
      <c r="AD30" s="9">
        <v>1431190</v>
      </c>
      <c r="AE30" s="10">
        <v>7370547</v>
      </c>
      <c r="AF30" s="8">
        <v>27477641</v>
      </c>
      <c r="AG30" s="11">
        <v>0</v>
      </c>
      <c r="AH30" s="12">
        <v>0</v>
      </c>
      <c r="AI30" s="10">
        <v>27477641</v>
      </c>
      <c r="AJ30" s="8">
        <v>1648500</v>
      </c>
      <c r="AK30" s="9">
        <v>1648500</v>
      </c>
      <c r="AL30" s="14">
        <f t="shared" si="0"/>
        <v>5.9994233129401463E-2</v>
      </c>
      <c r="AM30" s="12">
        <v>33175459</v>
      </c>
      <c r="AN30" s="9">
        <v>862</v>
      </c>
      <c r="AO30" s="9">
        <v>0</v>
      </c>
      <c r="AP30" s="10">
        <v>33176321</v>
      </c>
      <c r="AQ30" s="8">
        <v>1583</v>
      </c>
      <c r="AR30" s="9">
        <v>232748</v>
      </c>
      <c r="AS30" s="9">
        <v>160</v>
      </c>
      <c r="AT30" s="9">
        <v>3349893</v>
      </c>
      <c r="AU30" s="9">
        <v>177775</v>
      </c>
      <c r="AV30" s="9">
        <v>94605</v>
      </c>
      <c r="AW30" s="11">
        <v>10695</v>
      </c>
      <c r="AX30" s="12">
        <v>9100</v>
      </c>
      <c r="AY30" s="9">
        <v>8400</v>
      </c>
      <c r="AZ30" s="10">
        <v>17500</v>
      </c>
      <c r="BA30" s="8">
        <v>0</v>
      </c>
      <c r="BB30" s="9">
        <v>0</v>
      </c>
      <c r="BC30" s="9">
        <v>0</v>
      </c>
      <c r="BD30" s="9">
        <v>0</v>
      </c>
      <c r="BE30" s="9">
        <v>0</v>
      </c>
      <c r="BF30" s="13">
        <v>0</v>
      </c>
      <c r="BG30" s="11">
        <v>0</v>
      </c>
      <c r="BH30" s="12">
        <v>125070</v>
      </c>
      <c r="BI30" s="9">
        <v>98550</v>
      </c>
      <c r="BJ30" s="9">
        <v>38760</v>
      </c>
      <c r="BK30" s="9">
        <v>17100</v>
      </c>
      <c r="BL30" s="13">
        <v>279480</v>
      </c>
      <c r="BM30" s="9">
        <v>3220</v>
      </c>
      <c r="BN30" s="9">
        <v>914610</v>
      </c>
      <c r="BO30" s="10">
        <v>5082109</v>
      </c>
      <c r="BP30" s="8">
        <v>28093350</v>
      </c>
      <c r="BQ30" s="11">
        <v>862</v>
      </c>
      <c r="BR30" s="12">
        <v>0</v>
      </c>
      <c r="BS30" s="10">
        <v>28094212</v>
      </c>
      <c r="BT30" s="8">
        <v>1685549</v>
      </c>
      <c r="BU30" s="9">
        <v>1685549</v>
      </c>
      <c r="BV30" s="14">
        <f t="shared" si="1"/>
        <v>5.9996308136352074E-2</v>
      </c>
      <c r="BW30" s="12">
        <v>14029828</v>
      </c>
      <c r="BX30" s="9">
        <v>0</v>
      </c>
      <c r="BY30" s="9">
        <v>0</v>
      </c>
      <c r="BZ30" s="10">
        <v>14029828</v>
      </c>
      <c r="CA30" s="8">
        <v>0</v>
      </c>
      <c r="CB30" s="9">
        <v>71689</v>
      </c>
      <c r="CC30" s="9">
        <v>176</v>
      </c>
      <c r="CD30" s="9">
        <v>789545</v>
      </c>
      <c r="CE30" s="9">
        <v>60552</v>
      </c>
      <c r="CF30" s="9">
        <v>20992</v>
      </c>
      <c r="CG30" s="11">
        <v>2990</v>
      </c>
      <c r="CH30" s="12">
        <v>1820</v>
      </c>
      <c r="CI30" s="9">
        <v>2400</v>
      </c>
      <c r="CJ30" s="10">
        <v>4220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30690</v>
      </c>
      <c r="CS30" s="9">
        <v>30600</v>
      </c>
      <c r="CT30" s="9">
        <v>12920</v>
      </c>
      <c r="CU30" s="9">
        <v>5850</v>
      </c>
      <c r="CV30" s="13">
        <v>80060</v>
      </c>
      <c r="CW30" s="9">
        <v>1380</v>
      </c>
      <c r="CX30" s="9">
        <v>42890</v>
      </c>
      <c r="CY30" s="10">
        <v>1074318</v>
      </c>
      <c r="CZ30" s="8">
        <v>12955510</v>
      </c>
      <c r="DA30" s="11">
        <v>0</v>
      </c>
      <c r="DB30" s="12">
        <v>0</v>
      </c>
      <c r="DC30" s="10">
        <v>12955510</v>
      </c>
      <c r="DD30" s="8">
        <v>777309</v>
      </c>
      <c r="DE30" s="9">
        <v>777309</v>
      </c>
      <c r="DF30" s="14">
        <f t="shared" si="2"/>
        <v>5.9998332755715519E-2</v>
      </c>
      <c r="DG30" s="12">
        <v>3036983</v>
      </c>
      <c r="DH30" s="9">
        <v>0</v>
      </c>
      <c r="DI30" s="9">
        <v>0</v>
      </c>
      <c r="DJ30" s="10">
        <v>3036983</v>
      </c>
      <c r="DK30" s="8">
        <v>0</v>
      </c>
      <c r="DL30" s="9">
        <v>15937</v>
      </c>
      <c r="DM30" s="9">
        <v>0</v>
      </c>
      <c r="DN30" s="9">
        <v>74047</v>
      </c>
      <c r="DO30" s="9">
        <v>10393</v>
      </c>
      <c r="DP30" s="9">
        <v>1690</v>
      </c>
      <c r="DQ30" s="11">
        <v>267</v>
      </c>
      <c r="DR30" s="12">
        <v>0</v>
      </c>
      <c r="DS30" s="9">
        <v>300</v>
      </c>
      <c r="DT30" s="10">
        <v>300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2970</v>
      </c>
      <c r="EC30" s="9">
        <v>1350</v>
      </c>
      <c r="ED30" s="9">
        <v>3800</v>
      </c>
      <c r="EE30" s="9">
        <v>450</v>
      </c>
      <c r="EF30" s="13">
        <v>8570</v>
      </c>
      <c r="EG30" s="9">
        <v>0</v>
      </c>
      <c r="EH30" s="9">
        <v>0</v>
      </c>
      <c r="EI30" s="10">
        <v>111204</v>
      </c>
      <c r="EJ30" s="8">
        <v>2925779</v>
      </c>
      <c r="EK30" s="11">
        <v>0</v>
      </c>
      <c r="EL30" s="12">
        <v>0</v>
      </c>
      <c r="EM30" s="10">
        <v>2925779</v>
      </c>
      <c r="EN30" s="8">
        <v>175544</v>
      </c>
      <c r="EO30" s="9">
        <v>175544</v>
      </c>
      <c r="EP30" s="14">
        <f t="shared" si="3"/>
        <v>5.9999063497277134E-2</v>
      </c>
      <c r="EQ30" s="12">
        <v>2599235</v>
      </c>
      <c r="ER30" s="9">
        <v>0</v>
      </c>
      <c r="ES30" s="9">
        <v>0</v>
      </c>
      <c r="ET30" s="10">
        <v>2599235</v>
      </c>
      <c r="EU30" s="8">
        <v>0</v>
      </c>
      <c r="EV30" s="9">
        <v>2362</v>
      </c>
      <c r="EW30" s="9">
        <v>0</v>
      </c>
      <c r="EX30" s="9">
        <v>27720</v>
      </c>
      <c r="EY30" s="9">
        <v>2928</v>
      </c>
      <c r="EZ30" s="9">
        <v>733</v>
      </c>
      <c r="FA30" s="11">
        <v>94</v>
      </c>
      <c r="FB30" s="12">
        <v>0</v>
      </c>
      <c r="FC30" s="9">
        <v>300</v>
      </c>
      <c r="FD30" s="10">
        <v>300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1650</v>
      </c>
      <c r="FM30" s="9">
        <v>900</v>
      </c>
      <c r="FN30" s="9">
        <v>2280</v>
      </c>
      <c r="FO30" s="9">
        <v>450</v>
      </c>
      <c r="FP30" s="13">
        <v>5280</v>
      </c>
      <c r="FQ30" s="9">
        <v>0</v>
      </c>
      <c r="FR30" s="9">
        <v>0</v>
      </c>
      <c r="FS30" s="10">
        <v>39417</v>
      </c>
      <c r="FT30" s="8">
        <v>2559818</v>
      </c>
      <c r="FU30" s="11">
        <v>0</v>
      </c>
      <c r="FV30" s="12">
        <v>0</v>
      </c>
      <c r="FW30" s="10">
        <v>2559818</v>
      </c>
      <c r="FX30" s="8">
        <v>153588</v>
      </c>
      <c r="FY30" s="9">
        <v>153588</v>
      </c>
      <c r="FZ30" s="14">
        <f t="shared" si="4"/>
        <v>5.9999578095005189E-2</v>
      </c>
      <c r="GA30" s="12">
        <v>409509724</v>
      </c>
      <c r="GB30" s="9">
        <v>862</v>
      </c>
      <c r="GC30" s="9">
        <v>0</v>
      </c>
      <c r="GD30" s="10">
        <v>409510586</v>
      </c>
      <c r="GE30" s="8">
        <v>6094</v>
      </c>
      <c r="GF30" s="9">
        <v>2513322</v>
      </c>
      <c r="GG30" s="9">
        <v>2063</v>
      </c>
      <c r="GH30" s="9">
        <v>70161092</v>
      </c>
      <c r="GI30" s="9">
        <v>2023081</v>
      </c>
      <c r="GJ30" s="9">
        <v>3004535</v>
      </c>
      <c r="GK30" s="11">
        <v>174511</v>
      </c>
      <c r="GL30" s="12">
        <v>352820</v>
      </c>
      <c r="GM30" s="9">
        <v>225300</v>
      </c>
      <c r="GN30" s="10">
        <v>578120</v>
      </c>
      <c r="GO30" s="8">
        <v>104520</v>
      </c>
      <c r="GP30" s="9">
        <v>265500</v>
      </c>
      <c r="GQ30" s="9">
        <v>0</v>
      </c>
      <c r="GR30" s="9">
        <v>2539900</v>
      </c>
      <c r="GS30" s="9">
        <v>187620</v>
      </c>
      <c r="GT30" s="13">
        <v>2727520</v>
      </c>
      <c r="GU30" s="11">
        <v>727510</v>
      </c>
      <c r="GV30" s="12">
        <v>2016960</v>
      </c>
      <c r="GW30" s="9">
        <v>1470150</v>
      </c>
      <c r="GX30" s="9">
        <v>600020</v>
      </c>
      <c r="GY30" s="9">
        <v>774450</v>
      </c>
      <c r="GZ30" s="13">
        <v>4861580</v>
      </c>
      <c r="HA30" s="9">
        <v>76360</v>
      </c>
      <c r="HB30" s="9">
        <v>41547650</v>
      </c>
      <c r="HC30" s="10">
        <v>128771395</v>
      </c>
      <c r="HD30" s="8">
        <v>280738329</v>
      </c>
      <c r="HE30" s="11">
        <v>862</v>
      </c>
      <c r="HF30" s="12">
        <v>0</v>
      </c>
      <c r="HG30" s="10">
        <v>280739191</v>
      </c>
      <c r="HH30" s="8">
        <v>16840101</v>
      </c>
      <c r="HI30" s="9">
        <v>16840101</v>
      </c>
      <c r="HJ30" s="14">
        <f t="shared" si="5"/>
        <v>5.9984859755473185E-2</v>
      </c>
    </row>
    <row r="31" spans="1:218" ht="12.6" customHeight="1" x14ac:dyDescent="0.2">
      <c r="A31" s="65">
        <v>19</v>
      </c>
      <c r="B31" s="66" t="s">
        <v>98</v>
      </c>
      <c r="C31" s="19">
        <v>79172955</v>
      </c>
      <c r="D31" s="16">
        <v>0</v>
      </c>
      <c r="E31" s="16">
        <v>0</v>
      </c>
      <c r="F31" s="17">
        <v>79172955</v>
      </c>
      <c r="G31" s="15">
        <v>0</v>
      </c>
      <c r="H31" s="16">
        <v>414643</v>
      </c>
      <c r="I31" s="16">
        <v>266</v>
      </c>
      <c r="J31" s="16">
        <v>11253487</v>
      </c>
      <c r="K31" s="16">
        <v>403434</v>
      </c>
      <c r="L31" s="16">
        <v>360771</v>
      </c>
      <c r="M31" s="18">
        <v>35950</v>
      </c>
      <c r="N31" s="19">
        <v>32500</v>
      </c>
      <c r="O31" s="16">
        <v>23700</v>
      </c>
      <c r="P31" s="17">
        <v>56200</v>
      </c>
      <c r="Q31" s="15">
        <v>0</v>
      </c>
      <c r="R31" s="16">
        <v>0</v>
      </c>
      <c r="S31" s="16">
        <v>0</v>
      </c>
      <c r="T31" s="16">
        <v>89210</v>
      </c>
      <c r="U31" s="16">
        <v>2460</v>
      </c>
      <c r="V31" s="20">
        <v>91670</v>
      </c>
      <c r="W31" s="18">
        <v>14280</v>
      </c>
      <c r="X31" s="19">
        <v>381480</v>
      </c>
      <c r="Y31" s="16">
        <v>394200</v>
      </c>
      <c r="Z31" s="16">
        <v>79040</v>
      </c>
      <c r="AA31" s="16">
        <v>46800</v>
      </c>
      <c r="AB31" s="20">
        <v>901520</v>
      </c>
      <c r="AC31" s="16">
        <v>10810</v>
      </c>
      <c r="AD31" s="16">
        <v>3247940</v>
      </c>
      <c r="AE31" s="17">
        <v>16790705</v>
      </c>
      <c r="AF31" s="15">
        <v>62382250</v>
      </c>
      <c r="AG31" s="18">
        <v>0</v>
      </c>
      <c r="AH31" s="19">
        <v>0</v>
      </c>
      <c r="AI31" s="17">
        <v>62382250</v>
      </c>
      <c r="AJ31" s="15">
        <v>3742576</v>
      </c>
      <c r="AK31" s="16">
        <v>3742576</v>
      </c>
      <c r="AL31" s="21">
        <f t="shared" si="0"/>
        <v>5.9994245157877442E-2</v>
      </c>
      <c r="AM31" s="19">
        <v>71915206</v>
      </c>
      <c r="AN31" s="16">
        <v>0</v>
      </c>
      <c r="AO31" s="16">
        <v>0</v>
      </c>
      <c r="AP31" s="17">
        <v>71915206</v>
      </c>
      <c r="AQ31" s="15">
        <v>0</v>
      </c>
      <c r="AR31" s="16">
        <v>447316</v>
      </c>
      <c r="AS31" s="16">
        <v>362</v>
      </c>
      <c r="AT31" s="16">
        <v>7376986</v>
      </c>
      <c r="AU31" s="16">
        <v>392155</v>
      </c>
      <c r="AV31" s="16">
        <v>217506</v>
      </c>
      <c r="AW31" s="18">
        <v>27187</v>
      </c>
      <c r="AX31" s="19">
        <v>18460</v>
      </c>
      <c r="AY31" s="16">
        <v>17700</v>
      </c>
      <c r="AZ31" s="17">
        <v>36160</v>
      </c>
      <c r="BA31" s="15">
        <v>0</v>
      </c>
      <c r="BB31" s="16">
        <v>0</v>
      </c>
      <c r="BC31" s="16">
        <v>0</v>
      </c>
      <c r="BD31" s="16">
        <v>0</v>
      </c>
      <c r="BE31" s="16">
        <v>0</v>
      </c>
      <c r="BF31" s="20">
        <v>0</v>
      </c>
      <c r="BG31" s="18">
        <v>0</v>
      </c>
      <c r="BH31" s="19">
        <v>269940</v>
      </c>
      <c r="BI31" s="16">
        <v>275850</v>
      </c>
      <c r="BJ31" s="16">
        <v>58900</v>
      </c>
      <c r="BK31" s="16">
        <v>31050</v>
      </c>
      <c r="BL31" s="20">
        <v>635740</v>
      </c>
      <c r="BM31" s="16">
        <v>8740</v>
      </c>
      <c r="BN31" s="16">
        <v>1973430</v>
      </c>
      <c r="BO31" s="17">
        <v>11115220</v>
      </c>
      <c r="BP31" s="15">
        <v>60799986</v>
      </c>
      <c r="BQ31" s="18">
        <v>0</v>
      </c>
      <c r="BR31" s="19">
        <v>0</v>
      </c>
      <c r="BS31" s="17">
        <v>60799986</v>
      </c>
      <c r="BT31" s="15">
        <v>3647787</v>
      </c>
      <c r="BU31" s="16">
        <v>3647787</v>
      </c>
      <c r="BV31" s="21">
        <f t="shared" si="1"/>
        <v>5.9996510525512289E-2</v>
      </c>
      <c r="BW31" s="19">
        <v>30249613</v>
      </c>
      <c r="BX31" s="16">
        <v>0</v>
      </c>
      <c r="BY31" s="16">
        <v>0</v>
      </c>
      <c r="BZ31" s="17">
        <v>30249613</v>
      </c>
      <c r="CA31" s="15">
        <v>0</v>
      </c>
      <c r="CB31" s="16">
        <v>178833</v>
      </c>
      <c r="CC31" s="16">
        <v>53</v>
      </c>
      <c r="CD31" s="16">
        <v>1660175</v>
      </c>
      <c r="CE31" s="16">
        <v>112831</v>
      </c>
      <c r="CF31" s="16">
        <v>46332</v>
      </c>
      <c r="CG31" s="18">
        <v>7263</v>
      </c>
      <c r="CH31" s="19">
        <v>4420</v>
      </c>
      <c r="CI31" s="16">
        <v>4500</v>
      </c>
      <c r="CJ31" s="17">
        <v>8920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65340</v>
      </c>
      <c r="CS31" s="16">
        <v>63450</v>
      </c>
      <c r="CT31" s="16">
        <v>23940</v>
      </c>
      <c r="CU31" s="16">
        <v>12600</v>
      </c>
      <c r="CV31" s="20">
        <v>165330</v>
      </c>
      <c r="CW31" s="16">
        <v>1840</v>
      </c>
      <c r="CX31" s="16">
        <v>96350</v>
      </c>
      <c r="CY31" s="17">
        <v>2277874</v>
      </c>
      <c r="CZ31" s="15">
        <v>27971739</v>
      </c>
      <c r="DA31" s="18">
        <v>0</v>
      </c>
      <c r="DB31" s="19">
        <v>0</v>
      </c>
      <c r="DC31" s="17">
        <v>27971739</v>
      </c>
      <c r="DD31" s="15">
        <v>1678258</v>
      </c>
      <c r="DE31" s="16">
        <v>1678258</v>
      </c>
      <c r="DF31" s="21">
        <f t="shared" si="2"/>
        <v>5.9998343327885333E-2</v>
      </c>
      <c r="DG31" s="19">
        <v>7929016</v>
      </c>
      <c r="DH31" s="16">
        <v>0</v>
      </c>
      <c r="DI31" s="16">
        <v>0</v>
      </c>
      <c r="DJ31" s="17">
        <v>7929016</v>
      </c>
      <c r="DK31" s="15">
        <v>0</v>
      </c>
      <c r="DL31" s="16">
        <v>30240</v>
      </c>
      <c r="DM31" s="16">
        <v>0</v>
      </c>
      <c r="DN31" s="16">
        <v>193949</v>
      </c>
      <c r="DO31" s="16">
        <v>22480</v>
      </c>
      <c r="DP31" s="16">
        <v>4820</v>
      </c>
      <c r="DQ31" s="18">
        <v>1011</v>
      </c>
      <c r="DR31" s="19">
        <v>520</v>
      </c>
      <c r="DS31" s="16">
        <v>600</v>
      </c>
      <c r="DT31" s="17">
        <v>1120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8910</v>
      </c>
      <c r="EC31" s="16">
        <v>6750</v>
      </c>
      <c r="ED31" s="16">
        <v>1140</v>
      </c>
      <c r="EE31" s="16">
        <v>1800</v>
      </c>
      <c r="EF31" s="20">
        <v>18600</v>
      </c>
      <c r="EG31" s="16">
        <v>0</v>
      </c>
      <c r="EH31" s="16">
        <v>0</v>
      </c>
      <c r="EI31" s="17">
        <v>272220</v>
      </c>
      <c r="EJ31" s="15">
        <v>7656796</v>
      </c>
      <c r="EK31" s="18">
        <v>0</v>
      </c>
      <c r="EL31" s="19">
        <v>0</v>
      </c>
      <c r="EM31" s="17">
        <v>7656796</v>
      </c>
      <c r="EN31" s="15">
        <v>459403</v>
      </c>
      <c r="EO31" s="16">
        <v>459403</v>
      </c>
      <c r="EP31" s="21">
        <f t="shared" si="3"/>
        <v>5.9999378330048231E-2</v>
      </c>
      <c r="EQ31" s="19">
        <v>5349104</v>
      </c>
      <c r="ER31" s="16">
        <v>0</v>
      </c>
      <c r="ES31" s="16">
        <v>0</v>
      </c>
      <c r="ET31" s="17">
        <v>5349104</v>
      </c>
      <c r="EU31" s="15">
        <v>0</v>
      </c>
      <c r="EV31" s="16">
        <v>7175</v>
      </c>
      <c r="EW31" s="16">
        <v>0</v>
      </c>
      <c r="EX31" s="16">
        <v>63114</v>
      </c>
      <c r="EY31" s="16">
        <v>5563</v>
      </c>
      <c r="EZ31" s="16">
        <v>1374</v>
      </c>
      <c r="FA31" s="18">
        <v>254</v>
      </c>
      <c r="FB31" s="19">
        <v>260</v>
      </c>
      <c r="FC31" s="16">
        <v>0</v>
      </c>
      <c r="FD31" s="17">
        <v>260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3630</v>
      </c>
      <c r="FM31" s="16">
        <v>1800</v>
      </c>
      <c r="FN31" s="16">
        <v>380</v>
      </c>
      <c r="FO31" s="16">
        <v>900</v>
      </c>
      <c r="FP31" s="20">
        <v>6710</v>
      </c>
      <c r="FQ31" s="16">
        <v>0</v>
      </c>
      <c r="FR31" s="16">
        <v>0</v>
      </c>
      <c r="FS31" s="17">
        <v>84450</v>
      </c>
      <c r="FT31" s="15">
        <v>5264654</v>
      </c>
      <c r="FU31" s="18">
        <v>0</v>
      </c>
      <c r="FV31" s="19">
        <v>0</v>
      </c>
      <c r="FW31" s="17">
        <v>5264654</v>
      </c>
      <c r="FX31" s="15">
        <v>315878</v>
      </c>
      <c r="FY31" s="16">
        <v>315878</v>
      </c>
      <c r="FZ31" s="21">
        <f t="shared" si="4"/>
        <v>5.9999764466952626E-2</v>
      </c>
      <c r="GA31" s="19">
        <v>1027549088</v>
      </c>
      <c r="GB31" s="16">
        <v>958</v>
      </c>
      <c r="GC31" s="16">
        <v>0</v>
      </c>
      <c r="GD31" s="17">
        <v>1027550046</v>
      </c>
      <c r="GE31" s="15">
        <v>4578</v>
      </c>
      <c r="GF31" s="16">
        <v>5134374</v>
      </c>
      <c r="GG31" s="16">
        <v>6567</v>
      </c>
      <c r="GH31" s="16">
        <v>181291685</v>
      </c>
      <c r="GI31" s="16">
        <v>4548833</v>
      </c>
      <c r="GJ31" s="16">
        <v>7778384</v>
      </c>
      <c r="GK31" s="18">
        <v>401523</v>
      </c>
      <c r="GL31" s="19">
        <v>952380</v>
      </c>
      <c r="GM31" s="16">
        <v>575100</v>
      </c>
      <c r="GN31" s="17">
        <v>1527480</v>
      </c>
      <c r="GO31" s="15">
        <v>240240</v>
      </c>
      <c r="GP31" s="16">
        <v>692400</v>
      </c>
      <c r="GQ31" s="16">
        <v>0</v>
      </c>
      <c r="GR31" s="16">
        <v>6827700</v>
      </c>
      <c r="GS31" s="16">
        <v>537150</v>
      </c>
      <c r="GT31" s="20">
        <v>7364850</v>
      </c>
      <c r="GU31" s="18">
        <v>1822100</v>
      </c>
      <c r="GV31" s="19">
        <v>4870470</v>
      </c>
      <c r="GW31" s="16">
        <v>3915450</v>
      </c>
      <c r="GX31" s="16">
        <v>1097060</v>
      </c>
      <c r="GY31" s="16">
        <v>1501200</v>
      </c>
      <c r="GZ31" s="20">
        <v>11384180</v>
      </c>
      <c r="HA31" s="16">
        <v>188140</v>
      </c>
      <c r="HB31" s="16">
        <v>109677020</v>
      </c>
      <c r="HC31" s="17">
        <v>332055787</v>
      </c>
      <c r="HD31" s="15">
        <v>695493301</v>
      </c>
      <c r="HE31" s="18">
        <v>958</v>
      </c>
      <c r="HF31" s="19">
        <v>0</v>
      </c>
      <c r="HG31" s="17">
        <v>695494259</v>
      </c>
      <c r="HH31" s="15">
        <v>41718509</v>
      </c>
      <c r="HI31" s="16">
        <v>41718509</v>
      </c>
      <c r="HJ31" s="21">
        <f t="shared" si="5"/>
        <v>5.9983973210625742E-2</v>
      </c>
    </row>
    <row r="32" spans="1:218" ht="12.6" customHeight="1" x14ac:dyDescent="0.2">
      <c r="A32" s="63">
        <v>20</v>
      </c>
      <c r="B32" s="64" t="s">
        <v>99</v>
      </c>
      <c r="C32" s="12">
        <v>135875078</v>
      </c>
      <c r="D32" s="9">
        <v>0</v>
      </c>
      <c r="E32" s="9">
        <v>0</v>
      </c>
      <c r="F32" s="10">
        <v>135875078</v>
      </c>
      <c r="G32" s="8">
        <v>0</v>
      </c>
      <c r="H32" s="9">
        <v>796871</v>
      </c>
      <c r="I32" s="9">
        <v>743</v>
      </c>
      <c r="J32" s="9">
        <v>19494341</v>
      </c>
      <c r="K32" s="9">
        <v>714986</v>
      </c>
      <c r="L32" s="9">
        <v>628456</v>
      </c>
      <c r="M32" s="11">
        <v>75403</v>
      </c>
      <c r="N32" s="12">
        <v>52260</v>
      </c>
      <c r="O32" s="9">
        <v>44400</v>
      </c>
      <c r="P32" s="10">
        <v>96660</v>
      </c>
      <c r="Q32" s="8">
        <v>0</v>
      </c>
      <c r="R32" s="9">
        <v>0</v>
      </c>
      <c r="S32" s="9">
        <v>0</v>
      </c>
      <c r="T32" s="9">
        <v>151030</v>
      </c>
      <c r="U32" s="9">
        <v>6720</v>
      </c>
      <c r="V32" s="13">
        <v>157750</v>
      </c>
      <c r="W32" s="11">
        <v>28280</v>
      </c>
      <c r="X32" s="12">
        <v>791340</v>
      </c>
      <c r="Y32" s="9">
        <v>877050</v>
      </c>
      <c r="Z32" s="9">
        <v>134900</v>
      </c>
      <c r="AA32" s="9">
        <v>85050</v>
      </c>
      <c r="AB32" s="13">
        <v>1888340</v>
      </c>
      <c r="AC32" s="9">
        <v>20930</v>
      </c>
      <c r="AD32" s="9">
        <v>5514320</v>
      </c>
      <c r="AE32" s="10">
        <v>29416337</v>
      </c>
      <c r="AF32" s="8">
        <v>106458741</v>
      </c>
      <c r="AG32" s="11">
        <v>0</v>
      </c>
      <c r="AH32" s="12">
        <v>0</v>
      </c>
      <c r="AI32" s="10">
        <v>106458741</v>
      </c>
      <c r="AJ32" s="8">
        <v>6386920</v>
      </c>
      <c r="AK32" s="9">
        <v>6386920</v>
      </c>
      <c r="AL32" s="14">
        <f t="shared" si="0"/>
        <v>5.9994322119589973E-2</v>
      </c>
      <c r="AM32" s="12">
        <v>139234268</v>
      </c>
      <c r="AN32" s="9">
        <v>0</v>
      </c>
      <c r="AO32" s="9">
        <v>0</v>
      </c>
      <c r="AP32" s="10">
        <v>139234268</v>
      </c>
      <c r="AQ32" s="8">
        <v>877</v>
      </c>
      <c r="AR32" s="9">
        <v>889325</v>
      </c>
      <c r="AS32" s="9">
        <v>888</v>
      </c>
      <c r="AT32" s="9">
        <v>14553383</v>
      </c>
      <c r="AU32" s="9">
        <v>677254</v>
      </c>
      <c r="AV32" s="9">
        <v>431855</v>
      </c>
      <c r="AW32" s="11">
        <v>65666</v>
      </c>
      <c r="AX32" s="12">
        <v>36140</v>
      </c>
      <c r="AY32" s="9">
        <v>40200</v>
      </c>
      <c r="AZ32" s="10">
        <v>76340</v>
      </c>
      <c r="BA32" s="8">
        <v>0</v>
      </c>
      <c r="BB32" s="9">
        <v>0</v>
      </c>
      <c r="BC32" s="9">
        <v>0</v>
      </c>
      <c r="BD32" s="9">
        <v>0</v>
      </c>
      <c r="BE32" s="9">
        <v>0</v>
      </c>
      <c r="BF32" s="13">
        <v>0</v>
      </c>
      <c r="BG32" s="11">
        <v>0</v>
      </c>
      <c r="BH32" s="12">
        <v>630300</v>
      </c>
      <c r="BI32" s="9">
        <v>739350</v>
      </c>
      <c r="BJ32" s="9">
        <v>119700</v>
      </c>
      <c r="BK32" s="9">
        <v>73800</v>
      </c>
      <c r="BL32" s="13">
        <v>1563150</v>
      </c>
      <c r="BM32" s="9">
        <v>18170</v>
      </c>
      <c r="BN32" s="9">
        <v>3810970</v>
      </c>
      <c r="BO32" s="10">
        <v>22086990</v>
      </c>
      <c r="BP32" s="8">
        <v>117147278</v>
      </c>
      <c r="BQ32" s="11">
        <v>0</v>
      </c>
      <c r="BR32" s="12">
        <v>0</v>
      </c>
      <c r="BS32" s="10">
        <v>117147278</v>
      </c>
      <c r="BT32" s="8">
        <v>7028420</v>
      </c>
      <c r="BU32" s="9">
        <v>7028420</v>
      </c>
      <c r="BV32" s="14">
        <f t="shared" si="1"/>
        <v>5.9996443109843318E-2</v>
      </c>
      <c r="BW32" s="12">
        <v>60132007</v>
      </c>
      <c r="BX32" s="9">
        <v>0</v>
      </c>
      <c r="BY32" s="9">
        <v>0</v>
      </c>
      <c r="BZ32" s="10">
        <v>60132007</v>
      </c>
      <c r="CA32" s="8">
        <v>0</v>
      </c>
      <c r="CB32" s="9">
        <v>376146</v>
      </c>
      <c r="CC32" s="9">
        <v>126</v>
      </c>
      <c r="CD32" s="9">
        <v>3358548</v>
      </c>
      <c r="CE32" s="9">
        <v>209724</v>
      </c>
      <c r="CF32" s="9">
        <v>92965</v>
      </c>
      <c r="CG32" s="11">
        <v>17614</v>
      </c>
      <c r="CH32" s="12">
        <v>11960</v>
      </c>
      <c r="CI32" s="9">
        <v>11400</v>
      </c>
      <c r="CJ32" s="10">
        <v>23360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155100</v>
      </c>
      <c r="CS32" s="9">
        <v>151200</v>
      </c>
      <c r="CT32" s="9">
        <v>39900</v>
      </c>
      <c r="CU32" s="9">
        <v>20250</v>
      </c>
      <c r="CV32" s="13">
        <v>366450</v>
      </c>
      <c r="CW32" s="9">
        <v>4600</v>
      </c>
      <c r="CX32" s="9">
        <v>175760</v>
      </c>
      <c r="CY32" s="10">
        <v>4625167</v>
      </c>
      <c r="CZ32" s="8">
        <v>55506840</v>
      </c>
      <c r="DA32" s="11">
        <v>0</v>
      </c>
      <c r="DB32" s="12">
        <v>0</v>
      </c>
      <c r="DC32" s="10">
        <v>55506840</v>
      </c>
      <c r="DD32" s="8">
        <v>3330321</v>
      </c>
      <c r="DE32" s="9">
        <v>3330321</v>
      </c>
      <c r="DF32" s="14">
        <f t="shared" si="2"/>
        <v>5.9998389387686271E-2</v>
      </c>
      <c r="DG32" s="12">
        <v>16562215</v>
      </c>
      <c r="DH32" s="9">
        <v>0</v>
      </c>
      <c r="DI32" s="9">
        <v>0</v>
      </c>
      <c r="DJ32" s="10">
        <v>16562215</v>
      </c>
      <c r="DK32" s="8">
        <v>0</v>
      </c>
      <c r="DL32" s="9">
        <v>71714</v>
      </c>
      <c r="DM32" s="9">
        <v>53</v>
      </c>
      <c r="DN32" s="9">
        <v>421731</v>
      </c>
      <c r="DO32" s="9">
        <v>35676</v>
      </c>
      <c r="DP32" s="9">
        <v>11472</v>
      </c>
      <c r="DQ32" s="11">
        <v>2717</v>
      </c>
      <c r="DR32" s="12">
        <v>2340</v>
      </c>
      <c r="DS32" s="9">
        <v>1800</v>
      </c>
      <c r="DT32" s="10">
        <v>4140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14190</v>
      </c>
      <c r="EC32" s="9">
        <v>17100</v>
      </c>
      <c r="ED32" s="9">
        <v>2660</v>
      </c>
      <c r="EE32" s="9">
        <v>2250</v>
      </c>
      <c r="EF32" s="13">
        <v>36200</v>
      </c>
      <c r="EG32" s="9">
        <v>460</v>
      </c>
      <c r="EH32" s="9">
        <v>0</v>
      </c>
      <c r="EI32" s="10">
        <v>584110</v>
      </c>
      <c r="EJ32" s="8">
        <v>15978105</v>
      </c>
      <c r="EK32" s="11">
        <v>0</v>
      </c>
      <c r="EL32" s="12">
        <v>0</v>
      </c>
      <c r="EM32" s="10">
        <v>15978105</v>
      </c>
      <c r="EN32" s="8">
        <v>958675</v>
      </c>
      <c r="EO32" s="9">
        <v>958675</v>
      </c>
      <c r="EP32" s="14">
        <f t="shared" si="3"/>
        <v>5.9999292782216662E-2</v>
      </c>
      <c r="EQ32" s="12">
        <v>10059097</v>
      </c>
      <c r="ER32" s="9">
        <v>0</v>
      </c>
      <c r="ES32" s="9">
        <v>0</v>
      </c>
      <c r="ET32" s="10">
        <v>10059097</v>
      </c>
      <c r="EU32" s="8">
        <v>0</v>
      </c>
      <c r="EV32" s="9">
        <v>23064</v>
      </c>
      <c r="EW32" s="9">
        <v>0</v>
      </c>
      <c r="EX32" s="9">
        <v>109244</v>
      </c>
      <c r="EY32" s="9">
        <v>10696</v>
      </c>
      <c r="EZ32" s="9">
        <v>2431</v>
      </c>
      <c r="FA32" s="11">
        <v>548</v>
      </c>
      <c r="FB32" s="12">
        <v>0</v>
      </c>
      <c r="FC32" s="9">
        <v>300</v>
      </c>
      <c r="FD32" s="10">
        <v>300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5280</v>
      </c>
      <c r="FM32" s="9">
        <v>4950</v>
      </c>
      <c r="FN32" s="9">
        <v>760</v>
      </c>
      <c r="FO32" s="9">
        <v>450</v>
      </c>
      <c r="FP32" s="13">
        <v>11440</v>
      </c>
      <c r="FQ32" s="9">
        <v>230</v>
      </c>
      <c r="FR32" s="9">
        <v>0</v>
      </c>
      <c r="FS32" s="10">
        <v>157953</v>
      </c>
      <c r="FT32" s="8">
        <v>9901144</v>
      </c>
      <c r="FU32" s="11">
        <v>0</v>
      </c>
      <c r="FV32" s="12">
        <v>0</v>
      </c>
      <c r="FW32" s="10">
        <v>9901144</v>
      </c>
      <c r="FX32" s="8">
        <v>594064</v>
      </c>
      <c r="FY32" s="9">
        <v>594064</v>
      </c>
      <c r="FZ32" s="14">
        <f t="shared" si="4"/>
        <v>5.9999531367284427E-2</v>
      </c>
      <c r="GA32" s="12">
        <v>1420992205</v>
      </c>
      <c r="GB32" s="9">
        <v>1645</v>
      </c>
      <c r="GC32" s="9">
        <v>0</v>
      </c>
      <c r="GD32" s="10">
        <v>1420993850</v>
      </c>
      <c r="GE32" s="8">
        <v>2600</v>
      </c>
      <c r="GF32" s="9">
        <v>8021807</v>
      </c>
      <c r="GG32" s="9">
        <v>8991</v>
      </c>
      <c r="GH32" s="9">
        <v>241905834</v>
      </c>
      <c r="GI32" s="9">
        <v>6669583</v>
      </c>
      <c r="GJ32" s="9">
        <v>10262694</v>
      </c>
      <c r="GK32" s="11">
        <v>626556</v>
      </c>
      <c r="GL32" s="12">
        <v>1163760</v>
      </c>
      <c r="GM32" s="9">
        <v>784500</v>
      </c>
      <c r="GN32" s="10">
        <v>1948260</v>
      </c>
      <c r="GO32" s="8">
        <v>302900</v>
      </c>
      <c r="GP32" s="9">
        <v>869400</v>
      </c>
      <c r="GQ32" s="9">
        <v>0</v>
      </c>
      <c r="GR32" s="9">
        <v>9599150</v>
      </c>
      <c r="GS32" s="9">
        <v>634640</v>
      </c>
      <c r="GT32" s="13">
        <v>10233790</v>
      </c>
      <c r="GU32" s="11">
        <v>2504150</v>
      </c>
      <c r="GV32" s="12">
        <v>6783480</v>
      </c>
      <c r="GW32" s="9">
        <v>6548400</v>
      </c>
      <c r="GX32" s="9">
        <v>1287440</v>
      </c>
      <c r="GY32" s="9">
        <v>1909800</v>
      </c>
      <c r="GZ32" s="13">
        <v>16529120</v>
      </c>
      <c r="HA32" s="9">
        <v>276000</v>
      </c>
      <c r="HB32" s="9">
        <v>136779200</v>
      </c>
      <c r="HC32" s="10">
        <v>436931894</v>
      </c>
      <c r="HD32" s="8">
        <v>984060571</v>
      </c>
      <c r="HE32" s="11">
        <v>1385</v>
      </c>
      <c r="HF32" s="12">
        <v>0</v>
      </c>
      <c r="HG32" s="10">
        <v>984061956</v>
      </c>
      <c r="HH32" s="8">
        <v>59029726</v>
      </c>
      <c r="HI32" s="9">
        <v>59029726</v>
      </c>
      <c r="HJ32" s="14">
        <f t="shared" si="5"/>
        <v>5.9985782033423106E-2</v>
      </c>
    </row>
    <row r="33" spans="1:218" ht="12.6" customHeight="1" x14ac:dyDescent="0.2">
      <c r="A33" s="65">
        <v>21</v>
      </c>
      <c r="B33" s="66" t="s">
        <v>100</v>
      </c>
      <c r="C33" s="19">
        <v>68269782</v>
      </c>
      <c r="D33" s="16">
        <v>0</v>
      </c>
      <c r="E33" s="16">
        <v>0</v>
      </c>
      <c r="F33" s="17">
        <v>68269782</v>
      </c>
      <c r="G33" s="15">
        <v>0</v>
      </c>
      <c r="H33" s="16">
        <v>361950</v>
      </c>
      <c r="I33" s="16">
        <v>457</v>
      </c>
      <c r="J33" s="16">
        <v>9666614</v>
      </c>
      <c r="K33" s="16">
        <v>406624</v>
      </c>
      <c r="L33" s="16">
        <v>314354</v>
      </c>
      <c r="M33" s="18">
        <v>32794</v>
      </c>
      <c r="N33" s="19">
        <v>29380</v>
      </c>
      <c r="O33" s="16">
        <v>27000</v>
      </c>
      <c r="P33" s="17">
        <v>56380</v>
      </c>
      <c r="Q33" s="15">
        <v>0</v>
      </c>
      <c r="R33" s="16">
        <v>0</v>
      </c>
      <c r="S33" s="16">
        <v>0</v>
      </c>
      <c r="T33" s="16">
        <v>83600</v>
      </c>
      <c r="U33" s="16">
        <v>2850</v>
      </c>
      <c r="V33" s="20">
        <v>86450</v>
      </c>
      <c r="W33" s="18">
        <v>13790</v>
      </c>
      <c r="X33" s="19">
        <v>374220</v>
      </c>
      <c r="Y33" s="16">
        <v>345600</v>
      </c>
      <c r="Z33" s="16">
        <v>92340</v>
      </c>
      <c r="AA33" s="16">
        <v>63000</v>
      </c>
      <c r="AB33" s="20">
        <v>875160</v>
      </c>
      <c r="AC33" s="16">
        <v>11960</v>
      </c>
      <c r="AD33" s="16">
        <v>2810340</v>
      </c>
      <c r="AE33" s="17">
        <v>14636416</v>
      </c>
      <c r="AF33" s="15">
        <v>53633366</v>
      </c>
      <c r="AG33" s="18">
        <v>0</v>
      </c>
      <c r="AH33" s="19">
        <v>0</v>
      </c>
      <c r="AI33" s="17">
        <v>53633366</v>
      </c>
      <c r="AJ33" s="15">
        <v>3217696</v>
      </c>
      <c r="AK33" s="16">
        <v>3217696</v>
      </c>
      <c r="AL33" s="21">
        <f t="shared" si="0"/>
        <v>5.9994295342194262E-2</v>
      </c>
      <c r="AM33" s="19">
        <v>58730538</v>
      </c>
      <c r="AN33" s="16">
        <v>0</v>
      </c>
      <c r="AO33" s="16">
        <v>0</v>
      </c>
      <c r="AP33" s="17">
        <v>58730538</v>
      </c>
      <c r="AQ33" s="15">
        <v>0</v>
      </c>
      <c r="AR33" s="16">
        <v>383227</v>
      </c>
      <c r="AS33" s="16">
        <v>367</v>
      </c>
      <c r="AT33" s="16">
        <v>5999792</v>
      </c>
      <c r="AU33" s="16">
        <v>408947</v>
      </c>
      <c r="AV33" s="16">
        <v>180465</v>
      </c>
      <c r="AW33" s="18">
        <v>23937</v>
      </c>
      <c r="AX33" s="19">
        <v>20020</v>
      </c>
      <c r="AY33" s="16">
        <v>15000</v>
      </c>
      <c r="AZ33" s="17">
        <v>35020</v>
      </c>
      <c r="BA33" s="15">
        <v>0</v>
      </c>
      <c r="BB33" s="16">
        <v>0</v>
      </c>
      <c r="BC33" s="16">
        <v>0</v>
      </c>
      <c r="BD33" s="16">
        <v>0</v>
      </c>
      <c r="BE33" s="16">
        <v>0</v>
      </c>
      <c r="BF33" s="20">
        <v>0</v>
      </c>
      <c r="BG33" s="18">
        <v>0</v>
      </c>
      <c r="BH33" s="19">
        <v>224070</v>
      </c>
      <c r="BI33" s="16">
        <v>218700</v>
      </c>
      <c r="BJ33" s="16">
        <v>61560</v>
      </c>
      <c r="BK33" s="16">
        <v>40500</v>
      </c>
      <c r="BL33" s="20">
        <v>544830</v>
      </c>
      <c r="BM33" s="16">
        <v>6900</v>
      </c>
      <c r="BN33" s="16">
        <v>1616370</v>
      </c>
      <c r="BO33" s="17">
        <v>9199488</v>
      </c>
      <c r="BP33" s="15">
        <v>49531050</v>
      </c>
      <c r="BQ33" s="18">
        <v>0</v>
      </c>
      <c r="BR33" s="19">
        <v>0</v>
      </c>
      <c r="BS33" s="17">
        <v>49531050</v>
      </c>
      <c r="BT33" s="15">
        <v>2971690</v>
      </c>
      <c r="BU33" s="16">
        <v>2971690</v>
      </c>
      <c r="BV33" s="21">
        <f t="shared" si="1"/>
        <v>5.9996507241417252E-2</v>
      </c>
      <c r="BW33" s="19">
        <v>27674694</v>
      </c>
      <c r="BX33" s="16">
        <v>0</v>
      </c>
      <c r="BY33" s="16">
        <v>0</v>
      </c>
      <c r="BZ33" s="17">
        <v>27674694</v>
      </c>
      <c r="CA33" s="15">
        <v>0</v>
      </c>
      <c r="CB33" s="16">
        <v>189712</v>
      </c>
      <c r="CC33" s="16">
        <v>9</v>
      </c>
      <c r="CD33" s="16">
        <v>1456645</v>
      </c>
      <c r="CE33" s="16">
        <v>170397</v>
      </c>
      <c r="CF33" s="16">
        <v>42940</v>
      </c>
      <c r="CG33" s="18">
        <v>7378</v>
      </c>
      <c r="CH33" s="19">
        <v>2860</v>
      </c>
      <c r="CI33" s="16">
        <v>5400</v>
      </c>
      <c r="CJ33" s="17">
        <v>8260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63690</v>
      </c>
      <c r="CS33" s="16">
        <v>54900</v>
      </c>
      <c r="CT33" s="16">
        <v>25460</v>
      </c>
      <c r="CU33" s="16">
        <v>11250</v>
      </c>
      <c r="CV33" s="20">
        <v>155300</v>
      </c>
      <c r="CW33" s="16">
        <v>1380</v>
      </c>
      <c r="CX33" s="16">
        <v>75050</v>
      </c>
      <c r="CY33" s="17">
        <v>2107062</v>
      </c>
      <c r="CZ33" s="15">
        <v>25567632</v>
      </c>
      <c r="DA33" s="18">
        <v>0</v>
      </c>
      <c r="DB33" s="19">
        <v>0</v>
      </c>
      <c r="DC33" s="17">
        <v>25567632</v>
      </c>
      <c r="DD33" s="15">
        <v>1534018</v>
      </c>
      <c r="DE33" s="16">
        <v>1534018</v>
      </c>
      <c r="DF33" s="21">
        <f t="shared" si="2"/>
        <v>5.9998438650869193E-2</v>
      </c>
      <c r="DG33" s="19">
        <v>6774921</v>
      </c>
      <c r="DH33" s="16">
        <v>0</v>
      </c>
      <c r="DI33" s="16">
        <v>0</v>
      </c>
      <c r="DJ33" s="17">
        <v>6774921</v>
      </c>
      <c r="DK33" s="15">
        <v>0</v>
      </c>
      <c r="DL33" s="16">
        <v>24880</v>
      </c>
      <c r="DM33" s="16">
        <v>0</v>
      </c>
      <c r="DN33" s="16">
        <v>172627</v>
      </c>
      <c r="DO33" s="16">
        <v>19347</v>
      </c>
      <c r="DP33" s="16">
        <v>4717</v>
      </c>
      <c r="DQ33" s="18">
        <v>868</v>
      </c>
      <c r="DR33" s="19">
        <v>1040</v>
      </c>
      <c r="DS33" s="16">
        <v>900</v>
      </c>
      <c r="DT33" s="17">
        <v>1940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6930</v>
      </c>
      <c r="EC33" s="16">
        <v>4500</v>
      </c>
      <c r="ED33" s="16">
        <v>5320</v>
      </c>
      <c r="EE33" s="16">
        <v>1350</v>
      </c>
      <c r="EF33" s="20">
        <v>18100</v>
      </c>
      <c r="EG33" s="16">
        <v>230</v>
      </c>
      <c r="EH33" s="16">
        <v>0</v>
      </c>
      <c r="EI33" s="17">
        <v>242709</v>
      </c>
      <c r="EJ33" s="15">
        <v>6532212</v>
      </c>
      <c r="EK33" s="18">
        <v>0</v>
      </c>
      <c r="EL33" s="19">
        <v>0</v>
      </c>
      <c r="EM33" s="17">
        <v>6532212</v>
      </c>
      <c r="EN33" s="15">
        <v>391928</v>
      </c>
      <c r="EO33" s="16">
        <v>391928</v>
      </c>
      <c r="EP33" s="21">
        <f t="shared" si="3"/>
        <v>5.9999277427003291E-2</v>
      </c>
      <c r="EQ33" s="19">
        <v>5513704</v>
      </c>
      <c r="ER33" s="16">
        <v>0</v>
      </c>
      <c r="ES33" s="16">
        <v>0</v>
      </c>
      <c r="ET33" s="17">
        <v>5513704</v>
      </c>
      <c r="EU33" s="15">
        <v>0</v>
      </c>
      <c r="EV33" s="16">
        <v>13777</v>
      </c>
      <c r="EW33" s="16">
        <v>0</v>
      </c>
      <c r="EX33" s="16">
        <v>45389</v>
      </c>
      <c r="EY33" s="16">
        <v>5448</v>
      </c>
      <c r="EZ33" s="16">
        <v>928</v>
      </c>
      <c r="FA33" s="18">
        <v>254</v>
      </c>
      <c r="FB33" s="19">
        <v>0</v>
      </c>
      <c r="FC33" s="16">
        <v>600</v>
      </c>
      <c r="FD33" s="17">
        <v>600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1980</v>
      </c>
      <c r="FM33" s="16">
        <v>1350</v>
      </c>
      <c r="FN33" s="16">
        <v>1140</v>
      </c>
      <c r="FO33" s="16">
        <v>0</v>
      </c>
      <c r="FP33" s="20">
        <v>4470</v>
      </c>
      <c r="FQ33" s="16">
        <v>0</v>
      </c>
      <c r="FR33" s="16">
        <v>0</v>
      </c>
      <c r="FS33" s="17">
        <v>70866</v>
      </c>
      <c r="FT33" s="15">
        <v>5442838</v>
      </c>
      <c r="FU33" s="18">
        <v>0</v>
      </c>
      <c r="FV33" s="19">
        <v>0</v>
      </c>
      <c r="FW33" s="17">
        <v>5442838</v>
      </c>
      <c r="FX33" s="15">
        <v>326569</v>
      </c>
      <c r="FY33" s="16">
        <v>326569</v>
      </c>
      <c r="FZ33" s="21">
        <f t="shared" si="4"/>
        <v>5.999976482856921E-2</v>
      </c>
      <c r="GA33" s="19">
        <v>1112307447</v>
      </c>
      <c r="GB33" s="16">
        <v>1758</v>
      </c>
      <c r="GC33" s="16">
        <v>0</v>
      </c>
      <c r="GD33" s="17">
        <v>1112309205</v>
      </c>
      <c r="GE33" s="15">
        <v>4223</v>
      </c>
      <c r="GF33" s="16">
        <v>5416026</v>
      </c>
      <c r="GG33" s="16">
        <v>7401</v>
      </c>
      <c r="GH33" s="16">
        <v>201291232</v>
      </c>
      <c r="GI33" s="16">
        <v>4900918</v>
      </c>
      <c r="GJ33" s="16">
        <v>9352973</v>
      </c>
      <c r="GK33" s="18">
        <v>543212</v>
      </c>
      <c r="GL33" s="19">
        <v>1160900</v>
      </c>
      <c r="GM33" s="16">
        <v>765300</v>
      </c>
      <c r="GN33" s="17">
        <v>1926200</v>
      </c>
      <c r="GO33" s="15">
        <v>317460</v>
      </c>
      <c r="GP33" s="16">
        <v>1002000</v>
      </c>
      <c r="GQ33" s="16">
        <v>0</v>
      </c>
      <c r="GR33" s="16">
        <v>9720260</v>
      </c>
      <c r="GS33" s="16">
        <v>759210</v>
      </c>
      <c r="GT33" s="20">
        <v>10479470</v>
      </c>
      <c r="GU33" s="18">
        <v>2715130</v>
      </c>
      <c r="GV33" s="19">
        <v>6499680</v>
      </c>
      <c r="GW33" s="16">
        <v>4892850</v>
      </c>
      <c r="GX33" s="16">
        <v>1339120</v>
      </c>
      <c r="GY33" s="16">
        <v>2534400</v>
      </c>
      <c r="GZ33" s="20">
        <v>15266050</v>
      </c>
      <c r="HA33" s="16">
        <v>279680</v>
      </c>
      <c r="HB33" s="16">
        <v>126530890</v>
      </c>
      <c r="HC33" s="17">
        <v>380025464</v>
      </c>
      <c r="HD33" s="15">
        <v>732281983</v>
      </c>
      <c r="HE33" s="18">
        <v>1758</v>
      </c>
      <c r="HF33" s="19">
        <v>0</v>
      </c>
      <c r="HG33" s="17">
        <v>732283741</v>
      </c>
      <c r="HH33" s="15">
        <v>43919830</v>
      </c>
      <c r="HI33" s="16">
        <v>43919830</v>
      </c>
      <c r="HJ33" s="21">
        <f t="shared" si="5"/>
        <v>5.9976519402197136E-2</v>
      </c>
    </row>
    <row r="34" spans="1:218" ht="12.6" customHeight="1" x14ac:dyDescent="0.2">
      <c r="A34" s="63">
        <v>22</v>
      </c>
      <c r="B34" s="64" t="s">
        <v>101</v>
      </c>
      <c r="C34" s="12">
        <v>50728209</v>
      </c>
      <c r="D34" s="9">
        <v>0</v>
      </c>
      <c r="E34" s="9">
        <v>0</v>
      </c>
      <c r="F34" s="10">
        <v>50728209</v>
      </c>
      <c r="G34" s="8">
        <v>1148</v>
      </c>
      <c r="H34" s="9">
        <v>295102</v>
      </c>
      <c r="I34" s="9">
        <v>502</v>
      </c>
      <c r="J34" s="9">
        <v>7285072</v>
      </c>
      <c r="K34" s="9">
        <v>280238</v>
      </c>
      <c r="L34" s="9">
        <v>240107</v>
      </c>
      <c r="M34" s="11">
        <v>25973</v>
      </c>
      <c r="N34" s="12">
        <v>22100</v>
      </c>
      <c r="O34" s="9">
        <v>13800</v>
      </c>
      <c r="P34" s="10">
        <v>35900</v>
      </c>
      <c r="Q34" s="8">
        <v>0</v>
      </c>
      <c r="R34" s="9">
        <v>0</v>
      </c>
      <c r="S34" s="9">
        <v>0</v>
      </c>
      <c r="T34" s="9">
        <v>60830</v>
      </c>
      <c r="U34" s="9">
        <v>1430</v>
      </c>
      <c r="V34" s="13">
        <v>62260</v>
      </c>
      <c r="W34" s="11">
        <v>11040</v>
      </c>
      <c r="X34" s="12">
        <v>262680</v>
      </c>
      <c r="Y34" s="9">
        <v>283500</v>
      </c>
      <c r="Z34" s="9">
        <v>62320</v>
      </c>
      <c r="AA34" s="9">
        <v>52200</v>
      </c>
      <c r="AB34" s="13">
        <v>660700</v>
      </c>
      <c r="AC34" s="9">
        <v>4370</v>
      </c>
      <c r="AD34" s="9">
        <v>2082060</v>
      </c>
      <c r="AE34" s="10">
        <v>10983970</v>
      </c>
      <c r="AF34" s="8">
        <v>39744239</v>
      </c>
      <c r="AG34" s="11">
        <v>0</v>
      </c>
      <c r="AH34" s="12">
        <v>0</v>
      </c>
      <c r="AI34" s="10">
        <v>39744239</v>
      </c>
      <c r="AJ34" s="8">
        <v>2384430</v>
      </c>
      <c r="AK34" s="9">
        <v>2384430</v>
      </c>
      <c r="AL34" s="14">
        <f t="shared" si="0"/>
        <v>5.9994355408339813E-2</v>
      </c>
      <c r="AM34" s="12">
        <v>41685419</v>
      </c>
      <c r="AN34" s="9">
        <v>0</v>
      </c>
      <c r="AO34" s="9">
        <v>0</v>
      </c>
      <c r="AP34" s="10">
        <v>41685419</v>
      </c>
      <c r="AQ34" s="8">
        <v>65</v>
      </c>
      <c r="AR34" s="9">
        <v>289437</v>
      </c>
      <c r="AS34" s="9">
        <v>215</v>
      </c>
      <c r="AT34" s="9">
        <v>4297694</v>
      </c>
      <c r="AU34" s="9">
        <v>255545</v>
      </c>
      <c r="AV34" s="9">
        <v>130176</v>
      </c>
      <c r="AW34" s="11">
        <v>17312</v>
      </c>
      <c r="AX34" s="12">
        <v>9360</v>
      </c>
      <c r="AY34" s="9">
        <v>13800</v>
      </c>
      <c r="AZ34" s="10">
        <v>23160</v>
      </c>
      <c r="BA34" s="8">
        <v>0</v>
      </c>
      <c r="BB34" s="9">
        <v>0</v>
      </c>
      <c r="BC34" s="9">
        <v>0</v>
      </c>
      <c r="BD34" s="9">
        <v>0</v>
      </c>
      <c r="BE34" s="9">
        <v>0</v>
      </c>
      <c r="BF34" s="13">
        <v>0</v>
      </c>
      <c r="BG34" s="11">
        <v>0</v>
      </c>
      <c r="BH34" s="12">
        <v>158730</v>
      </c>
      <c r="BI34" s="9">
        <v>171450</v>
      </c>
      <c r="BJ34" s="9">
        <v>35340</v>
      </c>
      <c r="BK34" s="9">
        <v>30600</v>
      </c>
      <c r="BL34" s="13">
        <v>396120</v>
      </c>
      <c r="BM34" s="9">
        <v>4600</v>
      </c>
      <c r="BN34" s="9">
        <v>1147240</v>
      </c>
      <c r="BO34" s="10">
        <v>6561349</v>
      </c>
      <c r="BP34" s="8">
        <v>35124070</v>
      </c>
      <c r="BQ34" s="11">
        <v>0</v>
      </c>
      <c r="BR34" s="12">
        <v>0</v>
      </c>
      <c r="BS34" s="10">
        <v>35124070</v>
      </c>
      <c r="BT34" s="8">
        <v>2107319</v>
      </c>
      <c r="BU34" s="9">
        <v>2107319</v>
      </c>
      <c r="BV34" s="14">
        <f t="shared" si="1"/>
        <v>5.9996435492811626E-2</v>
      </c>
      <c r="BW34" s="12">
        <v>18707573</v>
      </c>
      <c r="BX34" s="9">
        <v>0</v>
      </c>
      <c r="BY34" s="9">
        <v>0</v>
      </c>
      <c r="BZ34" s="10">
        <v>18707573</v>
      </c>
      <c r="CA34" s="8">
        <v>0</v>
      </c>
      <c r="CB34" s="9">
        <v>110315</v>
      </c>
      <c r="CC34" s="9">
        <v>71</v>
      </c>
      <c r="CD34" s="9">
        <v>1039485</v>
      </c>
      <c r="CE34" s="9">
        <v>93111</v>
      </c>
      <c r="CF34" s="9">
        <v>28701</v>
      </c>
      <c r="CG34" s="11">
        <v>5114</v>
      </c>
      <c r="CH34" s="12">
        <v>4680</v>
      </c>
      <c r="CI34" s="9">
        <v>4200</v>
      </c>
      <c r="CJ34" s="10">
        <v>8880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44220</v>
      </c>
      <c r="CS34" s="9">
        <v>45000</v>
      </c>
      <c r="CT34" s="9">
        <v>9880</v>
      </c>
      <c r="CU34" s="9">
        <v>5850</v>
      </c>
      <c r="CV34" s="13">
        <v>104950</v>
      </c>
      <c r="CW34" s="9">
        <v>1610</v>
      </c>
      <c r="CX34" s="9">
        <v>53580</v>
      </c>
      <c r="CY34" s="10">
        <v>1445746</v>
      </c>
      <c r="CZ34" s="8">
        <v>17261827</v>
      </c>
      <c r="DA34" s="11">
        <v>0</v>
      </c>
      <c r="DB34" s="12">
        <v>0</v>
      </c>
      <c r="DC34" s="10">
        <v>17261827</v>
      </c>
      <c r="DD34" s="8">
        <v>1035682</v>
      </c>
      <c r="DE34" s="9">
        <v>1035682</v>
      </c>
      <c r="DF34" s="14">
        <f t="shared" si="2"/>
        <v>5.999839993761958E-2</v>
      </c>
      <c r="DG34" s="12">
        <v>4527529</v>
      </c>
      <c r="DH34" s="9">
        <v>0</v>
      </c>
      <c r="DI34" s="9">
        <v>0</v>
      </c>
      <c r="DJ34" s="10">
        <v>4527529</v>
      </c>
      <c r="DK34" s="8">
        <v>0</v>
      </c>
      <c r="DL34" s="9">
        <v>16979</v>
      </c>
      <c r="DM34" s="9">
        <v>0</v>
      </c>
      <c r="DN34" s="9">
        <v>118324</v>
      </c>
      <c r="DO34" s="9">
        <v>7461</v>
      </c>
      <c r="DP34" s="9">
        <v>2843</v>
      </c>
      <c r="DQ34" s="11">
        <v>459</v>
      </c>
      <c r="DR34" s="12">
        <v>260</v>
      </c>
      <c r="DS34" s="9">
        <v>1500</v>
      </c>
      <c r="DT34" s="10">
        <v>1760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4620</v>
      </c>
      <c r="EC34" s="9">
        <v>5850</v>
      </c>
      <c r="ED34" s="9">
        <v>1900</v>
      </c>
      <c r="EE34" s="9">
        <v>2250</v>
      </c>
      <c r="EF34" s="13">
        <v>14620</v>
      </c>
      <c r="EG34" s="9">
        <v>460</v>
      </c>
      <c r="EH34" s="9">
        <v>0</v>
      </c>
      <c r="EI34" s="10">
        <v>162906</v>
      </c>
      <c r="EJ34" s="8">
        <v>4364623</v>
      </c>
      <c r="EK34" s="11">
        <v>0</v>
      </c>
      <c r="EL34" s="12">
        <v>0</v>
      </c>
      <c r="EM34" s="10">
        <v>4364623</v>
      </c>
      <c r="EN34" s="8">
        <v>261874</v>
      </c>
      <c r="EO34" s="9">
        <v>261874</v>
      </c>
      <c r="EP34" s="14">
        <f t="shared" si="3"/>
        <v>5.9999225591763593E-2</v>
      </c>
      <c r="EQ34" s="12">
        <v>1690529</v>
      </c>
      <c r="ER34" s="9">
        <v>0</v>
      </c>
      <c r="ES34" s="9">
        <v>0</v>
      </c>
      <c r="ET34" s="10">
        <v>1690529</v>
      </c>
      <c r="EU34" s="8">
        <v>0</v>
      </c>
      <c r="EV34" s="9">
        <v>6310</v>
      </c>
      <c r="EW34" s="9">
        <v>0</v>
      </c>
      <c r="EX34" s="9">
        <v>20567</v>
      </c>
      <c r="EY34" s="9">
        <v>252</v>
      </c>
      <c r="EZ34" s="9">
        <v>433</v>
      </c>
      <c r="FA34" s="11">
        <v>82</v>
      </c>
      <c r="FB34" s="12">
        <v>0</v>
      </c>
      <c r="FC34" s="9">
        <v>0</v>
      </c>
      <c r="FD34" s="10">
        <v>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330</v>
      </c>
      <c r="FM34" s="9">
        <v>900</v>
      </c>
      <c r="FN34" s="9">
        <v>0</v>
      </c>
      <c r="FO34" s="9">
        <v>0</v>
      </c>
      <c r="FP34" s="13">
        <v>1230</v>
      </c>
      <c r="FQ34" s="9">
        <v>0</v>
      </c>
      <c r="FR34" s="9">
        <v>0</v>
      </c>
      <c r="FS34" s="10">
        <v>28874</v>
      </c>
      <c r="FT34" s="8">
        <v>1661655</v>
      </c>
      <c r="FU34" s="11">
        <v>0</v>
      </c>
      <c r="FV34" s="12">
        <v>0</v>
      </c>
      <c r="FW34" s="10">
        <v>1661655</v>
      </c>
      <c r="FX34" s="8">
        <v>99698</v>
      </c>
      <c r="FY34" s="9">
        <v>99698</v>
      </c>
      <c r="FZ34" s="14">
        <f t="shared" si="4"/>
        <v>5.9999217647465929E-2</v>
      </c>
      <c r="GA34" s="12">
        <v>768023585</v>
      </c>
      <c r="GB34" s="9">
        <v>0</v>
      </c>
      <c r="GC34" s="9">
        <v>0</v>
      </c>
      <c r="GD34" s="10">
        <v>768023585</v>
      </c>
      <c r="GE34" s="8">
        <v>6154</v>
      </c>
      <c r="GF34" s="9">
        <v>3843528</v>
      </c>
      <c r="GG34" s="9">
        <v>4475</v>
      </c>
      <c r="GH34" s="9">
        <v>139215835</v>
      </c>
      <c r="GI34" s="9">
        <v>3358573</v>
      </c>
      <c r="GJ34" s="9">
        <v>6455988</v>
      </c>
      <c r="GK34" s="11">
        <v>388295</v>
      </c>
      <c r="GL34" s="12">
        <v>787540</v>
      </c>
      <c r="GM34" s="9">
        <v>485100</v>
      </c>
      <c r="GN34" s="10">
        <v>1272640</v>
      </c>
      <c r="GO34" s="8">
        <v>258440</v>
      </c>
      <c r="GP34" s="9">
        <v>619200</v>
      </c>
      <c r="GQ34" s="9">
        <v>0</v>
      </c>
      <c r="GR34" s="9">
        <v>6599780</v>
      </c>
      <c r="GS34" s="9">
        <v>485820</v>
      </c>
      <c r="GT34" s="13">
        <v>7085600</v>
      </c>
      <c r="GU34" s="11">
        <v>1820740</v>
      </c>
      <c r="GV34" s="12">
        <v>4452030</v>
      </c>
      <c r="GW34" s="9">
        <v>3524850</v>
      </c>
      <c r="GX34" s="9">
        <v>895660</v>
      </c>
      <c r="GY34" s="9">
        <v>1690200</v>
      </c>
      <c r="GZ34" s="13">
        <v>10562740</v>
      </c>
      <c r="HA34" s="9">
        <v>176180</v>
      </c>
      <c r="HB34" s="9">
        <v>85641790</v>
      </c>
      <c r="HC34" s="10">
        <v>260705703</v>
      </c>
      <c r="HD34" s="8">
        <v>507317882</v>
      </c>
      <c r="HE34" s="11">
        <v>0</v>
      </c>
      <c r="HF34" s="12">
        <v>0</v>
      </c>
      <c r="HG34" s="10">
        <v>507317882</v>
      </c>
      <c r="HH34" s="8">
        <v>30430472</v>
      </c>
      <c r="HI34" s="9">
        <v>30430472</v>
      </c>
      <c r="HJ34" s="14">
        <f t="shared" si="5"/>
        <v>5.9983046290491296E-2</v>
      </c>
    </row>
    <row r="35" spans="1:218" ht="12.6" customHeight="1" x14ac:dyDescent="0.2">
      <c r="A35" s="65">
        <v>23</v>
      </c>
      <c r="B35" s="66" t="s">
        <v>102</v>
      </c>
      <c r="C35" s="19">
        <v>93430059</v>
      </c>
      <c r="D35" s="16">
        <v>0</v>
      </c>
      <c r="E35" s="16">
        <v>0</v>
      </c>
      <c r="F35" s="17">
        <v>93430059</v>
      </c>
      <c r="G35" s="15">
        <v>0</v>
      </c>
      <c r="H35" s="16">
        <v>488338</v>
      </c>
      <c r="I35" s="16">
        <v>941</v>
      </c>
      <c r="J35" s="16">
        <v>13311934</v>
      </c>
      <c r="K35" s="16">
        <v>512437</v>
      </c>
      <c r="L35" s="16">
        <v>419345</v>
      </c>
      <c r="M35" s="18">
        <v>41589</v>
      </c>
      <c r="N35" s="19">
        <v>37700</v>
      </c>
      <c r="O35" s="16">
        <v>26400</v>
      </c>
      <c r="P35" s="17">
        <v>64100</v>
      </c>
      <c r="Q35" s="15">
        <v>0</v>
      </c>
      <c r="R35" s="16">
        <v>0</v>
      </c>
      <c r="S35" s="16">
        <v>0</v>
      </c>
      <c r="T35" s="16">
        <v>118470</v>
      </c>
      <c r="U35" s="16">
        <v>2850</v>
      </c>
      <c r="V35" s="20">
        <v>121320</v>
      </c>
      <c r="W35" s="18">
        <v>22620</v>
      </c>
      <c r="X35" s="19">
        <v>749760</v>
      </c>
      <c r="Y35" s="16">
        <v>582300</v>
      </c>
      <c r="Z35" s="16">
        <v>200640</v>
      </c>
      <c r="AA35" s="16">
        <v>88200</v>
      </c>
      <c r="AB35" s="20">
        <v>1620900</v>
      </c>
      <c r="AC35" s="16">
        <v>11730</v>
      </c>
      <c r="AD35" s="16">
        <v>3801200</v>
      </c>
      <c r="AE35" s="17">
        <v>20415513</v>
      </c>
      <c r="AF35" s="15">
        <v>73014546</v>
      </c>
      <c r="AG35" s="18">
        <v>0</v>
      </c>
      <c r="AH35" s="19">
        <v>0</v>
      </c>
      <c r="AI35" s="17">
        <v>73014546</v>
      </c>
      <c r="AJ35" s="15">
        <v>4380463</v>
      </c>
      <c r="AK35" s="16">
        <v>4380463</v>
      </c>
      <c r="AL35" s="21">
        <f t="shared" si="0"/>
        <v>5.9994387967570187E-2</v>
      </c>
      <c r="AM35" s="19">
        <v>81460131</v>
      </c>
      <c r="AN35" s="16">
        <v>0</v>
      </c>
      <c r="AO35" s="16">
        <v>0</v>
      </c>
      <c r="AP35" s="17">
        <v>81460131</v>
      </c>
      <c r="AQ35" s="15">
        <v>0</v>
      </c>
      <c r="AR35" s="16">
        <v>494809</v>
      </c>
      <c r="AS35" s="16">
        <v>374</v>
      </c>
      <c r="AT35" s="16">
        <v>8543921</v>
      </c>
      <c r="AU35" s="16">
        <v>457971</v>
      </c>
      <c r="AV35" s="16">
        <v>238289</v>
      </c>
      <c r="AW35" s="18">
        <v>30352</v>
      </c>
      <c r="AX35" s="19">
        <v>22360</v>
      </c>
      <c r="AY35" s="16">
        <v>24300</v>
      </c>
      <c r="AZ35" s="17">
        <v>46660</v>
      </c>
      <c r="BA35" s="15">
        <v>0</v>
      </c>
      <c r="BB35" s="16">
        <v>0</v>
      </c>
      <c r="BC35" s="16">
        <v>0</v>
      </c>
      <c r="BD35" s="16">
        <v>0</v>
      </c>
      <c r="BE35" s="16">
        <v>0</v>
      </c>
      <c r="BF35" s="20">
        <v>0</v>
      </c>
      <c r="BG35" s="18">
        <v>0</v>
      </c>
      <c r="BH35" s="19">
        <v>477510</v>
      </c>
      <c r="BI35" s="16">
        <v>370800</v>
      </c>
      <c r="BJ35" s="16">
        <v>164920</v>
      </c>
      <c r="BK35" s="16">
        <v>55800</v>
      </c>
      <c r="BL35" s="20">
        <v>1069030</v>
      </c>
      <c r="BM35" s="16">
        <v>9430</v>
      </c>
      <c r="BN35" s="16">
        <v>2236030</v>
      </c>
      <c r="BO35" s="17">
        <v>13126492</v>
      </c>
      <c r="BP35" s="15">
        <v>68333639</v>
      </c>
      <c r="BQ35" s="18">
        <v>0</v>
      </c>
      <c r="BR35" s="19">
        <v>0</v>
      </c>
      <c r="BS35" s="17">
        <v>68333639</v>
      </c>
      <c r="BT35" s="15">
        <v>4099777</v>
      </c>
      <c r="BU35" s="16">
        <v>4099777</v>
      </c>
      <c r="BV35" s="21">
        <f t="shared" si="1"/>
        <v>5.9996468210920244E-2</v>
      </c>
      <c r="BW35" s="19">
        <v>31520356</v>
      </c>
      <c r="BX35" s="16">
        <v>0</v>
      </c>
      <c r="BY35" s="16">
        <v>0</v>
      </c>
      <c r="BZ35" s="17">
        <v>31520356</v>
      </c>
      <c r="CA35" s="15">
        <v>2845</v>
      </c>
      <c r="CB35" s="16">
        <v>190723</v>
      </c>
      <c r="CC35" s="16">
        <v>19</v>
      </c>
      <c r="CD35" s="16">
        <v>1701283</v>
      </c>
      <c r="CE35" s="16">
        <v>135382</v>
      </c>
      <c r="CF35" s="16">
        <v>46625</v>
      </c>
      <c r="CG35" s="18">
        <v>7664</v>
      </c>
      <c r="CH35" s="19">
        <v>7020</v>
      </c>
      <c r="CI35" s="16">
        <v>6300</v>
      </c>
      <c r="CJ35" s="17">
        <v>13320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83820</v>
      </c>
      <c r="CS35" s="16">
        <v>72000</v>
      </c>
      <c r="CT35" s="16">
        <v>30020</v>
      </c>
      <c r="CU35" s="16">
        <v>9000</v>
      </c>
      <c r="CV35" s="20">
        <v>194840</v>
      </c>
      <c r="CW35" s="16">
        <v>1610</v>
      </c>
      <c r="CX35" s="16">
        <v>83290</v>
      </c>
      <c r="CY35" s="17">
        <v>2377582</v>
      </c>
      <c r="CZ35" s="15">
        <v>29142774</v>
      </c>
      <c r="DA35" s="18">
        <v>0</v>
      </c>
      <c r="DB35" s="19">
        <v>0</v>
      </c>
      <c r="DC35" s="17">
        <v>29142774</v>
      </c>
      <c r="DD35" s="15">
        <v>1748520</v>
      </c>
      <c r="DE35" s="16">
        <v>1748520</v>
      </c>
      <c r="DF35" s="21">
        <f t="shared" si="2"/>
        <v>5.999840646604198E-2</v>
      </c>
      <c r="DG35" s="19">
        <v>8814009</v>
      </c>
      <c r="DH35" s="16">
        <v>0</v>
      </c>
      <c r="DI35" s="16">
        <v>0</v>
      </c>
      <c r="DJ35" s="17">
        <v>8814009</v>
      </c>
      <c r="DK35" s="15">
        <v>0</v>
      </c>
      <c r="DL35" s="16">
        <v>35218</v>
      </c>
      <c r="DM35" s="16">
        <v>0</v>
      </c>
      <c r="DN35" s="16">
        <v>217476</v>
      </c>
      <c r="DO35" s="16">
        <v>18273</v>
      </c>
      <c r="DP35" s="16">
        <v>5970</v>
      </c>
      <c r="DQ35" s="18">
        <v>920</v>
      </c>
      <c r="DR35" s="19">
        <v>1300</v>
      </c>
      <c r="DS35" s="16">
        <v>0</v>
      </c>
      <c r="DT35" s="17">
        <v>1300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7590</v>
      </c>
      <c r="EC35" s="16">
        <v>7200</v>
      </c>
      <c r="ED35" s="16">
        <v>3800</v>
      </c>
      <c r="EE35" s="16">
        <v>1350</v>
      </c>
      <c r="EF35" s="20">
        <v>19940</v>
      </c>
      <c r="EG35" s="16">
        <v>0</v>
      </c>
      <c r="EH35" s="16">
        <v>0</v>
      </c>
      <c r="EI35" s="17">
        <v>299097</v>
      </c>
      <c r="EJ35" s="15">
        <v>8514912</v>
      </c>
      <c r="EK35" s="18">
        <v>0</v>
      </c>
      <c r="EL35" s="19">
        <v>0</v>
      </c>
      <c r="EM35" s="17">
        <v>8514912</v>
      </c>
      <c r="EN35" s="15">
        <v>510889</v>
      </c>
      <c r="EO35" s="16">
        <v>510889</v>
      </c>
      <c r="EP35" s="21">
        <f t="shared" si="3"/>
        <v>5.9999328237332339E-2</v>
      </c>
      <c r="EQ35" s="19">
        <v>3056917</v>
      </c>
      <c r="ER35" s="16">
        <v>0</v>
      </c>
      <c r="ES35" s="16">
        <v>0</v>
      </c>
      <c r="ET35" s="17">
        <v>3056917</v>
      </c>
      <c r="EU35" s="15">
        <v>0</v>
      </c>
      <c r="EV35" s="16">
        <v>9923</v>
      </c>
      <c r="EW35" s="16">
        <v>0</v>
      </c>
      <c r="EX35" s="16">
        <v>44808</v>
      </c>
      <c r="EY35" s="16">
        <v>6482</v>
      </c>
      <c r="EZ35" s="16">
        <v>1129</v>
      </c>
      <c r="FA35" s="18">
        <v>275</v>
      </c>
      <c r="FB35" s="19">
        <v>0</v>
      </c>
      <c r="FC35" s="16">
        <v>300</v>
      </c>
      <c r="FD35" s="17">
        <v>300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2310</v>
      </c>
      <c r="FM35" s="16">
        <v>450</v>
      </c>
      <c r="FN35" s="16">
        <v>1520</v>
      </c>
      <c r="FO35" s="16">
        <v>2250</v>
      </c>
      <c r="FP35" s="20">
        <v>6530</v>
      </c>
      <c r="FQ35" s="16">
        <v>230</v>
      </c>
      <c r="FR35" s="16">
        <v>0</v>
      </c>
      <c r="FS35" s="17">
        <v>69677</v>
      </c>
      <c r="FT35" s="15">
        <v>2987240</v>
      </c>
      <c r="FU35" s="18">
        <v>0</v>
      </c>
      <c r="FV35" s="19">
        <v>0</v>
      </c>
      <c r="FW35" s="17">
        <v>2987240</v>
      </c>
      <c r="FX35" s="15">
        <v>179234</v>
      </c>
      <c r="FY35" s="16">
        <v>179234</v>
      </c>
      <c r="FZ35" s="21">
        <f t="shared" si="4"/>
        <v>5.9999866097133141E-2</v>
      </c>
      <c r="GA35" s="19">
        <v>1203832047</v>
      </c>
      <c r="GB35" s="16">
        <v>0</v>
      </c>
      <c r="GC35" s="16">
        <v>0</v>
      </c>
      <c r="GD35" s="17">
        <v>1203832047</v>
      </c>
      <c r="GE35" s="15">
        <v>5736</v>
      </c>
      <c r="GF35" s="16">
        <v>6106426</v>
      </c>
      <c r="GG35" s="16">
        <v>7314</v>
      </c>
      <c r="GH35" s="16">
        <v>214462963</v>
      </c>
      <c r="GI35" s="16">
        <v>4992735</v>
      </c>
      <c r="GJ35" s="16">
        <v>9644629</v>
      </c>
      <c r="GK35" s="18">
        <v>535036</v>
      </c>
      <c r="GL35" s="19">
        <v>1217580</v>
      </c>
      <c r="GM35" s="16">
        <v>768900</v>
      </c>
      <c r="GN35" s="17">
        <v>1986480</v>
      </c>
      <c r="GO35" s="15">
        <v>314340</v>
      </c>
      <c r="GP35" s="16">
        <v>1026600</v>
      </c>
      <c r="GQ35" s="16">
        <v>0</v>
      </c>
      <c r="GR35" s="16">
        <v>10632380</v>
      </c>
      <c r="GS35" s="16">
        <v>704610</v>
      </c>
      <c r="GT35" s="20">
        <v>11336990</v>
      </c>
      <c r="GU35" s="18">
        <v>2959830</v>
      </c>
      <c r="GV35" s="19">
        <v>8062890</v>
      </c>
      <c r="GW35" s="16">
        <v>6041700</v>
      </c>
      <c r="GX35" s="16">
        <v>1656420</v>
      </c>
      <c r="GY35" s="16">
        <v>2401200</v>
      </c>
      <c r="GZ35" s="20">
        <v>18162210</v>
      </c>
      <c r="HA35" s="16">
        <v>275310</v>
      </c>
      <c r="HB35" s="16">
        <v>129055530</v>
      </c>
      <c r="HC35" s="17">
        <v>400864815</v>
      </c>
      <c r="HD35" s="15">
        <v>802967232</v>
      </c>
      <c r="HE35" s="18">
        <v>0</v>
      </c>
      <c r="HF35" s="19">
        <v>0</v>
      </c>
      <c r="HG35" s="17">
        <v>802967232</v>
      </c>
      <c r="HH35" s="15">
        <v>48165008</v>
      </c>
      <c r="HI35" s="16">
        <v>48165008</v>
      </c>
      <c r="HJ35" s="21">
        <f t="shared" si="5"/>
        <v>5.9983777768904026E-2</v>
      </c>
    </row>
    <row r="36" spans="1:218" ht="12.6" customHeight="1" x14ac:dyDescent="0.2">
      <c r="A36" s="63">
        <v>24</v>
      </c>
      <c r="B36" s="64" t="s">
        <v>103</v>
      </c>
      <c r="C36" s="12">
        <f t="shared" ref="C36:AK36" si="6">SUM(C13:C35)</f>
        <v>2159384460</v>
      </c>
      <c r="D36" s="9">
        <f t="shared" si="6"/>
        <v>99</v>
      </c>
      <c r="E36" s="9">
        <f t="shared" si="6"/>
        <v>0</v>
      </c>
      <c r="F36" s="10">
        <f t="shared" si="6"/>
        <v>2159384559</v>
      </c>
      <c r="G36" s="8">
        <f t="shared" si="6"/>
        <v>15159</v>
      </c>
      <c r="H36" s="9">
        <f t="shared" si="6"/>
        <v>14635684</v>
      </c>
      <c r="I36" s="9">
        <f t="shared" si="6"/>
        <v>12784</v>
      </c>
      <c r="J36" s="9">
        <f t="shared" si="6"/>
        <v>300914070</v>
      </c>
      <c r="K36" s="9">
        <f t="shared" si="6"/>
        <v>11456529</v>
      </c>
      <c r="L36" s="9">
        <f t="shared" si="6"/>
        <v>8811896</v>
      </c>
      <c r="M36" s="11">
        <f t="shared" si="6"/>
        <v>850328</v>
      </c>
      <c r="N36" s="12">
        <f t="shared" si="6"/>
        <v>689260</v>
      </c>
      <c r="O36" s="9">
        <f t="shared" si="6"/>
        <v>591600</v>
      </c>
      <c r="P36" s="10">
        <f t="shared" si="6"/>
        <v>1280860</v>
      </c>
      <c r="Q36" s="8">
        <f t="shared" si="6"/>
        <v>0</v>
      </c>
      <c r="R36" s="9">
        <f t="shared" si="6"/>
        <v>0</v>
      </c>
      <c r="S36" s="9">
        <f t="shared" si="6"/>
        <v>0</v>
      </c>
      <c r="T36" s="9">
        <f t="shared" si="6"/>
        <v>1710720</v>
      </c>
      <c r="U36" s="9">
        <f t="shared" si="6"/>
        <v>64020</v>
      </c>
      <c r="V36" s="13">
        <f t="shared" si="6"/>
        <v>1774740</v>
      </c>
      <c r="W36" s="11">
        <f t="shared" si="6"/>
        <v>289780</v>
      </c>
      <c r="X36" s="12">
        <f t="shared" si="6"/>
        <v>8941020</v>
      </c>
      <c r="Y36" s="9">
        <f t="shared" si="6"/>
        <v>8442000</v>
      </c>
      <c r="Z36" s="9">
        <f t="shared" si="6"/>
        <v>2534600</v>
      </c>
      <c r="AA36" s="9">
        <f t="shared" si="6"/>
        <v>1138050</v>
      </c>
      <c r="AB36" s="13">
        <f t="shared" si="6"/>
        <v>21055670</v>
      </c>
      <c r="AC36" s="9">
        <f t="shared" si="6"/>
        <v>230460</v>
      </c>
      <c r="AD36" s="9">
        <f t="shared" si="6"/>
        <v>88415210</v>
      </c>
      <c r="AE36" s="10">
        <f t="shared" si="6"/>
        <v>449730386</v>
      </c>
      <c r="AF36" s="8">
        <f t="shared" si="6"/>
        <v>1709654075</v>
      </c>
      <c r="AG36" s="11">
        <f t="shared" si="6"/>
        <v>98</v>
      </c>
      <c r="AH36" s="12">
        <f t="shared" si="6"/>
        <v>0</v>
      </c>
      <c r="AI36" s="10">
        <f t="shared" si="6"/>
        <v>1709654173</v>
      </c>
      <c r="AJ36" s="8">
        <f t="shared" si="6"/>
        <v>102569571</v>
      </c>
      <c r="AK36" s="9">
        <f t="shared" si="6"/>
        <v>102569571</v>
      </c>
      <c r="AL36" s="14">
        <f t="shared" si="0"/>
        <v>5.9994338398868696E-2</v>
      </c>
      <c r="AM36" s="12">
        <f t="shared" ref="AM36:BU36" si="7">SUM(AM13:AM35)</f>
        <v>2735276894</v>
      </c>
      <c r="AN36" s="9">
        <f t="shared" si="7"/>
        <v>1666</v>
      </c>
      <c r="AO36" s="9">
        <f t="shared" si="7"/>
        <v>16549</v>
      </c>
      <c r="AP36" s="10">
        <f t="shared" si="7"/>
        <v>2735295109</v>
      </c>
      <c r="AQ36" s="8">
        <f t="shared" si="7"/>
        <v>22804</v>
      </c>
      <c r="AR36" s="9">
        <f t="shared" si="7"/>
        <v>19989342</v>
      </c>
      <c r="AS36" s="9">
        <f t="shared" si="7"/>
        <v>12586</v>
      </c>
      <c r="AT36" s="9">
        <f t="shared" si="7"/>
        <v>273606527</v>
      </c>
      <c r="AU36" s="9">
        <f t="shared" si="7"/>
        <v>13161550</v>
      </c>
      <c r="AV36" s="9">
        <f t="shared" si="7"/>
        <v>7274630</v>
      </c>
      <c r="AW36" s="11">
        <f t="shared" si="7"/>
        <v>900635</v>
      </c>
      <c r="AX36" s="12">
        <f t="shared" si="7"/>
        <v>627380</v>
      </c>
      <c r="AY36" s="9">
        <f t="shared" si="7"/>
        <v>606600</v>
      </c>
      <c r="AZ36" s="10">
        <f t="shared" si="7"/>
        <v>1233980</v>
      </c>
      <c r="BA36" s="8">
        <f t="shared" si="7"/>
        <v>0</v>
      </c>
      <c r="BB36" s="9">
        <f t="shared" si="7"/>
        <v>0</v>
      </c>
      <c r="BC36" s="9">
        <f t="shared" si="7"/>
        <v>0</v>
      </c>
      <c r="BD36" s="9">
        <f t="shared" si="7"/>
        <v>0</v>
      </c>
      <c r="BE36" s="9">
        <f t="shared" si="7"/>
        <v>0</v>
      </c>
      <c r="BF36" s="13">
        <f t="shared" si="7"/>
        <v>0</v>
      </c>
      <c r="BG36" s="11">
        <f t="shared" si="7"/>
        <v>0</v>
      </c>
      <c r="BH36" s="12">
        <f t="shared" si="7"/>
        <v>8718600</v>
      </c>
      <c r="BI36" s="9">
        <f t="shared" si="7"/>
        <v>8118450</v>
      </c>
      <c r="BJ36" s="9">
        <f t="shared" si="7"/>
        <v>2696480</v>
      </c>
      <c r="BK36" s="9">
        <f t="shared" si="7"/>
        <v>951300</v>
      </c>
      <c r="BL36" s="13">
        <f t="shared" si="7"/>
        <v>20484830</v>
      </c>
      <c r="BM36" s="9">
        <f t="shared" si="7"/>
        <v>228160</v>
      </c>
      <c r="BN36" s="9">
        <f t="shared" si="7"/>
        <v>73947950</v>
      </c>
      <c r="BO36" s="10">
        <f t="shared" si="7"/>
        <v>410850408</v>
      </c>
      <c r="BP36" s="8">
        <f t="shared" si="7"/>
        <v>2324426491</v>
      </c>
      <c r="BQ36" s="11">
        <f t="shared" si="7"/>
        <v>1665</v>
      </c>
      <c r="BR36" s="12">
        <f t="shared" si="7"/>
        <v>16545</v>
      </c>
      <c r="BS36" s="10">
        <f t="shared" si="7"/>
        <v>2324444701</v>
      </c>
      <c r="BT36" s="8">
        <f t="shared" si="7"/>
        <v>139458545</v>
      </c>
      <c r="BU36" s="9">
        <f t="shared" si="7"/>
        <v>139458545</v>
      </c>
      <c r="BV36" s="14">
        <f t="shared" si="1"/>
        <v>5.9996499353158844E-2</v>
      </c>
      <c r="BW36" s="12">
        <f t="shared" ref="BW36:DE36" si="8">SUM(BW13:BW35)</f>
        <v>1533100640</v>
      </c>
      <c r="BX36" s="9">
        <f t="shared" si="8"/>
        <v>3909</v>
      </c>
      <c r="BY36" s="9">
        <f t="shared" si="8"/>
        <v>35272</v>
      </c>
      <c r="BZ36" s="10">
        <f t="shared" si="8"/>
        <v>1533139821</v>
      </c>
      <c r="CA36" s="8">
        <f t="shared" si="8"/>
        <v>8100</v>
      </c>
      <c r="CB36" s="9">
        <f t="shared" si="8"/>
        <v>10496954</v>
      </c>
      <c r="CC36" s="9">
        <f t="shared" si="8"/>
        <v>3900</v>
      </c>
      <c r="CD36" s="9">
        <f t="shared" si="8"/>
        <v>82807411</v>
      </c>
      <c r="CE36" s="9">
        <f t="shared" si="8"/>
        <v>5415000</v>
      </c>
      <c r="CF36" s="9">
        <f t="shared" si="8"/>
        <v>2012639</v>
      </c>
      <c r="CG36" s="11">
        <f t="shared" si="8"/>
        <v>319834</v>
      </c>
      <c r="CH36" s="12">
        <f t="shared" si="8"/>
        <v>207220</v>
      </c>
      <c r="CI36" s="9">
        <f t="shared" si="8"/>
        <v>234900</v>
      </c>
      <c r="CJ36" s="10">
        <f t="shared" si="8"/>
        <v>442120</v>
      </c>
      <c r="CK36" s="8">
        <f t="shared" si="8"/>
        <v>0</v>
      </c>
      <c r="CL36" s="9">
        <f t="shared" si="8"/>
        <v>0</v>
      </c>
      <c r="CM36" s="9">
        <f t="shared" si="8"/>
        <v>0</v>
      </c>
      <c r="CN36" s="9">
        <f t="shared" si="8"/>
        <v>0</v>
      </c>
      <c r="CO36" s="9">
        <f t="shared" si="8"/>
        <v>0</v>
      </c>
      <c r="CP36" s="13">
        <f t="shared" si="8"/>
        <v>0</v>
      </c>
      <c r="CQ36" s="11">
        <f t="shared" si="8"/>
        <v>0</v>
      </c>
      <c r="CR36" s="12">
        <f t="shared" si="8"/>
        <v>3025110</v>
      </c>
      <c r="CS36" s="9">
        <f t="shared" si="8"/>
        <v>2715750</v>
      </c>
      <c r="CT36" s="9">
        <f t="shared" si="8"/>
        <v>1136580</v>
      </c>
      <c r="CU36" s="9">
        <f t="shared" si="8"/>
        <v>331650</v>
      </c>
      <c r="CV36" s="13">
        <f t="shared" si="8"/>
        <v>7209090</v>
      </c>
      <c r="CW36" s="9">
        <f t="shared" si="8"/>
        <v>76130</v>
      </c>
      <c r="CX36" s="9">
        <f t="shared" si="8"/>
        <v>4297890</v>
      </c>
      <c r="CY36" s="10">
        <f t="shared" si="8"/>
        <v>113085168</v>
      </c>
      <c r="CZ36" s="8">
        <f t="shared" si="8"/>
        <v>1420015473</v>
      </c>
      <c r="DA36" s="11">
        <f t="shared" si="8"/>
        <v>3909</v>
      </c>
      <c r="DB36" s="12">
        <f t="shared" si="8"/>
        <v>35271</v>
      </c>
      <c r="DC36" s="10">
        <f t="shared" si="8"/>
        <v>1420054653</v>
      </c>
      <c r="DD36" s="8">
        <f t="shared" si="8"/>
        <v>85200957</v>
      </c>
      <c r="DE36" s="9">
        <f t="shared" si="8"/>
        <v>85200957</v>
      </c>
      <c r="DF36" s="14">
        <f t="shared" si="2"/>
        <v>5.9998364724910346E-2</v>
      </c>
      <c r="DG36" s="12">
        <f t="shared" ref="DG36:EO36" si="9">SUM(DG13:DG35)</f>
        <v>533729614</v>
      </c>
      <c r="DH36" s="9">
        <f t="shared" si="9"/>
        <v>14</v>
      </c>
      <c r="DI36" s="9">
        <f t="shared" si="9"/>
        <v>59243</v>
      </c>
      <c r="DJ36" s="10">
        <f t="shared" si="9"/>
        <v>533788871</v>
      </c>
      <c r="DK36" s="8">
        <f t="shared" si="9"/>
        <v>1448</v>
      </c>
      <c r="DL36" s="9">
        <f t="shared" si="9"/>
        <v>2399205</v>
      </c>
      <c r="DM36" s="9">
        <f t="shared" si="9"/>
        <v>277</v>
      </c>
      <c r="DN36" s="9">
        <f t="shared" si="9"/>
        <v>13292681</v>
      </c>
      <c r="DO36" s="9">
        <f t="shared" si="9"/>
        <v>853954</v>
      </c>
      <c r="DP36" s="9">
        <f t="shared" si="9"/>
        <v>296131</v>
      </c>
      <c r="DQ36" s="11">
        <f t="shared" si="9"/>
        <v>54374</v>
      </c>
      <c r="DR36" s="12">
        <f t="shared" si="9"/>
        <v>31980</v>
      </c>
      <c r="DS36" s="9">
        <f t="shared" si="9"/>
        <v>37800</v>
      </c>
      <c r="DT36" s="10">
        <f t="shared" si="9"/>
        <v>69780</v>
      </c>
      <c r="DU36" s="8">
        <f t="shared" si="9"/>
        <v>0</v>
      </c>
      <c r="DV36" s="9">
        <f t="shared" si="9"/>
        <v>0</v>
      </c>
      <c r="DW36" s="9">
        <f t="shared" si="9"/>
        <v>0</v>
      </c>
      <c r="DX36" s="9">
        <f t="shared" si="9"/>
        <v>0</v>
      </c>
      <c r="DY36" s="9">
        <f t="shared" si="9"/>
        <v>0</v>
      </c>
      <c r="DZ36" s="13">
        <f t="shared" si="9"/>
        <v>0</v>
      </c>
      <c r="EA36" s="11">
        <f t="shared" si="9"/>
        <v>0</v>
      </c>
      <c r="EB36" s="12">
        <f t="shared" si="9"/>
        <v>477180</v>
      </c>
      <c r="EC36" s="9">
        <f t="shared" si="9"/>
        <v>431100</v>
      </c>
      <c r="ED36" s="9">
        <f t="shared" si="9"/>
        <v>191520</v>
      </c>
      <c r="EE36" s="9">
        <f t="shared" si="9"/>
        <v>50400</v>
      </c>
      <c r="EF36" s="13">
        <f t="shared" si="9"/>
        <v>1150200</v>
      </c>
      <c r="EG36" s="9">
        <f t="shared" si="9"/>
        <v>11040</v>
      </c>
      <c r="EH36" s="9">
        <f t="shared" si="9"/>
        <v>0</v>
      </c>
      <c r="EI36" s="10">
        <f t="shared" si="9"/>
        <v>18128813</v>
      </c>
      <c r="EJ36" s="8">
        <f t="shared" si="9"/>
        <v>515600802</v>
      </c>
      <c r="EK36" s="11">
        <f t="shared" si="9"/>
        <v>13</v>
      </c>
      <c r="EL36" s="12">
        <f t="shared" si="9"/>
        <v>59243</v>
      </c>
      <c r="EM36" s="10">
        <f t="shared" si="9"/>
        <v>515660058</v>
      </c>
      <c r="EN36" s="8">
        <f t="shared" si="9"/>
        <v>30939248</v>
      </c>
      <c r="EO36" s="9">
        <f t="shared" si="9"/>
        <v>30939248</v>
      </c>
      <c r="EP36" s="14">
        <f t="shared" si="3"/>
        <v>5.9999310631113495E-2</v>
      </c>
      <c r="EQ36" s="12">
        <f t="shared" ref="EQ36:FY36" si="10">SUM(EQ13:EQ35)</f>
        <v>523187906</v>
      </c>
      <c r="ER36" s="9">
        <f t="shared" si="10"/>
        <v>1663</v>
      </c>
      <c r="ES36" s="9">
        <f t="shared" si="10"/>
        <v>10845</v>
      </c>
      <c r="ET36" s="10">
        <f t="shared" si="10"/>
        <v>523200414</v>
      </c>
      <c r="EU36" s="8">
        <f t="shared" si="10"/>
        <v>0</v>
      </c>
      <c r="EV36" s="9">
        <f t="shared" si="10"/>
        <v>1001743</v>
      </c>
      <c r="EW36" s="9">
        <f t="shared" si="10"/>
        <v>189</v>
      </c>
      <c r="EX36" s="9">
        <f t="shared" si="10"/>
        <v>4725703</v>
      </c>
      <c r="EY36" s="9">
        <f t="shared" si="10"/>
        <v>259172</v>
      </c>
      <c r="EZ36" s="9">
        <f t="shared" si="10"/>
        <v>92180</v>
      </c>
      <c r="FA36" s="11">
        <f t="shared" si="10"/>
        <v>19881</v>
      </c>
      <c r="FB36" s="12">
        <f t="shared" si="10"/>
        <v>10140</v>
      </c>
      <c r="FC36" s="9">
        <f t="shared" si="10"/>
        <v>12600</v>
      </c>
      <c r="FD36" s="10">
        <f t="shared" si="10"/>
        <v>22740</v>
      </c>
      <c r="FE36" s="8">
        <f t="shared" si="10"/>
        <v>0</v>
      </c>
      <c r="FF36" s="9">
        <f t="shared" si="10"/>
        <v>0</v>
      </c>
      <c r="FG36" s="9">
        <f t="shared" si="10"/>
        <v>0</v>
      </c>
      <c r="FH36" s="9">
        <f t="shared" si="10"/>
        <v>0</v>
      </c>
      <c r="FI36" s="9">
        <f t="shared" si="10"/>
        <v>0</v>
      </c>
      <c r="FJ36" s="13">
        <f t="shared" si="10"/>
        <v>0</v>
      </c>
      <c r="FK36" s="11">
        <f t="shared" si="10"/>
        <v>0</v>
      </c>
      <c r="FL36" s="12">
        <f t="shared" si="10"/>
        <v>175230</v>
      </c>
      <c r="FM36" s="9">
        <f t="shared" si="10"/>
        <v>147150</v>
      </c>
      <c r="FN36" s="9">
        <f t="shared" si="10"/>
        <v>70300</v>
      </c>
      <c r="FO36" s="9">
        <f t="shared" si="10"/>
        <v>14400</v>
      </c>
      <c r="FP36" s="13">
        <f t="shared" si="10"/>
        <v>407080</v>
      </c>
      <c r="FQ36" s="9">
        <f t="shared" si="10"/>
        <v>3220</v>
      </c>
      <c r="FR36" s="9">
        <f t="shared" si="10"/>
        <v>0</v>
      </c>
      <c r="FS36" s="10">
        <f t="shared" si="10"/>
        <v>6531719</v>
      </c>
      <c r="FT36" s="8">
        <f t="shared" si="10"/>
        <v>516656187</v>
      </c>
      <c r="FU36" s="11">
        <f t="shared" si="10"/>
        <v>1663</v>
      </c>
      <c r="FV36" s="12">
        <f t="shared" si="10"/>
        <v>10845</v>
      </c>
      <c r="FW36" s="10">
        <f t="shared" si="10"/>
        <v>516668695</v>
      </c>
      <c r="FX36" s="8">
        <f t="shared" si="10"/>
        <v>30999993</v>
      </c>
      <c r="FY36" s="9">
        <f t="shared" si="10"/>
        <v>30999993</v>
      </c>
      <c r="FZ36" s="14">
        <f t="shared" si="4"/>
        <v>5.9999750904203709E-2</v>
      </c>
      <c r="GA36" s="12">
        <f t="shared" ref="GA36:HI36" si="11">SUM(GA13:GA35)</f>
        <v>21820625870</v>
      </c>
      <c r="GB36" s="9">
        <f t="shared" si="11"/>
        <v>15030</v>
      </c>
      <c r="GC36" s="9">
        <f t="shared" si="11"/>
        <v>123311</v>
      </c>
      <c r="GD36" s="10">
        <f t="shared" si="11"/>
        <v>21820764211</v>
      </c>
      <c r="GE36" s="8">
        <f t="shared" si="11"/>
        <v>113388</v>
      </c>
      <c r="GF36" s="9">
        <f t="shared" si="11"/>
        <v>138073387</v>
      </c>
      <c r="GG36" s="9">
        <f t="shared" si="11"/>
        <v>116609</v>
      </c>
      <c r="GH36" s="9">
        <f t="shared" si="11"/>
        <v>3387187588</v>
      </c>
      <c r="GI36" s="9">
        <f t="shared" si="11"/>
        <v>102620952</v>
      </c>
      <c r="GJ36" s="9">
        <f t="shared" si="11"/>
        <v>133263221</v>
      </c>
      <c r="GK36" s="11">
        <f t="shared" si="11"/>
        <v>7478151</v>
      </c>
      <c r="GL36" s="12">
        <f t="shared" si="11"/>
        <v>14683500</v>
      </c>
      <c r="GM36" s="9">
        <f t="shared" si="11"/>
        <v>9807300</v>
      </c>
      <c r="GN36" s="10">
        <f t="shared" si="11"/>
        <v>24490800</v>
      </c>
      <c r="GO36" s="8">
        <f t="shared" si="11"/>
        <v>3954340</v>
      </c>
      <c r="GP36" s="9">
        <f t="shared" si="11"/>
        <v>10310400</v>
      </c>
      <c r="GQ36" s="9">
        <f t="shared" si="11"/>
        <v>0</v>
      </c>
      <c r="GR36" s="9">
        <f t="shared" si="11"/>
        <v>104976520</v>
      </c>
      <c r="GS36" s="9">
        <f t="shared" si="11"/>
        <v>7894370</v>
      </c>
      <c r="GT36" s="13">
        <f t="shared" si="11"/>
        <v>112870890</v>
      </c>
      <c r="GU36" s="11">
        <f t="shared" si="11"/>
        <v>26809260</v>
      </c>
      <c r="GV36" s="12">
        <f t="shared" si="11"/>
        <v>85294770</v>
      </c>
      <c r="GW36" s="9">
        <f t="shared" si="11"/>
        <v>68272650</v>
      </c>
      <c r="GX36" s="9">
        <f t="shared" si="11"/>
        <v>23160240</v>
      </c>
      <c r="GY36" s="9">
        <f t="shared" si="11"/>
        <v>24505200</v>
      </c>
      <c r="GZ36" s="13">
        <f t="shared" si="11"/>
        <v>201232860</v>
      </c>
      <c r="HA36" s="9">
        <f t="shared" si="11"/>
        <v>3120180</v>
      </c>
      <c r="HB36" s="9">
        <f t="shared" si="11"/>
        <v>1855201130</v>
      </c>
      <c r="HC36" s="10">
        <f t="shared" si="11"/>
        <v>6006726547</v>
      </c>
      <c r="HD36" s="8">
        <f t="shared" si="11"/>
        <v>15813899671</v>
      </c>
      <c r="HE36" s="11">
        <f t="shared" si="11"/>
        <v>14760</v>
      </c>
      <c r="HF36" s="12">
        <f t="shared" si="11"/>
        <v>123233</v>
      </c>
      <c r="HG36" s="10">
        <f t="shared" si="11"/>
        <v>15814037664</v>
      </c>
      <c r="HH36" s="8">
        <f t="shared" si="11"/>
        <v>948645691</v>
      </c>
      <c r="HI36" s="9">
        <f t="shared" si="11"/>
        <v>948645691</v>
      </c>
      <c r="HJ36" s="14">
        <f t="shared" si="5"/>
        <v>5.9987569977751634E-2</v>
      </c>
    </row>
    <row r="37" spans="1:218" ht="12.6" customHeight="1" x14ac:dyDescent="0.2">
      <c r="A37" s="65">
        <v>25</v>
      </c>
      <c r="B37" s="66" t="s">
        <v>104</v>
      </c>
      <c r="C37" s="19">
        <v>593042414</v>
      </c>
      <c r="D37" s="16">
        <v>2</v>
      </c>
      <c r="E37" s="16">
        <v>0</v>
      </c>
      <c r="F37" s="17">
        <v>593042416</v>
      </c>
      <c r="G37" s="15">
        <v>3802</v>
      </c>
      <c r="H37" s="16">
        <v>3438112</v>
      </c>
      <c r="I37" s="16">
        <v>4135</v>
      </c>
      <c r="J37" s="16">
        <v>85726146</v>
      </c>
      <c r="K37" s="16">
        <v>2838617</v>
      </c>
      <c r="L37" s="16">
        <v>2809897</v>
      </c>
      <c r="M37" s="18">
        <v>341934</v>
      </c>
      <c r="N37" s="19">
        <v>291720</v>
      </c>
      <c r="O37" s="16">
        <v>197400</v>
      </c>
      <c r="P37" s="17">
        <v>489120</v>
      </c>
      <c r="Q37" s="15"/>
      <c r="R37" s="16"/>
      <c r="S37" s="16"/>
      <c r="T37" s="16">
        <v>746130</v>
      </c>
      <c r="U37" s="16">
        <v>30360</v>
      </c>
      <c r="V37" s="20">
        <v>776490</v>
      </c>
      <c r="W37" s="18">
        <v>143450</v>
      </c>
      <c r="X37" s="19">
        <v>3687750</v>
      </c>
      <c r="Y37" s="16">
        <v>4251600</v>
      </c>
      <c r="Z37" s="16">
        <v>491340</v>
      </c>
      <c r="AA37" s="16">
        <v>390150</v>
      </c>
      <c r="AB37" s="20">
        <v>8820840</v>
      </c>
      <c r="AC37" s="16">
        <v>94070</v>
      </c>
      <c r="AD37" s="16">
        <v>24116440</v>
      </c>
      <c r="AE37" s="17">
        <v>129598918</v>
      </c>
      <c r="AF37" s="15">
        <v>463443498</v>
      </c>
      <c r="AG37" s="18">
        <v>0</v>
      </c>
      <c r="AH37" s="19">
        <v>0</v>
      </c>
      <c r="AI37" s="17">
        <v>463443498</v>
      </c>
      <c r="AJ37" s="15">
        <v>27804063</v>
      </c>
      <c r="AK37" s="16">
        <v>27804063</v>
      </c>
      <c r="AL37" s="22">
        <f t="shared" si="0"/>
        <v>5.9994504443344247E-2</v>
      </c>
      <c r="AM37" s="19">
        <v>540634750</v>
      </c>
      <c r="AN37" s="16">
        <v>0</v>
      </c>
      <c r="AO37" s="16">
        <v>0</v>
      </c>
      <c r="AP37" s="17">
        <v>540634750</v>
      </c>
      <c r="AQ37" s="15">
        <v>2285</v>
      </c>
      <c r="AR37" s="16">
        <v>3396995</v>
      </c>
      <c r="AS37" s="16">
        <v>4061</v>
      </c>
      <c r="AT37" s="16">
        <v>56598532</v>
      </c>
      <c r="AU37" s="16">
        <v>2606847</v>
      </c>
      <c r="AV37" s="16">
        <v>1686613</v>
      </c>
      <c r="AW37" s="18">
        <v>245946</v>
      </c>
      <c r="AX37" s="19">
        <v>178880</v>
      </c>
      <c r="AY37" s="16">
        <v>161700</v>
      </c>
      <c r="AZ37" s="17">
        <v>340580</v>
      </c>
      <c r="BA37" s="15"/>
      <c r="BB37" s="16"/>
      <c r="BC37" s="16"/>
      <c r="BD37" s="16"/>
      <c r="BE37" s="16"/>
      <c r="BF37" s="20"/>
      <c r="BG37" s="18"/>
      <c r="BH37" s="19">
        <v>2428140</v>
      </c>
      <c r="BI37" s="16">
        <v>2674350</v>
      </c>
      <c r="BJ37" s="16">
        <v>411920</v>
      </c>
      <c r="BK37" s="16">
        <v>275400</v>
      </c>
      <c r="BL37" s="20">
        <v>5789810</v>
      </c>
      <c r="BM37" s="16">
        <v>73140</v>
      </c>
      <c r="BN37" s="16">
        <v>14874490</v>
      </c>
      <c r="BO37" s="17">
        <v>85615238</v>
      </c>
      <c r="BP37" s="15">
        <v>455019512</v>
      </c>
      <c r="BQ37" s="18">
        <v>0</v>
      </c>
      <c r="BR37" s="19">
        <v>0</v>
      </c>
      <c r="BS37" s="17">
        <v>455019512</v>
      </c>
      <c r="BT37" s="15">
        <v>27299583</v>
      </c>
      <c r="BU37" s="16">
        <v>27299583</v>
      </c>
      <c r="BV37" s="22">
        <f t="shared" si="1"/>
        <v>5.9996510655129884E-2</v>
      </c>
      <c r="BW37" s="19">
        <v>223599237</v>
      </c>
      <c r="BX37" s="16">
        <v>401</v>
      </c>
      <c r="BY37" s="16">
        <v>53</v>
      </c>
      <c r="BZ37" s="17">
        <v>223599691</v>
      </c>
      <c r="CA37" s="15">
        <v>0</v>
      </c>
      <c r="CB37" s="16">
        <v>1330476</v>
      </c>
      <c r="CC37" s="16">
        <v>859</v>
      </c>
      <c r="CD37" s="16">
        <v>12198012</v>
      </c>
      <c r="CE37" s="16">
        <v>886492</v>
      </c>
      <c r="CF37" s="16">
        <v>341051</v>
      </c>
      <c r="CG37" s="18">
        <v>62967</v>
      </c>
      <c r="CH37" s="19">
        <v>40560</v>
      </c>
      <c r="CI37" s="16">
        <v>46500</v>
      </c>
      <c r="CJ37" s="17">
        <v>87060</v>
      </c>
      <c r="CK37" s="15"/>
      <c r="CL37" s="16"/>
      <c r="CM37" s="16"/>
      <c r="CN37" s="16"/>
      <c r="CO37" s="16"/>
      <c r="CP37" s="20"/>
      <c r="CQ37" s="18"/>
      <c r="CR37" s="19">
        <v>501600</v>
      </c>
      <c r="CS37" s="16">
        <v>534150</v>
      </c>
      <c r="CT37" s="16">
        <v>122740</v>
      </c>
      <c r="CU37" s="16">
        <v>67050</v>
      </c>
      <c r="CV37" s="20">
        <v>1225540</v>
      </c>
      <c r="CW37" s="16">
        <v>20470</v>
      </c>
      <c r="CX37" s="16">
        <v>638590</v>
      </c>
      <c r="CY37" s="17">
        <v>16790658</v>
      </c>
      <c r="CZ37" s="15">
        <v>206808580</v>
      </c>
      <c r="DA37" s="18">
        <v>401</v>
      </c>
      <c r="DB37" s="19">
        <v>52</v>
      </c>
      <c r="DC37" s="17">
        <v>206809033</v>
      </c>
      <c r="DD37" s="15">
        <v>12408211</v>
      </c>
      <c r="DE37" s="16">
        <v>12408211</v>
      </c>
      <c r="DF37" s="22">
        <f t="shared" si="2"/>
        <v>5.9998399586346889E-2</v>
      </c>
      <c r="DG37" s="19">
        <v>62786088</v>
      </c>
      <c r="DH37" s="16">
        <v>0</v>
      </c>
      <c r="DI37" s="16">
        <v>0</v>
      </c>
      <c r="DJ37" s="17">
        <v>62786088</v>
      </c>
      <c r="DK37" s="15">
        <v>0</v>
      </c>
      <c r="DL37" s="16">
        <v>244704</v>
      </c>
      <c r="DM37" s="16">
        <v>135</v>
      </c>
      <c r="DN37" s="16">
        <v>1545654</v>
      </c>
      <c r="DO37" s="16">
        <v>124000</v>
      </c>
      <c r="DP37" s="16">
        <v>42941</v>
      </c>
      <c r="DQ37" s="18">
        <v>8810</v>
      </c>
      <c r="DR37" s="19">
        <v>3640</v>
      </c>
      <c r="DS37" s="16">
        <v>6900</v>
      </c>
      <c r="DT37" s="17">
        <v>10540</v>
      </c>
      <c r="DU37" s="15"/>
      <c r="DV37" s="16"/>
      <c r="DW37" s="16"/>
      <c r="DX37" s="16"/>
      <c r="DY37" s="16"/>
      <c r="DZ37" s="20"/>
      <c r="EA37" s="18"/>
      <c r="EB37" s="19">
        <v>60390</v>
      </c>
      <c r="EC37" s="16">
        <v>67500</v>
      </c>
      <c r="ED37" s="16">
        <v>14440</v>
      </c>
      <c r="EE37" s="16">
        <v>10350</v>
      </c>
      <c r="EF37" s="20">
        <v>152680</v>
      </c>
      <c r="EG37" s="16">
        <v>2990</v>
      </c>
      <c r="EH37" s="16">
        <v>0</v>
      </c>
      <c r="EI37" s="17">
        <v>2132319</v>
      </c>
      <c r="EJ37" s="15">
        <v>60653769</v>
      </c>
      <c r="EK37" s="18">
        <v>0</v>
      </c>
      <c r="EL37" s="19">
        <v>0</v>
      </c>
      <c r="EM37" s="17">
        <v>60653769</v>
      </c>
      <c r="EN37" s="15">
        <v>3639191</v>
      </c>
      <c r="EO37" s="16">
        <v>3639191</v>
      </c>
      <c r="EP37" s="22">
        <f t="shared" si="3"/>
        <v>5.9999420646060758E-2</v>
      </c>
      <c r="EQ37" s="19">
        <v>39317481</v>
      </c>
      <c r="ER37" s="16">
        <v>0</v>
      </c>
      <c r="ES37" s="16">
        <v>0</v>
      </c>
      <c r="ET37" s="17">
        <v>39317481</v>
      </c>
      <c r="EU37" s="15">
        <v>0</v>
      </c>
      <c r="EV37" s="16">
        <v>73618</v>
      </c>
      <c r="EW37" s="16">
        <v>0</v>
      </c>
      <c r="EX37" s="16">
        <v>360684</v>
      </c>
      <c r="EY37" s="16">
        <v>20507</v>
      </c>
      <c r="EZ37" s="16">
        <v>9189</v>
      </c>
      <c r="FA37" s="18">
        <v>2086</v>
      </c>
      <c r="FB37" s="19">
        <v>1040</v>
      </c>
      <c r="FC37" s="16">
        <v>300</v>
      </c>
      <c r="FD37" s="17">
        <v>1340</v>
      </c>
      <c r="FE37" s="15"/>
      <c r="FF37" s="16"/>
      <c r="FG37" s="16"/>
      <c r="FH37" s="16"/>
      <c r="FI37" s="16"/>
      <c r="FJ37" s="20"/>
      <c r="FK37" s="18"/>
      <c r="FL37" s="19">
        <v>14190</v>
      </c>
      <c r="FM37" s="16">
        <v>20250</v>
      </c>
      <c r="FN37" s="16">
        <v>3040</v>
      </c>
      <c r="FO37" s="16">
        <v>900</v>
      </c>
      <c r="FP37" s="20">
        <v>38380</v>
      </c>
      <c r="FQ37" s="16">
        <v>230</v>
      </c>
      <c r="FR37" s="16">
        <v>0</v>
      </c>
      <c r="FS37" s="17">
        <v>506034</v>
      </c>
      <c r="FT37" s="15">
        <v>38811447</v>
      </c>
      <c r="FU37" s="18">
        <v>0</v>
      </c>
      <c r="FV37" s="19">
        <v>0</v>
      </c>
      <c r="FW37" s="17">
        <v>38811447</v>
      </c>
      <c r="FX37" s="15">
        <v>2328676</v>
      </c>
      <c r="FY37" s="16">
        <v>2328676</v>
      </c>
      <c r="FZ37" s="22">
        <f t="shared" si="4"/>
        <v>5.9999721216269002E-2</v>
      </c>
      <c r="GA37" s="19">
        <v>7053324238</v>
      </c>
      <c r="GB37" s="16">
        <v>4231</v>
      </c>
      <c r="GC37" s="16">
        <v>2064</v>
      </c>
      <c r="GD37" s="17">
        <v>7053330533</v>
      </c>
      <c r="GE37" s="15">
        <v>35538</v>
      </c>
      <c r="GF37" s="16">
        <v>37293935</v>
      </c>
      <c r="GG37" s="16">
        <v>43421</v>
      </c>
      <c r="GH37" s="16">
        <v>1242185856</v>
      </c>
      <c r="GI37" s="16">
        <v>30492109</v>
      </c>
      <c r="GJ37" s="16">
        <v>57782579</v>
      </c>
      <c r="GK37" s="18">
        <v>3856586</v>
      </c>
      <c r="GL37" s="19">
        <v>7504900</v>
      </c>
      <c r="GM37" s="16">
        <v>4364700</v>
      </c>
      <c r="GN37" s="17">
        <v>11869600</v>
      </c>
      <c r="GO37" s="15">
        <v>1722760</v>
      </c>
      <c r="GP37" s="16">
        <v>5621100</v>
      </c>
      <c r="GQ37" s="16">
        <v>0</v>
      </c>
      <c r="GR37" s="16">
        <v>65423820</v>
      </c>
      <c r="GS37" s="16">
        <v>4196200</v>
      </c>
      <c r="GT37" s="20">
        <v>69620020</v>
      </c>
      <c r="GU37" s="18">
        <v>17275940</v>
      </c>
      <c r="GV37" s="19">
        <v>41954220</v>
      </c>
      <c r="GW37" s="16">
        <v>39618000</v>
      </c>
      <c r="GX37" s="16">
        <v>5835660</v>
      </c>
      <c r="GY37" s="16">
        <v>10921950</v>
      </c>
      <c r="GZ37" s="20">
        <v>98329830</v>
      </c>
      <c r="HA37" s="16">
        <v>1673020</v>
      </c>
      <c r="HB37" s="16">
        <v>717120870</v>
      </c>
      <c r="HC37" s="17">
        <v>2294879743</v>
      </c>
      <c r="HD37" s="15">
        <v>4758444499</v>
      </c>
      <c r="HE37" s="18">
        <v>4228</v>
      </c>
      <c r="HF37" s="19">
        <v>2063</v>
      </c>
      <c r="HG37" s="17">
        <v>4758450790</v>
      </c>
      <c r="HH37" s="15">
        <v>285436135</v>
      </c>
      <c r="HI37" s="16">
        <v>285436135</v>
      </c>
      <c r="HJ37" s="22">
        <f t="shared" si="5"/>
        <v>5.9985097586771514E-2</v>
      </c>
    </row>
    <row r="38" spans="1:218" ht="12.6" customHeight="1" x14ac:dyDescent="0.2">
      <c r="A38" s="67">
        <v>26</v>
      </c>
      <c r="B38" s="68" t="s">
        <v>105</v>
      </c>
      <c r="C38" s="27">
        <f t="shared" ref="C38:AK38" si="12">C36+C37</f>
        <v>2752426874</v>
      </c>
      <c r="D38" s="24">
        <f t="shared" si="12"/>
        <v>101</v>
      </c>
      <c r="E38" s="24">
        <f t="shared" si="12"/>
        <v>0</v>
      </c>
      <c r="F38" s="25">
        <f t="shared" si="12"/>
        <v>2752426975</v>
      </c>
      <c r="G38" s="23">
        <f t="shared" si="12"/>
        <v>18961</v>
      </c>
      <c r="H38" s="24">
        <f t="shared" si="12"/>
        <v>18073796</v>
      </c>
      <c r="I38" s="24">
        <f t="shared" si="12"/>
        <v>16919</v>
      </c>
      <c r="J38" s="24">
        <f t="shared" si="12"/>
        <v>386640216</v>
      </c>
      <c r="K38" s="24">
        <f t="shared" si="12"/>
        <v>14295146</v>
      </c>
      <c r="L38" s="24">
        <f t="shared" si="12"/>
        <v>11621793</v>
      </c>
      <c r="M38" s="26">
        <f t="shared" si="12"/>
        <v>1192262</v>
      </c>
      <c r="N38" s="27">
        <f t="shared" si="12"/>
        <v>980980</v>
      </c>
      <c r="O38" s="24">
        <f t="shared" si="12"/>
        <v>789000</v>
      </c>
      <c r="P38" s="25">
        <f t="shared" si="12"/>
        <v>1769980</v>
      </c>
      <c r="Q38" s="23">
        <f t="shared" si="12"/>
        <v>0</v>
      </c>
      <c r="R38" s="24">
        <f t="shared" si="12"/>
        <v>0</v>
      </c>
      <c r="S38" s="24">
        <f t="shared" si="12"/>
        <v>0</v>
      </c>
      <c r="T38" s="24">
        <f t="shared" si="12"/>
        <v>2456850</v>
      </c>
      <c r="U38" s="24">
        <f t="shared" si="12"/>
        <v>94380</v>
      </c>
      <c r="V38" s="28">
        <f t="shared" si="12"/>
        <v>2551230</v>
      </c>
      <c r="W38" s="26">
        <f t="shared" si="12"/>
        <v>433230</v>
      </c>
      <c r="X38" s="27">
        <f t="shared" si="12"/>
        <v>12628770</v>
      </c>
      <c r="Y38" s="24">
        <f t="shared" si="12"/>
        <v>12693600</v>
      </c>
      <c r="Z38" s="24">
        <f t="shared" si="12"/>
        <v>3025940</v>
      </c>
      <c r="AA38" s="24">
        <f t="shared" si="12"/>
        <v>1528200</v>
      </c>
      <c r="AB38" s="28">
        <f t="shared" si="12"/>
        <v>29876510</v>
      </c>
      <c r="AC38" s="24">
        <f t="shared" si="12"/>
        <v>324530</v>
      </c>
      <c r="AD38" s="24">
        <f t="shared" si="12"/>
        <v>112531650</v>
      </c>
      <c r="AE38" s="25">
        <f t="shared" si="12"/>
        <v>579329304</v>
      </c>
      <c r="AF38" s="23">
        <f t="shared" si="12"/>
        <v>2173097573</v>
      </c>
      <c r="AG38" s="26">
        <f t="shared" si="12"/>
        <v>98</v>
      </c>
      <c r="AH38" s="27">
        <f t="shared" si="12"/>
        <v>0</v>
      </c>
      <c r="AI38" s="25">
        <f t="shared" si="12"/>
        <v>2173097671</v>
      </c>
      <c r="AJ38" s="23">
        <f t="shared" si="12"/>
        <v>130373634</v>
      </c>
      <c r="AK38" s="24">
        <f t="shared" si="12"/>
        <v>130373634</v>
      </c>
      <c r="AL38" s="29">
        <f t="shared" si="0"/>
        <v>5.9994373810177443E-2</v>
      </c>
      <c r="AM38" s="27">
        <f t="shared" ref="AM38:BU38" si="13">AM36+AM37</f>
        <v>3275911644</v>
      </c>
      <c r="AN38" s="24">
        <f t="shared" si="13"/>
        <v>1666</v>
      </c>
      <c r="AO38" s="24">
        <f t="shared" si="13"/>
        <v>16549</v>
      </c>
      <c r="AP38" s="25">
        <f t="shared" si="13"/>
        <v>3275929859</v>
      </c>
      <c r="AQ38" s="23">
        <f t="shared" si="13"/>
        <v>25089</v>
      </c>
      <c r="AR38" s="24">
        <f t="shared" si="13"/>
        <v>23386337</v>
      </c>
      <c r="AS38" s="24">
        <f t="shared" si="13"/>
        <v>16647</v>
      </c>
      <c r="AT38" s="24">
        <f t="shared" si="13"/>
        <v>330205059</v>
      </c>
      <c r="AU38" s="24">
        <f t="shared" si="13"/>
        <v>15768397</v>
      </c>
      <c r="AV38" s="24">
        <f t="shared" si="13"/>
        <v>8961243</v>
      </c>
      <c r="AW38" s="26">
        <f t="shared" si="13"/>
        <v>1146581</v>
      </c>
      <c r="AX38" s="27">
        <f t="shared" si="13"/>
        <v>806260</v>
      </c>
      <c r="AY38" s="24">
        <f t="shared" si="13"/>
        <v>768300</v>
      </c>
      <c r="AZ38" s="25">
        <f t="shared" si="13"/>
        <v>1574560</v>
      </c>
      <c r="BA38" s="23">
        <f t="shared" si="13"/>
        <v>0</v>
      </c>
      <c r="BB38" s="24">
        <f t="shared" si="13"/>
        <v>0</v>
      </c>
      <c r="BC38" s="24">
        <f t="shared" si="13"/>
        <v>0</v>
      </c>
      <c r="BD38" s="24">
        <f t="shared" si="13"/>
        <v>0</v>
      </c>
      <c r="BE38" s="24">
        <f t="shared" si="13"/>
        <v>0</v>
      </c>
      <c r="BF38" s="28">
        <f t="shared" si="13"/>
        <v>0</v>
      </c>
      <c r="BG38" s="26">
        <f t="shared" si="13"/>
        <v>0</v>
      </c>
      <c r="BH38" s="27">
        <f t="shared" si="13"/>
        <v>11146740</v>
      </c>
      <c r="BI38" s="24">
        <f t="shared" si="13"/>
        <v>10792800</v>
      </c>
      <c r="BJ38" s="24">
        <f t="shared" si="13"/>
        <v>3108400</v>
      </c>
      <c r="BK38" s="24">
        <f t="shared" si="13"/>
        <v>1226700</v>
      </c>
      <c r="BL38" s="28">
        <f t="shared" si="13"/>
        <v>26274640</v>
      </c>
      <c r="BM38" s="24">
        <f t="shared" si="13"/>
        <v>301300</v>
      </c>
      <c r="BN38" s="24">
        <f t="shared" si="13"/>
        <v>88822440</v>
      </c>
      <c r="BO38" s="25">
        <f t="shared" si="13"/>
        <v>496465646</v>
      </c>
      <c r="BP38" s="23">
        <f t="shared" si="13"/>
        <v>2779446003</v>
      </c>
      <c r="BQ38" s="26">
        <f t="shared" si="13"/>
        <v>1665</v>
      </c>
      <c r="BR38" s="27">
        <f t="shared" si="13"/>
        <v>16545</v>
      </c>
      <c r="BS38" s="25">
        <f t="shared" si="13"/>
        <v>2779464213</v>
      </c>
      <c r="BT38" s="23">
        <f t="shared" si="13"/>
        <v>166758128</v>
      </c>
      <c r="BU38" s="24">
        <f t="shared" si="13"/>
        <v>166758128</v>
      </c>
      <c r="BV38" s="29">
        <f t="shared" si="1"/>
        <v>5.9996501203377788E-2</v>
      </c>
      <c r="BW38" s="27">
        <f t="shared" ref="BW38:DE38" si="14">BW36+BW37</f>
        <v>1756699877</v>
      </c>
      <c r="BX38" s="24">
        <f t="shared" si="14"/>
        <v>4310</v>
      </c>
      <c r="BY38" s="24">
        <f t="shared" si="14"/>
        <v>35325</v>
      </c>
      <c r="BZ38" s="25">
        <f t="shared" si="14"/>
        <v>1756739512</v>
      </c>
      <c r="CA38" s="23">
        <f t="shared" si="14"/>
        <v>8100</v>
      </c>
      <c r="CB38" s="24">
        <f t="shared" si="14"/>
        <v>11827430</v>
      </c>
      <c r="CC38" s="24">
        <f t="shared" si="14"/>
        <v>4759</v>
      </c>
      <c r="CD38" s="24">
        <f t="shared" si="14"/>
        <v>95005423</v>
      </c>
      <c r="CE38" s="24">
        <f t="shared" si="14"/>
        <v>6301492</v>
      </c>
      <c r="CF38" s="24">
        <f t="shared" si="14"/>
        <v>2353690</v>
      </c>
      <c r="CG38" s="26">
        <f t="shared" si="14"/>
        <v>382801</v>
      </c>
      <c r="CH38" s="27">
        <f t="shared" si="14"/>
        <v>247780</v>
      </c>
      <c r="CI38" s="24">
        <f t="shared" si="14"/>
        <v>281400</v>
      </c>
      <c r="CJ38" s="25">
        <f t="shared" si="14"/>
        <v>529180</v>
      </c>
      <c r="CK38" s="23">
        <f t="shared" si="14"/>
        <v>0</v>
      </c>
      <c r="CL38" s="24">
        <f t="shared" si="14"/>
        <v>0</v>
      </c>
      <c r="CM38" s="24">
        <f t="shared" si="14"/>
        <v>0</v>
      </c>
      <c r="CN38" s="24">
        <f t="shared" si="14"/>
        <v>0</v>
      </c>
      <c r="CO38" s="24">
        <f t="shared" si="14"/>
        <v>0</v>
      </c>
      <c r="CP38" s="28">
        <f t="shared" si="14"/>
        <v>0</v>
      </c>
      <c r="CQ38" s="26">
        <f t="shared" si="14"/>
        <v>0</v>
      </c>
      <c r="CR38" s="27">
        <f t="shared" si="14"/>
        <v>3526710</v>
      </c>
      <c r="CS38" s="24">
        <f t="shared" si="14"/>
        <v>3249900</v>
      </c>
      <c r="CT38" s="24">
        <f t="shared" si="14"/>
        <v>1259320</v>
      </c>
      <c r="CU38" s="24">
        <f t="shared" si="14"/>
        <v>398700</v>
      </c>
      <c r="CV38" s="28">
        <f t="shared" si="14"/>
        <v>8434630</v>
      </c>
      <c r="CW38" s="24">
        <f t="shared" si="14"/>
        <v>96600</v>
      </c>
      <c r="CX38" s="24">
        <f t="shared" si="14"/>
        <v>4936480</v>
      </c>
      <c r="CY38" s="25">
        <f t="shared" si="14"/>
        <v>129875826</v>
      </c>
      <c r="CZ38" s="23">
        <f t="shared" si="14"/>
        <v>1626824053</v>
      </c>
      <c r="DA38" s="26">
        <f t="shared" si="14"/>
        <v>4310</v>
      </c>
      <c r="DB38" s="27">
        <f t="shared" si="14"/>
        <v>35323</v>
      </c>
      <c r="DC38" s="25">
        <f t="shared" si="14"/>
        <v>1626863686</v>
      </c>
      <c r="DD38" s="23">
        <f t="shared" si="14"/>
        <v>97609168</v>
      </c>
      <c r="DE38" s="24">
        <f t="shared" si="14"/>
        <v>97609168</v>
      </c>
      <c r="DF38" s="29">
        <f t="shared" si="2"/>
        <v>5.9998369156541616E-2</v>
      </c>
      <c r="DG38" s="27">
        <f t="shared" ref="DG38:EO38" si="15">DG36+DG37</f>
        <v>596515702</v>
      </c>
      <c r="DH38" s="24">
        <f t="shared" si="15"/>
        <v>14</v>
      </c>
      <c r="DI38" s="24">
        <f t="shared" si="15"/>
        <v>59243</v>
      </c>
      <c r="DJ38" s="25">
        <f t="shared" si="15"/>
        <v>596574959</v>
      </c>
      <c r="DK38" s="23">
        <f t="shared" si="15"/>
        <v>1448</v>
      </c>
      <c r="DL38" s="24">
        <f t="shared" si="15"/>
        <v>2643909</v>
      </c>
      <c r="DM38" s="24">
        <f t="shared" si="15"/>
        <v>412</v>
      </c>
      <c r="DN38" s="24">
        <f t="shared" si="15"/>
        <v>14838335</v>
      </c>
      <c r="DO38" s="24">
        <f t="shared" si="15"/>
        <v>977954</v>
      </c>
      <c r="DP38" s="24">
        <f t="shared" si="15"/>
        <v>339072</v>
      </c>
      <c r="DQ38" s="26">
        <f t="shared" si="15"/>
        <v>63184</v>
      </c>
      <c r="DR38" s="27">
        <f t="shared" si="15"/>
        <v>35620</v>
      </c>
      <c r="DS38" s="24">
        <f t="shared" si="15"/>
        <v>44700</v>
      </c>
      <c r="DT38" s="25">
        <f t="shared" si="15"/>
        <v>80320</v>
      </c>
      <c r="DU38" s="23">
        <f t="shared" si="15"/>
        <v>0</v>
      </c>
      <c r="DV38" s="24">
        <f t="shared" si="15"/>
        <v>0</v>
      </c>
      <c r="DW38" s="24">
        <f t="shared" si="15"/>
        <v>0</v>
      </c>
      <c r="DX38" s="24">
        <f t="shared" si="15"/>
        <v>0</v>
      </c>
      <c r="DY38" s="24">
        <f t="shared" si="15"/>
        <v>0</v>
      </c>
      <c r="DZ38" s="28">
        <f t="shared" si="15"/>
        <v>0</v>
      </c>
      <c r="EA38" s="26">
        <f t="shared" si="15"/>
        <v>0</v>
      </c>
      <c r="EB38" s="27">
        <f t="shared" si="15"/>
        <v>537570</v>
      </c>
      <c r="EC38" s="24">
        <f t="shared" si="15"/>
        <v>498600</v>
      </c>
      <c r="ED38" s="24">
        <f t="shared" si="15"/>
        <v>205960</v>
      </c>
      <c r="EE38" s="24">
        <f t="shared" si="15"/>
        <v>60750</v>
      </c>
      <c r="EF38" s="28">
        <f t="shared" si="15"/>
        <v>1302880</v>
      </c>
      <c r="EG38" s="24">
        <f t="shared" si="15"/>
        <v>14030</v>
      </c>
      <c r="EH38" s="24">
        <f t="shared" si="15"/>
        <v>0</v>
      </c>
      <c r="EI38" s="25">
        <f t="shared" si="15"/>
        <v>20261132</v>
      </c>
      <c r="EJ38" s="23">
        <f t="shared" si="15"/>
        <v>576254571</v>
      </c>
      <c r="EK38" s="26">
        <f t="shared" si="15"/>
        <v>13</v>
      </c>
      <c r="EL38" s="27">
        <f t="shared" si="15"/>
        <v>59243</v>
      </c>
      <c r="EM38" s="25">
        <f t="shared" si="15"/>
        <v>576313827</v>
      </c>
      <c r="EN38" s="23">
        <f t="shared" si="15"/>
        <v>34578439</v>
      </c>
      <c r="EO38" s="24">
        <f t="shared" si="15"/>
        <v>34578439</v>
      </c>
      <c r="EP38" s="29">
        <f t="shared" si="3"/>
        <v>5.9999322209564131E-2</v>
      </c>
      <c r="EQ38" s="27">
        <f t="shared" ref="EQ38:FY38" si="16">EQ36+EQ37</f>
        <v>562505387</v>
      </c>
      <c r="ER38" s="24">
        <f t="shared" si="16"/>
        <v>1663</v>
      </c>
      <c r="ES38" s="24">
        <f t="shared" si="16"/>
        <v>10845</v>
      </c>
      <c r="ET38" s="25">
        <f t="shared" si="16"/>
        <v>562517895</v>
      </c>
      <c r="EU38" s="23">
        <f t="shared" si="16"/>
        <v>0</v>
      </c>
      <c r="EV38" s="24">
        <f t="shared" si="16"/>
        <v>1075361</v>
      </c>
      <c r="EW38" s="24">
        <f t="shared" si="16"/>
        <v>189</v>
      </c>
      <c r="EX38" s="24">
        <f t="shared" si="16"/>
        <v>5086387</v>
      </c>
      <c r="EY38" s="24">
        <f t="shared" si="16"/>
        <v>279679</v>
      </c>
      <c r="EZ38" s="24">
        <f t="shared" si="16"/>
        <v>101369</v>
      </c>
      <c r="FA38" s="26">
        <f t="shared" si="16"/>
        <v>21967</v>
      </c>
      <c r="FB38" s="27">
        <f t="shared" si="16"/>
        <v>11180</v>
      </c>
      <c r="FC38" s="24">
        <f t="shared" si="16"/>
        <v>12900</v>
      </c>
      <c r="FD38" s="25">
        <f t="shared" si="16"/>
        <v>24080</v>
      </c>
      <c r="FE38" s="23">
        <f t="shared" si="16"/>
        <v>0</v>
      </c>
      <c r="FF38" s="24">
        <f t="shared" si="16"/>
        <v>0</v>
      </c>
      <c r="FG38" s="24">
        <f t="shared" si="16"/>
        <v>0</v>
      </c>
      <c r="FH38" s="24">
        <f t="shared" si="16"/>
        <v>0</v>
      </c>
      <c r="FI38" s="24">
        <f t="shared" si="16"/>
        <v>0</v>
      </c>
      <c r="FJ38" s="28">
        <f t="shared" si="16"/>
        <v>0</v>
      </c>
      <c r="FK38" s="26">
        <f t="shared" si="16"/>
        <v>0</v>
      </c>
      <c r="FL38" s="27">
        <f t="shared" si="16"/>
        <v>189420</v>
      </c>
      <c r="FM38" s="24">
        <f t="shared" si="16"/>
        <v>167400</v>
      </c>
      <c r="FN38" s="24">
        <f t="shared" si="16"/>
        <v>73340</v>
      </c>
      <c r="FO38" s="24">
        <f t="shared" si="16"/>
        <v>15300</v>
      </c>
      <c r="FP38" s="28">
        <f t="shared" si="16"/>
        <v>445460</v>
      </c>
      <c r="FQ38" s="24">
        <f t="shared" si="16"/>
        <v>3450</v>
      </c>
      <c r="FR38" s="24">
        <f t="shared" si="16"/>
        <v>0</v>
      </c>
      <c r="FS38" s="25">
        <f t="shared" si="16"/>
        <v>7037753</v>
      </c>
      <c r="FT38" s="23">
        <f t="shared" si="16"/>
        <v>555467634</v>
      </c>
      <c r="FU38" s="26">
        <f t="shared" si="16"/>
        <v>1663</v>
      </c>
      <c r="FV38" s="27">
        <f t="shared" si="16"/>
        <v>10845</v>
      </c>
      <c r="FW38" s="25">
        <f t="shared" si="16"/>
        <v>555480142</v>
      </c>
      <c r="FX38" s="23">
        <f t="shared" si="16"/>
        <v>33328669</v>
      </c>
      <c r="FY38" s="24">
        <f t="shared" si="16"/>
        <v>33328669</v>
      </c>
      <c r="FZ38" s="29">
        <f t="shared" si="4"/>
        <v>5.9999748829905067E-2</v>
      </c>
      <c r="GA38" s="27">
        <f t="shared" ref="GA38:HI38" si="17">GA36+GA37</f>
        <v>28873950108</v>
      </c>
      <c r="GB38" s="24">
        <f t="shared" si="17"/>
        <v>19261</v>
      </c>
      <c r="GC38" s="24">
        <f t="shared" si="17"/>
        <v>125375</v>
      </c>
      <c r="GD38" s="25">
        <f t="shared" si="17"/>
        <v>28874094744</v>
      </c>
      <c r="GE38" s="23">
        <f t="shared" si="17"/>
        <v>148926</v>
      </c>
      <c r="GF38" s="24">
        <f t="shared" si="17"/>
        <v>175367322</v>
      </c>
      <c r="GG38" s="24">
        <f t="shared" si="17"/>
        <v>160030</v>
      </c>
      <c r="GH38" s="24">
        <f t="shared" si="17"/>
        <v>4629373444</v>
      </c>
      <c r="GI38" s="24">
        <f t="shared" si="17"/>
        <v>133113061</v>
      </c>
      <c r="GJ38" s="24">
        <f t="shared" si="17"/>
        <v>191045800</v>
      </c>
      <c r="GK38" s="26">
        <f t="shared" si="17"/>
        <v>11334737</v>
      </c>
      <c r="GL38" s="27">
        <f t="shared" si="17"/>
        <v>22188400</v>
      </c>
      <c r="GM38" s="24">
        <f t="shared" si="17"/>
        <v>14172000</v>
      </c>
      <c r="GN38" s="25">
        <f t="shared" si="17"/>
        <v>36360400</v>
      </c>
      <c r="GO38" s="23">
        <f t="shared" si="17"/>
        <v>5677100</v>
      </c>
      <c r="GP38" s="24">
        <f t="shared" si="17"/>
        <v>15931500</v>
      </c>
      <c r="GQ38" s="24">
        <f t="shared" si="17"/>
        <v>0</v>
      </c>
      <c r="GR38" s="24">
        <f t="shared" si="17"/>
        <v>170400340</v>
      </c>
      <c r="GS38" s="24">
        <f t="shared" si="17"/>
        <v>12090570</v>
      </c>
      <c r="GT38" s="28">
        <f t="shared" si="17"/>
        <v>182490910</v>
      </c>
      <c r="GU38" s="26">
        <f t="shared" si="17"/>
        <v>44085200</v>
      </c>
      <c r="GV38" s="27">
        <f t="shared" si="17"/>
        <v>127248990</v>
      </c>
      <c r="GW38" s="24">
        <f t="shared" si="17"/>
        <v>107890650</v>
      </c>
      <c r="GX38" s="24">
        <f t="shared" si="17"/>
        <v>28995900</v>
      </c>
      <c r="GY38" s="24">
        <f t="shared" si="17"/>
        <v>35427150</v>
      </c>
      <c r="GZ38" s="28">
        <f t="shared" si="17"/>
        <v>299562690</v>
      </c>
      <c r="HA38" s="24">
        <f t="shared" si="17"/>
        <v>4793200</v>
      </c>
      <c r="HB38" s="24">
        <f t="shared" si="17"/>
        <v>2572322000</v>
      </c>
      <c r="HC38" s="25">
        <f t="shared" si="17"/>
        <v>8301606290</v>
      </c>
      <c r="HD38" s="23">
        <f t="shared" si="17"/>
        <v>20572344170</v>
      </c>
      <c r="HE38" s="26">
        <f t="shared" si="17"/>
        <v>18988</v>
      </c>
      <c r="HF38" s="27">
        <f t="shared" si="17"/>
        <v>125296</v>
      </c>
      <c r="HG38" s="25">
        <f t="shared" si="17"/>
        <v>20572488454</v>
      </c>
      <c r="HH38" s="23">
        <f t="shared" si="17"/>
        <v>1234081826</v>
      </c>
      <c r="HI38" s="24">
        <f t="shared" si="17"/>
        <v>1234081826</v>
      </c>
      <c r="HJ38" s="29">
        <f t="shared" si="5"/>
        <v>5.9986998109606525E-2</v>
      </c>
    </row>
  </sheetData>
  <mergeCells count="400">
    <mergeCell ref="H7:I8"/>
    <mergeCell ref="I9:I11"/>
    <mergeCell ref="DL7:DM8"/>
    <mergeCell ref="DM9:DM11"/>
    <mergeCell ref="C7:C11"/>
    <mergeCell ref="D7:D11"/>
    <mergeCell ref="E7:E11"/>
    <mergeCell ref="F7:F11"/>
    <mergeCell ref="G7:G11"/>
    <mergeCell ref="AJ7:AJ11"/>
    <mergeCell ref="AK7:AK8"/>
    <mergeCell ref="AL7:AL11"/>
    <mergeCell ref="DG7:DG11"/>
    <mergeCell ref="DH7:DH11"/>
    <mergeCell ref="AK9:AK11"/>
    <mergeCell ref="DI7:DI11"/>
    <mergeCell ref="AV7:AV11"/>
    <mergeCell ref="AI7:AI11"/>
    <mergeCell ref="Q7:Q11"/>
    <mergeCell ref="R7:R11"/>
    <mergeCell ref="BC7:BC11"/>
    <mergeCell ref="BD7:BF7"/>
    <mergeCell ref="AX8:AZ8"/>
    <mergeCell ref="BD8:BD11"/>
    <mergeCell ref="J7:J11"/>
    <mergeCell ref="K7:K11"/>
    <mergeCell ref="L7:L11"/>
    <mergeCell ref="N7:P7"/>
    <mergeCell ref="N9:N11"/>
    <mergeCell ref="N8:P8"/>
    <mergeCell ref="GV8:GV11"/>
    <mergeCell ref="GR7:GT7"/>
    <mergeCell ref="EX7:EX11"/>
    <mergeCell ref="FG7:FG11"/>
    <mergeCell ref="FH7:FJ7"/>
    <mergeCell ref="FK7:FK11"/>
    <mergeCell ref="EY7:EY11"/>
    <mergeCell ref="EZ7:EZ11"/>
    <mergeCell ref="FA7:FA11"/>
    <mergeCell ref="FB7:FD7"/>
    <mergeCell ref="FB8:FD8"/>
    <mergeCell ref="FB9:FB11"/>
    <mergeCell ref="FC9:FC11"/>
    <mergeCell ref="FD9:FD11"/>
    <mergeCell ref="FM8:FM11"/>
    <mergeCell ref="EQ7:EQ11"/>
    <mergeCell ref="ER7:ER11"/>
    <mergeCell ref="EV7:EW8"/>
    <mergeCell ref="EW9:EW11"/>
    <mergeCell ref="GF7:GG8"/>
    <mergeCell ref="GG9:GG11"/>
    <mergeCell ref="O9:O11"/>
    <mergeCell ref="GQ7:GQ11"/>
    <mergeCell ref="GR8:GR11"/>
    <mergeCell ref="FP8:FP11"/>
    <mergeCell ref="FJ8:FJ11"/>
    <mergeCell ref="FN8:FN11"/>
    <mergeCell ref="GL8:GN8"/>
    <mergeCell ref="FO8:FO11"/>
    <mergeCell ref="FZ7:FZ11"/>
    <mergeCell ref="GA7:GA11"/>
    <mergeCell ref="GB7:GB11"/>
    <mergeCell ref="GH7:GH11"/>
    <mergeCell ref="GI7:GI11"/>
    <mergeCell ref="FQ7:FQ11"/>
    <mergeCell ref="FL7:FP7"/>
    <mergeCell ref="FH8:FH11"/>
    <mergeCell ref="FL8:FL11"/>
    <mergeCell ref="Y8:Y11"/>
    <mergeCell ref="Z8:Z11"/>
    <mergeCell ref="AA8:AA11"/>
    <mergeCell ref="FI8:FI11"/>
    <mergeCell ref="EC8:EC11"/>
    <mergeCell ref="HI7:HI8"/>
    <mergeCell ref="HD7:HD11"/>
    <mergeCell ref="HI9:HI11"/>
    <mergeCell ref="HF7:HF11"/>
    <mergeCell ref="GT8:GT11"/>
    <mergeCell ref="FY9:FY11"/>
    <mergeCell ref="FR7:FR11"/>
    <mergeCell ref="FS7:FS11"/>
    <mergeCell ref="FT7:FT11"/>
    <mergeCell ref="FU7:FU11"/>
    <mergeCell ref="FV7:FV11"/>
    <mergeCell ref="GC7:GC11"/>
    <mergeCell ref="GD7:GD11"/>
    <mergeCell ref="GJ7:GJ11"/>
    <mergeCell ref="GE7:GE11"/>
    <mergeCell ref="FW7:FW11"/>
    <mergeCell ref="FX7:FX11"/>
    <mergeCell ref="FY7:FY8"/>
    <mergeCell ref="GW8:GW11"/>
    <mergeCell ref="ES7:ES11"/>
    <mergeCell ref="ET7:ET11"/>
    <mergeCell ref="EU7:EU11"/>
    <mergeCell ref="EM7:EM11"/>
    <mergeCell ref="HJ7:HJ11"/>
    <mergeCell ref="GU7:GU11"/>
    <mergeCell ref="HE7:HE11"/>
    <mergeCell ref="HA7:HA11"/>
    <mergeCell ref="HG7:HG11"/>
    <mergeCell ref="GV7:GZ7"/>
    <mergeCell ref="GK7:GK11"/>
    <mergeCell ref="GL7:GN7"/>
    <mergeCell ref="HB7:HB11"/>
    <mergeCell ref="HC7:HC11"/>
    <mergeCell ref="GN9:GN11"/>
    <mergeCell ref="GL9:GL11"/>
    <mergeCell ref="GM9:GM11"/>
    <mergeCell ref="GS8:GS11"/>
    <mergeCell ref="HH7:HH11"/>
    <mergeCell ref="GX8:GX11"/>
    <mergeCell ref="GY8:GY11"/>
    <mergeCell ref="GZ8:GZ11"/>
    <mergeCell ref="EN7:EN11"/>
    <mergeCell ref="EO7:EO8"/>
    <mergeCell ref="EO9:EO11"/>
    <mergeCell ref="EP7:EP11"/>
    <mergeCell ref="EL7:EL11"/>
    <mergeCell ref="DR9:DR11"/>
    <mergeCell ref="DS9:DS11"/>
    <mergeCell ref="DT9:DT11"/>
    <mergeCell ref="DV7:DV11"/>
    <mergeCell ref="EJ7:EJ11"/>
    <mergeCell ref="EK7:EK11"/>
    <mergeCell ref="DU7:DU11"/>
    <mergeCell ref="DY8:DY11"/>
    <mergeCell ref="DZ8:DZ11"/>
    <mergeCell ref="EB8:EB11"/>
    <mergeCell ref="DX7:DZ7"/>
    <mergeCell ref="EA7:EA11"/>
    <mergeCell ref="EB7:EF7"/>
    <mergeCell ref="EG7:EG11"/>
    <mergeCell ref="EH7:EH11"/>
    <mergeCell ref="EI7:EI11"/>
    <mergeCell ref="DX8:DX11"/>
    <mergeCell ref="ED8:ED11"/>
    <mergeCell ref="EE8:EE11"/>
    <mergeCell ref="EF8:EF11"/>
    <mergeCell ref="A7:B12"/>
    <mergeCell ref="FE7:FE11"/>
    <mergeCell ref="AE7:AE11"/>
    <mergeCell ref="T8:T11"/>
    <mergeCell ref="U8:U11"/>
    <mergeCell ref="W7:W11"/>
    <mergeCell ref="X7:AB7"/>
    <mergeCell ref="S7:S11"/>
    <mergeCell ref="T7:V7"/>
    <mergeCell ref="V8:V11"/>
    <mergeCell ref="M7:M11"/>
    <mergeCell ref="P9:P11"/>
    <mergeCell ref="X8:X11"/>
    <mergeCell ref="AC7:AC11"/>
    <mergeCell ref="DN7:DN11"/>
    <mergeCell ref="DJ7:DJ11"/>
    <mergeCell ref="DK7:DK11"/>
    <mergeCell ref="AF7:AF11"/>
    <mergeCell ref="AG7:AG11"/>
    <mergeCell ref="AH7:AH11"/>
    <mergeCell ref="AD7:AD11"/>
    <mergeCell ref="AB8:AB11"/>
    <mergeCell ref="DO7:DO11"/>
    <mergeCell ref="DR7:DT7"/>
    <mergeCell ref="GV6:HC6"/>
    <mergeCell ref="HD6:HE6"/>
    <mergeCell ref="HF6:HG6"/>
    <mergeCell ref="HF5:HG5"/>
    <mergeCell ref="HH5:HJ5"/>
    <mergeCell ref="C6:F6"/>
    <mergeCell ref="G6:M6"/>
    <mergeCell ref="N6:P6"/>
    <mergeCell ref="FB5:FD5"/>
    <mergeCell ref="FE5:FK5"/>
    <mergeCell ref="FL5:FS5"/>
    <mergeCell ref="EN5:EP5"/>
    <mergeCell ref="EQ5:ET5"/>
    <mergeCell ref="EU5:FA5"/>
    <mergeCell ref="AH5:AI5"/>
    <mergeCell ref="AJ6:AL6"/>
    <mergeCell ref="DG6:DJ6"/>
    <mergeCell ref="Q6:W6"/>
    <mergeCell ref="X6:AE6"/>
    <mergeCell ref="AF6:AG6"/>
    <mergeCell ref="AH6:AI6"/>
    <mergeCell ref="FX6:FZ6"/>
    <mergeCell ref="HH6:HJ6"/>
    <mergeCell ref="A6:B6"/>
    <mergeCell ref="GA5:GD5"/>
    <mergeCell ref="GE5:GK5"/>
    <mergeCell ref="GL5:GN5"/>
    <mergeCell ref="GO5:GU5"/>
    <mergeCell ref="GV5:HC5"/>
    <mergeCell ref="HD5:HE5"/>
    <mergeCell ref="FT5:FU5"/>
    <mergeCell ref="FV5:FW5"/>
    <mergeCell ref="FX5:FZ5"/>
    <mergeCell ref="FL6:FS6"/>
    <mergeCell ref="FT6:FU6"/>
    <mergeCell ref="FV6:FW6"/>
    <mergeCell ref="EN6:EP6"/>
    <mergeCell ref="EQ6:ET6"/>
    <mergeCell ref="EU6:FA6"/>
    <mergeCell ref="FB6:FD6"/>
    <mergeCell ref="FE6:FK6"/>
    <mergeCell ref="DK6:DQ6"/>
    <mergeCell ref="C5:F5"/>
    <mergeCell ref="G5:M5"/>
    <mergeCell ref="N5:P5"/>
    <mergeCell ref="Q5:W5"/>
    <mergeCell ref="X5:AE5"/>
    <mergeCell ref="AF5:AG5"/>
    <mergeCell ref="A5:B5"/>
    <mergeCell ref="GO4:GU4"/>
    <mergeCell ref="GV4:HC4"/>
    <mergeCell ref="HD4:HE4"/>
    <mergeCell ref="HF4:HG4"/>
    <mergeCell ref="HH4:HI4"/>
    <mergeCell ref="GE4:GK4"/>
    <mergeCell ref="GL4:GN4"/>
    <mergeCell ref="EN4:EO4"/>
    <mergeCell ref="EQ4:ET4"/>
    <mergeCell ref="A4:B4"/>
    <mergeCell ref="EJ5:EK5"/>
    <mergeCell ref="EL5:EM5"/>
    <mergeCell ref="AJ5:AL5"/>
    <mergeCell ref="AM5:AP5"/>
    <mergeCell ref="AQ5:AW5"/>
    <mergeCell ref="AX5:AZ5"/>
    <mergeCell ref="BA5:BG5"/>
    <mergeCell ref="BH5:BO5"/>
    <mergeCell ref="BP5:BQ5"/>
    <mergeCell ref="BR5:BS5"/>
    <mergeCell ref="BT5:BV5"/>
    <mergeCell ref="CZ5:DA5"/>
    <mergeCell ref="C2:M2"/>
    <mergeCell ref="DG2:DQ2"/>
    <mergeCell ref="Q4:W4"/>
    <mergeCell ref="X4:AE4"/>
    <mergeCell ref="AF4:AG4"/>
    <mergeCell ref="AH4:AI4"/>
    <mergeCell ref="C4:F4"/>
    <mergeCell ref="G4:M4"/>
    <mergeCell ref="N4:P4"/>
    <mergeCell ref="DK4:DQ4"/>
    <mergeCell ref="AJ4:AK4"/>
    <mergeCell ref="DG4:DJ4"/>
    <mergeCell ref="BP4:BQ4"/>
    <mergeCell ref="BR4:BS4"/>
    <mergeCell ref="AM2:AW2"/>
    <mergeCell ref="AM4:AP4"/>
    <mergeCell ref="AQ4:AW4"/>
    <mergeCell ref="AX4:AZ4"/>
    <mergeCell ref="BA4:BG4"/>
    <mergeCell ref="BH4:BO4"/>
    <mergeCell ref="BT4:BU4"/>
    <mergeCell ref="CZ4:DA4"/>
    <mergeCell ref="DB4:DC4"/>
    <mergeCell ref="DD4:DE4"/>
    <mergeCell ref="EQ2:FA2"/>
    <mergeCell ref="GA2:GK2"/>
    <mergeCell ref="DU4:EA4"/>
    <mergeCell ref="EB4:EI4"/>
    <mergeCell ref="DR4:DT4"/>
    <mergeCell ref="EJ4:EK4"/>
    <mergeCell ref="EL4:EM4"/>
    <mergeCell ref="FT4:FU4"/>
    <mergeCell ref="FV4:FW4"/>
    <mergeCell ref="FX4:FY4"/>
    <mergeCell ref="GA4:GD4"/>
    <mergeCell ref="EU4:FA4"/>
    <mergeCell ref="FB4:FD4"/>
    <mergeCell ref="FE4:FK4"/>
    <mergeCell ref="FL4:FS4"/>
    <mergeCell ref="FF7:FF11"/>
    <mergeCell ref="GO7:GO11"/>
    <mergeCell ref="GP7:GP11"/>
    <mergeCell ref="DG5:DJ5"/>
    <mergeCell ref="DK5:DQ5"/>
    <mergeCell ref="DR5:DT5"/>
    <mergeCell ref="DU5:EA5"/>
    <mergeCell ref="EB5:EI5"/>
    <mergeCell ref="DD5:DF5"/>
    <mergeCell ref="EB6:EI6"/>
    <mergeCell ref="DR6:DT6"/>
    <mergeCell ref="DU6:EA6"/>
    <mergeCell ref="GA6:GD6"/>
    <mergeCell ref="EJ6:EK6"/>
    <mergeCell ref="EL6:EM6"/>
    <mergeCell ref="GE6:GK6"/>
    <mergeCell ref="GL6:GN6"/>
    <mergeCell ref="DQ7:DQ11"/>
    <mergeCell ref="DE9:DE11"/>
    <mergeCell ref="DF7:DF11"/>
    <mergeCell ref="GO6:GU6"/>
    <mergeCell ref="DP7:DP11"/>
    <mergeCell ref="DW7:DW11"/>
    <mergeCell ref="DR8:DT8"/>
    <mergeCell ref="AX6:AZ6"/>
    <mergeCell ref="BA6:BG6"/>
    <mergeCell ref="BH6:BO6"/>
    <mergeCell ref="BP6:BQ6"/>
    <mergeCell ref="BH8:BH11"/>
    <mergeCell ref="BI8:BI11"/>
    <mergeCell ref="BJ8:BJ11"/>
    <mergeCell ref="BK8:BK11"/>
    <mergeCell ref="AW7:AW11"/>
    <mergeCell ref="AX7:AZ7"/>
    <mergeCell ref="BA7:BA11"/>
    <mergeCell ref="BB7:BB11"/>
    <mergeCell ref="AX9:AX11"/>
    <mergeCell ref="AY9:AY11"/>
    <mergeCell ref="AZ9:AZ11"/>
    <mergeCell ref="BE8:BE11"/>
    <mergeCell ref="BF8:BF11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M6:AP6"/>
    <mergeCell ref="AQ6:AW6"/>
    <mergeCell ref="AS9:AS11"/>
    <mergeCell ref="BW2:CG2"/>
    <mergeCell ref="BW4:BZ4"/>
    <mergeCell ref="CA4:CG4"/>
    <mergeCell ref="CH4:CJ4"/>
    <mergeCell ref="CK4:CQ4"/>
    <mergeCell ref="CR4:CY4"/>
    <mergeCell ref="BL8:BL11"/>
    <mergeCell ref="BV7:BV11"/>
    <mergeCell ref="BW5:BZ5"/>
    <mergeCell ref="CA5:CG5"/>
    <mergeCell ref="CH5:CJ5"/>
    <mergeCell ref="CK5:CQ5"/>
    <mergeCell ref="CR5:CY5"/>
    <mergeCell ref="CL7:CL11"/>
    <mergeCell ref="CM7:CM11"/>
    <mergeCell ref="CC9:CC11"/>
    <mergeCell ref="CH9:CH11"/>
    <mergeCell ref="CI9:CI11"/>
    <mergeCell ref="CJ9:CJ11"/>
    <mergeCell ref="CH8:CJ8"/>
    <mergeCell ref="CN8:CN11"/>
    <mergeCell ref="CO8:CO11"/>
    <mergeCell ref="BR6:BS6"/>
    <mergeCell ref="BT6:BV6"/>
    <mergeCell ref="BU9:BU11"/>
    <mergeCell ref="BQ7:BQ11"/>
    <mergeCell ref="BR7:BR11"/>
    <mergeCell ref="BS7:BS11"/>
    <mergeCell ref="BT7:BT11"/>
    <mergeCell ref="BU7:BU8"/>
    <mergeCell ref="BG7:BG11"/>
    <mergeCell ref="BH7:BL7"/>
    <mergeCell ref="BM7:BM11"/>
    <mergeCell ref="BN7:BN11"/>
    <mergeCell ref="BO7:BO11"/>
    <mergeCell ref="BP7:BP11"/>
    <mergeCell ref="DB5:DC5"/>
    <mergeCell ref="DB6:DC6"/>
    <mergeCell ref="DD6:DF6"/>
    <mergeCell ref="BW7:BW11"/>
    <mergeCell ref="BX7:BX11"/>
    <mergeCell ref="BY7:BY11"/>
    <mergeCell ref="BZ7:BZ11"/>
    <mergeCell ref="CA7:CA11"/>
    <mergeCell ref="CB7:CC8"/>
    <mergeCell ref="CD7:CD11"/>
    <mergeCell ref="CE7:CE11"/>
    <mergeCell ref="BW6:BZ6"/>
    <mergeCell ref="CA6:CG6"/>
    <mergeCell ref="CH6:CJ6"/>
    <mergeCell ref="CK6:CQ6"/>
    <mergeCell ref="CR6:CY6"/>
    <mergeCell ref="CZ6:DA6"/>
    <mergeCell ref="CW7:CW11"/>
    <mergeCell ref="CX7:CX11"/>
    <mergeCell ref="CY7:CY11"/>
    <mergeCell ref="CF7:CF11"/>
    <mergeCell ref="CG7:CG11"/>
    <mergeCell ref="CH7:CJ7"/>
    <mergeCell ref="CK7:CK11"/>
    <mergeCell ref="DC7:DC11"/>
    <mergeCell ref="DD7:DD11"/>
    <mergeCell ref="DE7:DE8"/>
    <mergeCell ref="CN7:CP7"/>
    <mergeCell ref="CQ7:CQ11"/>
    <mergeCell ref="CR7:CV7"/>
    <mergeCell ref="CP8:CP11"/>
    <mergeCell ref="CR8:CR11"/>
    <mergeCell ref="CS8:CS11"/>
    <mergeCell ref="CT8:CT11"/>
    <mergeCell ref="CU8:CU11"/>
    <mergeCell ref="CV8:CV11"/>
    <mergeCell ref="CZ7:CZ11"/>
    <mergeCell ref="DA7:DA11"/>
    <mergeCell ref="DB7:DB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GJ13:GK38 GH13:GH38 EZ13:FA38 EX13:EX38 DP13:DQ38 DN13:DN38 L13:M38 J13:J38 AV13:AW38 AT13:AT38 CF13:CG38 CD13:CD38" xr:uid="{00000000-0002-0000-0100-000000000000}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GQ13:GQ38 FG13:FG38 DW13:DW38 S13:S38 BC13:BC38 CM13:CM38" xr:uid="{00000000-0002-0000-0100-000001000000}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GV13:GY38 GO13:GP38 GI13:GI38 GL13:GM38 HA13:HA38 FL13:FO38 FE13:FF38 EY13:EY38 FB13:FC38 FQ13:FQ38 EB13:EE38 DU13:DV38 DO13:DO38 DR13:DS38 EG13:EG38 X13:AA38 Q13:R38 K13:K38 N13:O38 AC13:AC38 BH13:BK38 BA13:BB38 AU13:AU38 AX13:AY38 BM13:BM38 CR13:CU38 CK13:CL38 CE13:CE38 CH13:CI38 CW13:CW38" xr:uid="{00000000-0002-0000-0100-000002000000}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GA13:GA38 HD13:HD38 EQ13:EQ38 FT13:FT38 DG13:DG38 EJ13:EJ38 C13:C38 AF13:AF38 AM13:AM38 BP13:BP38 BW13:BW38 CZ13:CZ38" xr:uid="{00000000-0002-0000-01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GF13:GG38 EV13:EW38 GB13:GB38 HE13:HE38 DL13:DM38 ER13:ER38 FU13:FU38 H13:I38 DH13:DH38 EK13:EK38 D13:D38 AG13:AG38 AR13:AS38 AN13:AN38 BQ13:BQ38 CB13:CC38 BX13:BX38 DA13:DA38" xr:uid="{00000000-0002-0000-0100-000004000000}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GC13:GC38 HF13:HF38 ES13:ES38 FV13:FV38 DI13:DI38 EL13:EL38 E13:E38 AH13:AH38 AO13:AO38 BR13:BR38 BY13:BY38 DB13:DB38" xr:uid="{00000000-0002-0000-0100-000005000000}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GU13:GU38 GE13:GE38 GR13:GS38 HB13:HB38 HH13:HI38 FK13:FK38 EU13:EU38 FH13:FI38 FR13:FR38 FX13:FY38 EA13:EA38 DK13:DK38 DX13:DY38 EH13:EH38 EN13:EO38 W13:W38 G13:G38 T13:U38 AD13:AD38 AJ13:AK38 BG13:BG38 AQ13:AQ38 BD13:BE38 BN13:BN38 BT13:BU38 CQ13:CQ38 CA13:CA38 CN13:CO38 CX13:CX38 DD13:DE38" xr:uid="{00000000-0002-0000-0100-000006000000}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scale="83" firstPageNumber="8" pageOrder="overThenDown" orientation="landscape" useFirstPageNumber="1" horizontalDpi="300" verticalDpi="300" r:id="rId1"/>
  <headerFooter alignWithMargins="0">
    <oddHeader xml:space="preserve">&amp;C&amp;"ＭＳ Ｐゴシック,太字"&amp;12第51表　課税標準額段階別令和６年度分所得割額等に関する調
【給与所得者】
</oddHeader>
  </headerFooter>
  <colBreaks count="18" manualBreakCount="18">
    <brk id="13" max="37" man="1"/>
    <brk id="23" max="37" man="1"/>
    <brk id="33" max="37" man="1"/>
    <brk id="38" max="37" man="1"/>
    <brk id="74" max="37" man="1"/>
    <brk id="99" max="37" man="1"/>
    <brk id="110" max="37" man="1"/>
    <brk id="121" max="37" man="1"/>
    <brk id="131" max="37" man="1"/>
    <brk id="141" max="37" man="1"/>
    <brk id="146" max="37" man="1"/>
    <brk id="157" max="37" man="1"/>
    <brk id="167" max="37" man="1"/>
    <brk id="177" max="37" man="1"/>
    <brk id="182" max="37" man="1"/>
    <brk id="193" max="37" man="1"/>
    <brk id="203" max="37" man="1"/>
    <brk id="213" max="37" man="1"/>
  </colBreaks>
  <ignoredErrors>
    <ignoredError sqref="DG3:HJ3 C3:AL3 HK3:HL3" numberStoredAsText="1"/>
    <ignoredError sqref="J36:R36 DN36:DV36 EX36:FF36 GH36:GP36 C36:H36 DG36:DL36 EQ36:EV36 GA36:GF36 I36 I38 J38:R38 C38:H38 DM36 DM38 DN38:DV38 DG38:DL38 EW36 EW38 EX38:FF38 EQ38:EV38 GG38 GG36 GH38:GP38 GA38:GF38 S36:AK36 S38:AK38 DW36:EO36 DW38:EO38 FG36:FY36 FG38:FY38 GQ36:HI36 GQ38:HI38" unlockedFormula="1"/>
    <ignoredError sqref="AL36:AL38 EP36:EP38 FZ36:FZ38 HJ36:HJ38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you55">
    <tabColor theme="8"/>
  </sheetPr>
  <dimension ref="A1:EP38"/>
  <sheetViews>
    <sheetView showGridLines="0" view="pageBreakPreview" topLeftCell="DQ1" zoomScale="80" zoomScaleNormal="80" zoomScaleSheetLayoutView="80" workbookViewId="0">
      <selection activeCell="DX45" sqref="DX45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8" customWidth="1"/>
    <col min="45" max="45" width="8.44140625" style="48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8" customWidth="1"/>
    <col min="81" max="81" width="8.44140625" style="48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8" customWidth="1"/>
    <col min="117" max="117" width="8.44140625" style="48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47" width="2.33203125" style="48" bestFit="1" customWidth="1"/>
    <col min="148" max="148" width="1" style="48"/>
    <col min="149" max="149" width="2.33203125" style="48" bestFit="1" customWidth="1"/>
    <col min="150" max="150" width="1" style="48"/>
    <col min="151" max="151" width="2.33203125" style="48" bestFit="1" customWidth="1"/>
    <col min="152" max="152" width="1" style="48"/>
    <col min="153" max="153" width="2.33203125" style="48" bestFit="1" customWidth="1"/>
    <col min="154" max="154" width="1" style="48"/>
    <col min="155" max="155" width="2.33203125" style="48" bestFit="1" customWidth="1"/>
    <col min="156" max="156" width="1" style="48"/>
    <col min="157" max="157" width="2.33203125" style="48" bestFit="1" customWidth="1"/>
    <col min="158" max="158" width="1" style="48"/>
    <col min="159" max="159" width="2.33203125" style="48" bestFit="1" customWidth="1"/>
    <col min="160" max="160" width="1" style="48"/>
    <col min="161" max="161" width="2.33203125" style="48" bestFit="1" customWidth="1"/>
    <col min="162" max="162" width="1" style="48"/>
    <col min="163" max="163" width="2.33203125" style="48" bestFit="1" customWidth="1"/>
    <col min="164" max="164" width="1" style="48"/>
    <col min="165" max="165" width="2.33203125" style="48" bestFit="1" customWidth="1"/>
    <col min="166" max="166" width="1" style="48"/>
    <col min="167" max="167" width="2.33203125" style="48" bestFit="1" customWidth="1"/>
    <col min="168" max="168" width="1" style="48"/>
    <col min="169" max="169" width="2.33203125" style="48" bestFit="1" customWidth="1"/>
    <col min="170" max="170" width="1" style="48"/>
    <col min="171" max="171" width="2.33203125" style="48" bestFit="1" customWidth="1"/>
    <col min="172" max="16384" width="1" style="48"/>
  </cols>
  <sheetData>
    <row r="1" spans="1:146" ht="19.5" customHeight="1" x14ac:dyDescent="0.2"/>
    <row r="2" spans="1:146" ht="13.5" customHeight="1" x14ac:dyDescent="0.2"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BW2" s="127"/>
      <c r="BX2" s="127"/>
      <c r="BY2" s="127"/>
      <c r="BZ2" s="127"/>
      <c r="CA2" s="127"/>
      <c r="CB2" s="127"/>
      <c r="CC2" s="127"/>
      <c r="CD2" s="127"/>
      <c r="CE2" s="127"/>
      <c r="CF2" s="127"/>
      <c r="CG2" s="127"/>
      <c r="DG2" s="127"/>
      <c r="DH2" s="127"/>
      <c r="DI2" s="127"/>
      <c r="DJ2" s="127"/>
      <c r="DK2" s="127"/>
      <c r="DL2" s="127"/>
      <c r="DM2" s="127"/>
      <c r="DN2" s="127"/>
      <c r="DO2" s="127"/>
      <c r="DP2" s="127"/>
      <c r="DQ2" s="127"/>
    </row>
    <row r="3" spans="1:146" ht="13.5" customHeight="1" x14ac:dyDescent="0.2">
      <c r="C3" s="49" t="s">
        <v>0</v>
      </c>
      <c r="D3" s="49" t="s">
        <v>1</v>
      </c>
      <c r="E3" s="49" t="s">
        <v>2</v>
      </c>
      <c r="F3" s="49" t="s">
        <v>3</v>
      </c>
      <c r="G3" s="49" t="s">
        <v>4</v>
      </c>
      <c r="H3" s="49" t="s">
        <v>5</v>
      </c>
      <c r="I3" s="49" t="s">
        <v>150</v>
      </c>
      <c r="J3" s="49" t="s">
        <v>151</v>
      </c>
      <c r="K3" s="49" t="s">
        <v>152</v>
      </c>
      <c r="L3" s="49" t="s">
        <v>153</v>
      </c>
      <c r="M3" s="50" t="s">
        <v>154</v>
      </c>
      <c r="N3" s="50" t="s">
        <v>6</v>
      </c>
      <c r="O3" s="50" t="s">
        <v>7</v>
      </c>
      <c r="P3" s="50" t="s">
        <v>155</v>
      </c>
      <c r="Q3" s="49" t="s">
        <v>8</v>
      </c>
      <c r="R3" s="49" t="s">
        <v>9</v>
      </c>
      <c r="S3" s="49" t="s">
        <v>10</v>
      </c>
      <c r="T3" s="49" t="s">
        <v>156</v>
      </c>
      <c r="U3" s="49" t="s">
        <v>11</v>
      </c>
      <c r="V3" s="49" t="s">
        <v>12</v>
      </c>
      <c r="W3" s="49" t="s">
        <v>13</v>
      </c>
      <c r="X3" s="49" t="s">
        <v>14</v>
      </c>
      <c r="Y3" s="49" t="s">
        <v>157</v>
      </c>
      <c r="Z3" s="49" t="s">
        <v>15</v>
      </c>
      <c r="AA3" s="49" t="s">
        <v>16</v>
      </c>
      <c r="AB3" s="49" t="s">
        <v>17</v>
      </c>
      <c r="AC3" s="49" t="s">
        <v>18</v>
      </c>
      <c r="AD3" s="49" t="s">
        <v>19</v>
      </c>
      <c r="AE3" s="49" t="s">
        <v>158</v>
      </c>
      <c r="AF3" s="49" t="s">
        <v>159</v>
      </c>
      <c r="AG3" s="49" t="s">
        <v>160</v>
      </c>
      <c r="AH3" s="49" t="s">
        <v>20</v>
      </c>
      <c r="AI3" s="49" t="s">
        <v>21</v>
      </c>
      <c r="AJ3" s="49" t="s">
        <v>22</v>
      </c>
      <c r="AK3" s="49" t="s">
        <v>161</v>
      </c>
      <c r="AM3" s="49" t="s">
        <v>0</v>
      </c>
      <c r="AN3" s="49" t="s">
        <v>1</v>
      </c>
      <c r="AO3" s="49" t="s">
        <v>2</v>
      </c>
      <c r="AP3" s="49" t="s">
        <v>3</v>
      </c>
      <c r="AQ3" s="49" t="s">
        <v>4</v>
      </c>
      <c r="AR3" s="49" t="s">
        <v>5</v>
      </c>
      <c r="AS3" s="49" t="s">
        <v>150</v>
      </c>
      <c r="AT3" s="49" t="s">
        <v>151</v>
      </c>
      <c r="AU3" s="49" t="s">
        <v>152</v>
      </c>
      <c r="AV3" s="49" t="s">
        <v>153</v>
      </c>
      <c r="AW3" s="50" t="s">
        <v>154</v>
      </c>
      <c r="AX3" s="50" t="s">
        <v>6</v>
      </c>
      <c r="AY3" s="50" t="s">
        <v>7</v>
      </c>
      <c r="AZ3" s="50" t="s">
        <v>155</v>
      </c>
      <c r="BA3" s="49" t="s">
        <v>8</v>
      </c>
      <c r="BB3" s="49" t="s">
        <v>9</v>
      </c>
      <c r="BC3" s="49" t="s">
        <v>10</v>
      </c>
      <c r="BD3" s="49" t="s">
        <v>156</v>
      </c>
      <c r="BE3" s="49" t="s">
        <v>11</v>
      </c>
      <c r="BF3" s="49" t="s">
        <v>12</v>
      </c>
      <c r="BG3" s="49" t="s">
        <v>13</v>
      </c>
      <c r="BH3" s="49" t="s">
        <v>14</v>
      </c>
      <c r="BI3" s="49" t="s">
        <v>157</v>
      </c>
      <c r="BJ3" s="49" t="s">
        <v>15</v>
      </c>
      <c r="BK3" s="49" t="s">
        <v>16</v>
      </c>
      <c r="BL3" s="49" t="s">
        <v>17</v>
      </c>
      <c r="BM3" s="49" t="s">
        <v>18</v>
      </c>
      <c r="BN3" s="49" t="s">
        <v>19</v>
      </c>
      <c r="BO3" s="49" t="s">
        <v>158</v>
      </c>
      <c r="BP3" s="49" t="s">
        <v>159</v>
      </c>
      <c r="BQ3" s="49" t="s">
        <v>160</v>
      </c>
      <c r="BR3" s="49" t="s">
        <v>20</v>
      </c>
      <c r="BS3" s="49" t="s">
        <v>21</v>
      </c>
      <c r="BT3" s="49" t="s">
        <v>22</v>
      </c>
      <c r="BU3" s="49" t="s">
        <v>161</v>
      </c>
      <c r="BW3" s="49" t="s">
        <v>0</v>
      </c>
      <c r="BX3" s="49" t="s">
        <v>29</v>
      </c>
      <c r="BY3" s="49" t="s">
        <v>25</v>
      </c>
      <c r="BZ3" s="49" t="s">
        <v>30</v>
      </c>
      <c r="CA3" s="49" t="s">
        <v>27</v>
      </c>
      <c r="CB3" s="49" t="s">
        <v>28</v>
      </c>
      <c r="CC3" s="49" t="s">
        <v>150</v>
      </c>
      <c r="CD3" s="49" t="s">
        <v>151</v>
      </c>
      <c r="CE3" s="49" t="s">
        <v>152</v>
      </c>
      <c r="CF3" s="49" t="s">
        <v>153</v>
      </c>
      <c r="CG3" s="50" t="s">
        <v>154</v>
      </c>
      <c r="CH3" s="50" t="s">
        <v>6</v>
      </c>
      <c r="CI3" s="50" t="s">
        <v>7</v>
      </c>
      <c r="CJ3" s="50" t="s">
        <v>155</v>
      </c>
      <c r="CK3" s="49" t="s">
        <v>8</v>
      </c>
      <c r="CL3" s="49" t="s">
        <v>9</v>
      </c>
      <c r="CM3" s="49" t="s">
        <v>10</v>
      </c>
      <c r="CN3" s="49" t="s">
        <v>156</v>
      </c>
      <c r="CO3" s="49" t="s">
        <v>11</v>
      </c>
      <c r="CP3" s="49" t="s">
        <v>12</v>
      </c>
      <c r="CQ3" s="49" t="s">
        <v>13</v>
      </c>
      <c r="CR3" s="49" t="s">
        <v>14</v>
      </c>
      <c r="CS3" s="49" t="s">
        <v>157</v>
      </c>
      <c r="CT3" s="49" t="s">
        <v>15</v>
      </c>
      <c r="CU3" s="49" t="s">
        <v>16</v>
      </c>
      <c r="CV3" s="49" t="s">
        <v>17</v>
      </c>
      <c r="CW3" s="49" t="s">
        <v>18</v>
      </c>
      <c r="CX3" s="49" t="s">
        <v>19</v>
      </c>
      <c r="CY3" s="49" t="s">
        <v>158</v>
      </c>
      <c r="CZ3" s="49" t="s">
        <v>159</v>
      </c>
      <c r="DA3" s="49" t="s">
        <v>160</v>
      </c>
      <c r="DB3" s="49" t="s">
        <v>20</v>
      </c>
      <c r="DC3" s="49" t="s">
        <v>21</v>
      </c>
      <c r="DD3" s="49" t="s">
        <v>22</v>
      </c>
      <c r="DE3" s="49" t="s">
        <v>161</v>
      </c>
      <c r="DG3" s="49" t="s">
        <v>0</v>
      </c>
      <c r="DH3" s="49" t="s">
        <v>29</v>
      </c>
      <c r="DI3" s="49" t="s">
        <v>25</v>
      </c>
      <c r="DJ3" s="49" t="s">
        <v>30</v>
      </c>
      <c r="DK3" s="49" t="s">
        <v>27</v>
      </c>
      <c r="DL3" s="49" t="s">
        <v>28</v>
      </c>
      <c r="DM3" s="49" t="s">
        <v>150</v>
      </c>
      <c r="DN3" s="49" t="s">
        <v>151</v>
      </c>
      <c r="DO3" s="49" t="s">
        <v>152</v>
      </c>
      <c r="DP3" s="49" t="s">
        <v>153</v>
      </c>
      <c r="DQ3" s="50" t="s">
        <v>154</v>
      </c>
      <c r="DR3" s="50" t="s">
        <v>6</v>
      </c>
      <c r="DS3" s="50" t="s">
        <v>7</v>
      </c>
      <c r="DT3" s="50" t="s">
        <v>155</v>
      </c>
      <c r="DU3" s="49" t="s">
        <v>8</v>
      </c>
      <c r="DV3" s="49" t="s">
        <v>9</v>
      </c>
      <c r="DW3" s="49" t="s">
        <v>10</v>
      </c>
      <c r="DX3" s="49" t="s">
        <v>156</v>
      </c>
      <c r="DY3" s="49" t="s">
        <v>11</v>
      </c>
      <c r="DZ3" s="49" t="s">
        <v>12</v>
      </c>
      <c r="EA3" s="49" t="s">
        <v>13</v>
      </c>
      <c r="EB3" s="49" t="s">
        <v>14</v>
      </c>
      <c r="EC3" s="49" t="s">
        <v>157</v>
      </c>
      <c r="ED3" s="49" t="s">
        <v>15</v>
      </c>
      <c r="EE3" s="49" t="s">
        <v>16</v>
      </c>
      <c r="EF3" s="49" t="s">
        <v>17</v>
      </c>
      <c r="EG3" s="49" t="s">
        <v>18</v>
      </c>
      <c r="EH3" s="49" t="s">
        <v>19</v>
      </c>
      <c r="EI3" s="49" t="s">
        <v>158</v>
      </c>
      <c r="EJ3" s="49" t="s">
        <v>159</v>
      </c>
      <c r="EK3" s="49" t="s">
        <v>160</v>
      </c>
      <c r="EL3" s="49" t="s">
        <v>20</v>
      </c>
      <c r="EM3" s="49" t="s">
        <v>21</v>
      </c>
      <c r="EN3" s="49" t="s">
        <v>22</v>
      </c>
      <c r="EO3" s="49" t="s">
        <v>161</v>
      </c>
    </row>
    <row r="4" spans="1:146" s="51" customFormat="1" ht="13.5" customHeight="1" x14ac:dyDescent="0.2">
      <c r="A4" s="146" t="s">
        <v>31</v>
      </c>
      <c r="B4" s="147"/>
      <c r="C4" s="126">
        <v>140</v>
      </c>
      <c r="D4" s="124"/>
      <c r="E4" s="124"/>
      <c r="F4" s="124"/>
      <c r="G4" s="125">
        <v>141</v>
      </c>
      <c r="H4" s="125"/>
      <c r="I4" s="125"/>
      <c r="J4" s="125"/>
      <c r="K4" s="125"/>
      <c r="L4" s="125"/>
      <c r="M4" s="126"/>
      <c r="N4" s="125">
        <v>141</v>
      </c>
      <c r="O4" s="125"/>
      <c r="P4" s="126"/>
      <c r="Q4" s="124">
        <v>142</v>
      </c>
      <c r="R4" s="124"/>
      <c r="S4" s="124"/>
      <c r="T4" s="124"/>
      <c r="U4" s="124"/>
      <c r="V4" s="124"/>
      <c r="W4" s="124"/>
      <c r="X4" s="124">
        <v>143</v>
      </c>
      <c r="Y4" s="124"/>
      <c r="Z4" s="124"/>
      <c r="AA4" s="124"/>
      <c r="AB4" s="124"/>
      <c r="AC4" s="124"/>
      <c r="AD4" s="124"/>
      <c r="AE4" s="124"/>
      <c r="AF4" s="125">
        <v>144</v>
      </c>
      <c r="AG4" s="126"/>
      <c r="AH4" s="125">
        <v>144</v>
      </c>
      <c r="AI4" s="126"/>
      <c r="AJ4" s="124">
        <v>145</v>
      </c>
      <c r="AK4" s="124"/>
      <c r="AL4" s="69"/>
      <c r="AM4" s="126">
        <v>150</v>
      </c>
      <c r="AN4" s="124"/>
      <c r="AO4" s="124"/>
      <c r="AP4" s="124"/>
      <c r="AQ4" s="125">
        <v>151</v>
      </c>
      <c r="AR4" s="125"/>
      <c r="AS4" s="125"/>
      <c r="AT4" s="125"/>
      <c r="AU4" s="125"/>
      <c r="AV4" s="125"/>
      <c r="AW4" s="126"/>
      <c r="AX4" s="125">
        <v>151</v>
      </c>
      <c r="AY4" s="125"/>
      <c r="AZ4" s="126"/>
      <c r="BA4" s="124">
        <v>152</v>
      </c>
      <c r="BB4" s="124"/>
      <c r="BC4" s="124"/>
      <c r="BD4" s="124"/>
      <c r="BE4" s="124"/>
      <c r="BF4" s="124"/>
      <c r="BG4" s="124"/>
      <c r="BH4" s="124">
        <v>153</v>
      </c>
      <c r="BI4" s="124"/>
      <c r="BJ4" s="124"/>
      <c r="BK4" s="124"/>
      <c r="BL4" s="124"/>
      <c r="BM4" s="124"/>
      <c r="BN4" s="124"/>
      <c r="BO4" s="124"/>
      <c r="BP4" s="125">
        <v>154</v>
      </c>
      <c r="BQ4" s="126"/>
      <c r="BR4" s="125">
        <v>154</v>
      </c>
      <c r="BS4" s="126"/>
      <c r="BT4" s="124">
        <v>155</v>
      </c>
      <c r="BU4" s="124"/>
      <c r="BV4" s="69"/>
      <c r="BW4" s="124">
        <v>160</v>
      </c>
      <c r="BX4" s="124"/>
      <c r="BY4" s="124"/>
      <c r="BZ4" s="124"/>
      <c r="CA4" s="125">
        <v>161</v>
      </c>
      <c r="CB4" s="125"/>
      <c r="CC4" s="125"/>
      <c r="CD4" s="125"/>
      <c r="CE4" s="125"/>
      <c r="CF4" s="125"/>
      <c r="CG4" s="126"/>
      <c r="CH4" s="125">
        <v>161</v>
      </c>
      <c r="CI4" s="125"/>
      <c r="CJ4" s="126"/>
      <c r="CK4" s="124">
        <v>162</v>
      </c>
      <c r="CL4" s="124"/>
      <c r="CM4" s="124"/>
      <c r="CN4" s="124"/>
      <c r="CO4" s="124"/>
      <c r="CP4" s="124"/>
      <c r="CQ4" s="124"/>
      <c r="CR4" s="124">
        <v>163</v>
      </c>
      <c r="CS4" s="124"/>
      <c r="CT4" s="124"/>
      <c r="CU4" s="124"/>
      <c r="CV4" s="124"/>
      <c r="CW4" s="124"/>
      <c r="CX4" s="124"/>
      <c r="CY4" s="124"/>
      <c r="CZ4" s="125">
        <v>164</v>
      </c>
      <c r="DA4" s="126"/>
      <c r="DB4" s="125">
        <v>164</v>
      </c>
      <c r="DC4" s="126"/>
      <c r="DD4" s="124">
        <v>165</v>
      </c>
      <c r="DE4" s="124"/>
      <c r="DF4" s="69"/>
      <c r="DG4" s="126">
        <v>170</v>
      </c>
      <c r="DH4" s="124"/>
      <c r="DI4" s="124"/>
      <c r="DJ4" s="124"/>
      <c r="DK4" s="125">
        <v>171</v>
      </c>
      <c r="DL4" s="125"/>
      <c r="DM4" s="125"/>
      <c r="DN4" s="125"/>
      <c r="DO4" s="125"/>
      <c r="DP4" s="125"/>
      <c r="DQ4" s="126"/>
      <c r="DR4" s="125">
        <v>171</v>
      </c>
      <c r="DS4" s="125"/>
      <c r="DT4" s="126"/>
      <c r="DU4" s="124">
        <v>172</v>
      </c>
      <c r="DV4" s="124"/>
      <c r="DW4" s="124"/>
      <c r="DX4" s="124"/>
      <c r="DY4" s="124"/>
      <c r="DZ4" s="124"/>
      <c r="EA4" s="124"/>
      <c r="EB4" s="124">
        <v>173</v>
      </c>
      <c r="EC4" s="124"/>
      <c r="ED4" s="124"/>
      <c r="EE4" s="124"/>
      <c r="EF4" s="124"/>
      <c r="EG4" s="124"/>
      <c r="EH4" s="124"/>
      <c r="EI4" s="124"/>
      <c r="EJ4" s="125">
        <v>174</v>
      </c>
      <c r="EK4" s="126"/>
      <c r="EL4" s="125">
        <v>174</v>
      </c>
      <c r="EM4" s="126"/>
      <c r="EN4" s="124">
        <v>175</v>
      </c>
      <c r="EO4" s="124"/>
      <c r="EP4" s="69"/>
    </row>
    <row r="5" spans="1:146" s="51" customFormat="1" ht="13.5" customHeight="1" x14ac:dyDescent="0.2">
      <c r="A5" s="153" t="s">
        <v>32</v>
      </c>
      <c r="B5" s="154"/>
      <c r="C5" s="128" t="s">
        <v>33</v>
      </c>
      <c r="D5" s="129"/>
      <c r="E5" s="129"/>
      <c r="F5" s="129"/>
      <c r="G5" s="130" t="s">
        <v>117</v>
      </c>
      <c r="H5" s="130"/>
      <c r="I5" s="130"/>
      <c r="J5" s="130"/>
      <c r="K5" s="130"/>
      <c r="L5" s="130"/>
      <c r="M5" s="128"/>
      <c r="N5" s="130" t="s">
        <v>117</v>
      </c>
      <c r="O5" s="130"/>
      <c r="P5" s="128"/>
      <c r="Q5" s="129" t="s">
        <v>117</v>
      </c>
      <c r="R5" s="129"/>
      <c r="S5" s="129"/>
      <c r="T5" s="129"/>
      <c r="U5" s="129"/>
      <c r="V5" s="129"/>
      <c r="W5" s="129"/>
      <c r="X5" s="129" t="s">
        <v>117</v>
      </c>
      <c r="Y5" s="129"/>
      <c r="Z5" s="129"/>
      <c r="AA5" s="129"/>
      <c r="AB5" s="129"/>
      <c r="AC5" s="129"/>
      <c r="AD5" s="129"/>
      <c r="AE5" s="129"/>
      <c r="AF5" s="130" t="s">
        <v>117</v>
      </c>
      <c r="AG5" s="128"/>
      <c r="AH5" s="130" t="s">
        <v>117</v>
      </c>
      <c r="AI5" s="128"/>
      <c r="AJ5" s="131" t="s">
        <v>117</v>
      </c>
      <c r="AK5" s="132"/>
      <c r="AL5" s="133"/>
      <c r="AM5" s="128" t="s">
        <v>33</v>
      </c>
      <c r="AN5" s="129"/>
      <c r="AO5" s="129"/>
      <c r="AP5" s="129"/>
      <c r="AQ5" s="130" t="s">
        <v>117</v>
      </c>
      <c r="AR5" s="130"/>
      <c r="AS5" s="130"/>
      <c r="AT5" s="130"/>
      <c r="AU5" s="130"/>
      <c r="AV5" s="130"/>
      <c r="AW5" s="128"/>
      <c r="AX5" s="130" t="s">
        <v>117</v>
      </c>
      <c r="AY5" s="130"/>
      <c r="AZ5" s="128"/>
      <c r="BA5" s="129" t="s">
        <v>117</v>
      </c>
      <c r="BB5" s="129"/>
      <c r="BC5" s="129"/>
      <c r="BD5" s="129"/>
      <c r="BE5" s="129"/>
      <c r="BF5" s="129"/>
      <c r="BG5" s="129"/>
      <c r="BH5" s="129" t="s">
        <v>117</v>
      </c>
      <c r="BI5" s="129"/>
      <c r="BJ5" s="129"/>
      <c r="BK5" s="129"/>
      <c r="BL5" s="129"/>
      <c r="BM5" s="129"/>
      <c r="BN5" s="129"/>
      <c r="BO5" s="129"/>
      <c r="BP5" s="130" t="s">
        <v>117</v>
      </c>
      <c r="BQ5" s="128"/>
      <c r="BR5" s="130" t="s">
        <v>117</v>
      </c>
      <c r="BS5" s="128"/>
      <c r="BT5" s="131" t="s">
        <v>117</v>
      </c>
      <c r="BU5" s="132"/>
      <c r="BV5" s="133"/>
      <c r="BW5" s="128" t="s">
        <v>33</v>
      </c>
      <c r="BX5" s="129"/>
      <c r="BY5" s="129"/>
      <c r="BZ5" s="129"/>
      <c r="CA5" s="130" t="s">
        <v>117</v>
      </c>
      <c r="CB5" s="130"/>
      <c r="CC5" s="130"/>
      <c r="CD5" s="130"/>
      <c r="CE5" s="130"/>
      <c r="CF5" s="130"/>
      <c r="CG5" s="128"/>
      <c r="CH5" s="130" t="s">
        <v>117</v>
      </c>
      <c r="CI5" s="130"/>
      <c r="CJ5" s="128"/>
      <c r="CK5" s="129" t="s">
        <v>117</v>
      </c>
      <c r="CL5" s="129"/>
      <c r="CM5" s="129"/>
      <c r="CN5" s="129"/>
      <c r="CO5" s="129"/>
      <c r="CP5" s="129"/>
      <c r="CQ5" s="129"/>
      <c r="CR5" s="129" t="s">
        <v>117</v>
      </c>
      <c r="CS5" s="129"/>
      <c r="CT5" s="129"/>
      <c r="CU5" s="129"/>
      <c r="CV5" s="129"/>
      <c r="CW5" s="129"/>
      <c r="CX5" s="129"/>
      <c r="CY5" s="129"/>
      <c r="CZ5" s="130" t="s">
        <v>117</v>
      </c>
      <c r="DA5" s="128"/>
      <c r="DB5" s="130" t="s">
        <v>117</v>
      </c>
      <c r="DC5" s="128"/>
      <c r="DD5" s="131" t="s">
        <v>117</v>
      </c>
      <c r="DE5" s="132"/>
      <c r="DF5" s="133"/>
      <c r="DG5" s="128" t="s">
        <v>33</v>
      </c>
      <c r="DH5" s="129"/>
      <c r="DI5" s="129"/>
      <c r="DJ5" s="129"/>
      <c r="DK5" s="130" t="s">
        <v>117</v>
      </c>
      <c r="DL5" s="130"/>
      <c r="DM5" s="130"/>
      <c r="DN5" s="130"/>
      <c r="DO5" s="130"/>
      <c r="DP5" s="130"/>
      <c r="DQ5" s="128"/>
      <c r="DR5" s="130" t="s">
        <v>117</v>
      </c>
      <c r="DS5" s="130"/>
      <c r="DT5" s="128"/>
      <c r="DU5" s="129" t="s">
        <v>117</v>
      </c>
      <c r="DV5" s="129"/>
      <c r="DW5" s="129"/>
      <c r="DX5" s="129"/>
      <c r="DY5" s="129"/>
      <c r="DZ5" s="129"/>
      <c r="EA5" s="129"/>
      <c r="EB5" s="129" t="s">
        <v>117</v>
      </c>
      <c r="EC5" s="129"/>
      <c r="ED5" s="129"/>
      <c r="EE5" s="129"/>
      <c r="EF5" s="129"/>
      <c r="EG5" s="129"/>
      <c r="EH5" s="129"/>
      <c r="EI5" s="129"/>
      <c r="EJ5" s="130" t="s">
        <v>117</v>
      </c>
      <c r="EK5" s="128"/>
      <c r="EL5" s="130" t="s">
        <v>117</v>
      </c>
      <c r="EM5" s="128"/>
      <c r="EN5" s="131" t="s">
        <v>117</v>
      </c>
      <c r="EO5" s="132"/>
      <c r="EP5" s="133"/>
    </row>
    <row r="6" spans="1:146" s="51" customFormat="1" ht="13.5" customHeight="1" x14ac:dyDescent="0.2">
      <c r="A6" s="155" t="s">
        <v>35</v>
      </c>
      <c r="B6" s="156"/>
      <c r="C6" s="110" t="s">
        <v>46</v>
      </c>
      <c r="D6" s="108"/>
      <c r="E6" s="108"/>
      <c r="F6" s="108"/>
      <c r="G6" s="109" t="s">
        <v>46</v>
      </c>
      <c r="H6" s="109"/>
      <c r="I6" s="109"/>
      <c r="J6" s="109"/>
      <c r="K6" s="109"/>
      <c r="L6" s="109"/>
      <c r="M6" s="110"/>
      <c r="N6" s="109" t="s">
        <v>46</v>
      </c>
      <c r="O6" s="109"/>
      <c r="P6" s="110"/>
      <c r="Q6" s="108" t="s">
        <v>46</v>
      </c>
      <c r="R6" s="108"/>
      <c r="S6" s="108"/>
      <c r="T6" s="108"/>
      <c r="U6" s="108"/>
      <c r="V6" s="108"/>
      <c r="W6" s="108"/>
      <c r="X6" s="108" t="s">
        <v>46</v>
      </c>
      <c r="Y6" s="108"/>
      <c r="Z6" s="108"/>
      <c r="AA6" s="108"/>
      <c r="AB6" s="108"/>
      <c r="AC6" s="108"/>
      <c r="AD6" s="108"/>
      <c r="AE6" s="108"/>
      <c r="AF6" s="109" t="s">
        <v>46</v>
      </c>
      <c r="AG6" s="110"/>
      <c r="AH6" s="109" t="s">
        <v>46</v>
      </c>
      <c r="AI6" s="110"/>
      <c r="AJ6" s="109" t="s">
        <v>46</v>
      </c>
      <c r="AK6" s="109"/>
      <c r="AL6" s="110"/>
      <c r="AM6" s="110" t="s">
        <v>47</v>
      </c>
      <c r="AN6" s="108"/>
      <c r="AO6" s="108"/>
      <c r="AP6" s="108"/>
      <c r="AQ6" s="109" t="s">
        <v>47</v>
      </c>
      <c r="AR6" s="109"/>
      <c r="AS6" s="109"/>
      <c r="AT6" s="109"/>
      <c r="AU6" s="109"/>
      <c r="AV6" s="109"/>
      <c r="AW6" s="110"/>
      <c r="AX6" s="109" t="s">
        <v>47</v>
      </c>
      <c r="AY6" s="109"/>
      <c r="AZ6" s="110"/>
      <c r="BA6" s="108" t="s">
        <v>47</v>
      </c>
      <c r="BB6" s="108"/>
      <c r="BC6" s="108"/>
      <c r="BD6" s="108"/>
      <c r="BE6" s="108"/>
      <c r="BF6" s="108"/>
      <c r="BG6" s="108"/>
      <c r="BH6" s="108" t="s">
        <v>47</v>
      </c>
      <c r="BI6" s="108"/>
      <c r="BJ6" s="108"/>
      <c r="BK6" s="108"/>
      <c r="BL6" s="108"/>
      <c r="BM6" s="108"/>
      <c r="BN6" s="108"/>
      <c r="BO6" s="108"/>
      <c r="BP6" s="109" t="s">
        <v>47</v>
      </c>
      <c r="BQ6" s="110"/>
      <c r="BR6" s="109" t="s">
        <v>47</v>
      </c>
      <c r="BS6" s="110"/>
      <c r="BT6" s="109" t="s">
        <v>47</v>
      </c>
      <c r="BU6" s="109"/>
      <c r="BV6" s="110"/>
      <c r="BW6" s="110" t="s">
        <v>43</v>
      </c>
      <c r="BX6" s="108"/>
      <c r="BY6" s="108"/>
      <c r="BZ6" s="108"/>
      <c r="CA6" s="109" t="s">
        <v>43</v>
      </c>
      <c r="CB6" s="109"/>
      <c r="CC6" s="109"/>
      <c r="CD6" s="109"/>
      <c r="CE6" s="109"/>
      <c r="CF6" s="109"/>
      <c r="CG6" s="110"/>
      <c r="CH6" s="109" t="s">
        <v>43</v>
      </c>
      <c r="CI6" s="109"/>
      <c r="CJ6" s="110"/>
      <c r="CK6" s="108" t="s">
        <v>43</v>
      </c>
      <c r="CL6" s="108"/>
      <c r="CM6" s="108"/>
      <c r="CN6" s="108"/>
      <c r="CO6" s="108"/>
      <c r="CP6" s="108"/>
      <c r="CQ6" s="108"/>
      <c r="CR6" s="108" t="s">
        <v>43</v>
      </c>
      <c r="CS6" s="108"/>
      <c r="CT6" s="108"/>
      <c r="CU6" s="108"/>
      <c r="CV6" s="108"/>
      <c r="CW6" s="108"/>
      <c r="CX6" s="108"/>
      <c r="CY6" s="108"/>
      <c r="CZ6" s="109" t="s">
        <v>43</v>
      </c>
      <c r="DA6" s="110"/>
      <c r="DB6" s="109" t="s">
        <v>43</v>
      </c>
      <c r="DC6" s="110"/>
      <c r="DD6" s="109" t="s">
        <v>43</v>
      </c>
      <c r="DE6" s="109"/>
      <c r="DF6" s="110"/>
      <c r="DG6" s="110" t="s">
        <v>44</v>
      </c>
      <c r="DH6" s="108"/>
      <c r="DI6" s="108"/>
      <c r="DJ6" s="108"/>
      <c r="DK6" s="109" t="s">
        <v>44</v>
      </c>
      <c r="DL6" s="109"/>
      <c r="DM6" s="109"/>
      <c r="DN6" s="109"/>
      <c r="DO6" s="109"/>
      <c r="DP6" s="109"/>
      <c r="DQ6" s="110"/>
      <c r="DR6" s="109" t="s">
        <v>44</v>
      </c>
      <c r="DS6" s="109"/>
      <c r="DT6" s="110"/>
      <c r="DU6" s="108" t="s">
        <v>44</v>
      </c>
      <c r="DV6" s="108"/>
      <c r="DW6" s="108"/>
      <c r="DX6" s="108"/>
      <c r="DY6" s="108"/>
      <c r="DZ6" s="108"/>
      <c r="EA6" s="108"/>
      <c r="EB6" s="108" t="s">
        <v>44</v>
      </c>
      <c r="EC6" s="108"/>
      <c r="ED6" s="108"/>
      <c r="EE6" s="108"/>
      <c r="EF6" s="108"/>
      <c r="EG6" s="108"/>
      <c r="EH6" s="108"/>
      <c r="EI6" s="108"/>
      <c r="EJ6" s="109" t="s">
        <v>44</v>
      </c>
      <c r="EK6" s="110"/>
      <c r="EL6" s="109" t="s">
        <v>44</v>
      </c>
      <c r="EM6" s="110"/>
      <c r="EN6" s="109" t="s">
        <v>44</v>
      </c>
      <c r="EO6" s="109"/>
      <c r="EP6" s="110"/>
    </row>
    <row r="7" spans="1:146" ht="15" customHeight="1" x14ac:dyDescent="0.2">
      <c r="A7" s="160" t="s">
        <v>116</v>
      </c>
      <c r="B7" s="161"/>
      <c r="C7" s="94" t="s">
        <v>49</v>
      </c>
      <c r="D7" s="85" t="s">
        <v>50</v>
      </c>
      <c r="E7" s="85" t="s">
        <v>51</v>
      </c>
      <c r="F7" s="83" t="s">
        <v>52</v>
      </c>
      <c r="G7" s="94" t="s">
        <v>53</v>
      </c>
      <c r="H7" s="102" t="s">
        <v>148</v>
      </c>
      <c r="I7" s="103"/>
      <c r="J7" s="85" t="s">
        <v>54</v>
      </c>
      <c r="K7" s="85" t="s">
        <v>55</v>
      </c>
      <c r="L7" s="85" t="s">
        <v>56</v>
      </c>
      <c r="M7" s="83" t="s">
        <v>57</v>
      </c>
      <c r="N7" s="94" t="s">
        <v>58</v>
      </c>
      <c r="O7" s="85"/>
      <c r="P7" s="83"/>
      <c r="Q7" s="95" t="s">
        <v>169</v>
      </c>
      <c r="R7" s="97" t="s">
        <v>167</v>
      </c>
      <c r="S7" s="113" t="s">
        <v>59</v>
      </c>
      <c r="T7" s="87" t="s">
        <v>60</v>
      </c>
      <c r="U7" s="87"/>
      <c r="V7" s="88"/>
      <c r="W7" s="89" t="s">
        <v>61</v>
      </c>
      <c r="X7" s="90" t="s">
        <v>62</v>
      </c>
      <c r="Y7" s="90"/>
      <c r="Z7" s="90"/>
      <c r="AA7" s="90"/>
      <c r="AB7" s="91"/>
      <c r="AC7" s="85" t="s">
        <v>63</v>
      </c>
      <c r="AD7" s="85" t="s">
        <v>64</v>
      </c>
      <c r="AE7" s="83" t="s">
        <v>52</v>
      </c>
      <c r="AF7" s="94" t="s">
        <v>65</v>
      </c>
      <c r="AG7" s="83" t="s">
        <v>66</v>
      </c>
      <c r="AH7" s="94" t="s">
        <v>67</v>
      </c>
      <c r="AI7" s="83" t="s">
        <v>52</v>
      </c>
      <c r="AJ7" s="117" t="s">
        <v>68</v>
      </c>
      <c r="AK7" s="122"/>
      <c r="AL7" s="116" t="s">
        <v>120</v>
      </c>
      <c r="AM7" s="94" t="s">
        <v>49</v>
      </c>
      <c r="AN7" s="85" t="s">
        <v>50</v>
      </c>
      <c r="AO7" s="85" t="s">
        <v>51</v>
      </c>
      <c r="AP7" s="83" t="s">
        <v>52</v>
      </c>
      <c r="AQ7" s="94" t="s">
        <v>53</v>
      </c>
      <c r="AR7" s="102" t="s">
        <v>148</v>
      </c>
      <c r="AS7" s="103"/>
      <c r="AT7" s="85" t="s">
        <v>54</v>
      </c>
      <c r="AU7" s="85" t="s">
        <v>55</v>
      </c>
      <c r="AV7" s="85" t="s">
        <v>56</v>
      </c>
      <c r="AW7" s="83" t="s">
        <v>57</v>
      </c>
      <c r="AX7" s="94" t="s">
        <v>58</v>
      </c>
      <c r="AY7" s="85"/>
      <c r="AZ7" s="83"/>
      <c r="BA7" s="95" t="s">
        <v>169</v>
      </c>
      <c r="BB7" s="97" t="s">
        <v>167</v>
      </c>
      <c r="BC7" s="113" t="s">
        <v>59</v>
      </c>
      <c r="BD7" s="87" t="s">
        <v>60</v>
      </c>
      <c r="BE7" s="87"/>
      <c r="BF7" s="88"/>
      <c r="BG7" s="89" t="s">
        <v>61</v>
      </c>
      <c r="BH7" s="90" t="s">
        <v>62</v>
      </c>
      <c r="BI7" s="90"/>
      <c r="BJ7" s="90"/>
      <c r="BK7" s="90"/>
      <c r="BL7" s="91"/>
      <c r="BM7" s="85" t="s">
        <v>63</v>
      </c>
      <c r="BN7" s="85" t="s">
        <v>64</v>
      </c>
      <c r="BO7" s="83" t="s">
        <v>52</v>
      </c>
      <c r="BP7" s="94" t="s">
        <v>65</v>
      </c>
      <c r="BQ7" s="83" t="s">
        <v>66</v>
      </c>
      <c r="BR7" s="94" t="s">
        <v>67</v>
      </c>
      <c r="BS7" s="83" t="s">
        <v>52</v>
      </c>
      <c r="BT7" s="117" t="s">
        <v>68</v>
      </c>
      <c r="BU7" s="122"/>
      <c r="BV7" s="116" t="s">
        <v>120</v>
      </c>
      <c r="BW7" s="94" t="s">
        <v>49</v>
      </c>
      <c r="BX7" s="85" t="s">
        <v>50</v>
      </c>
      <c r="BY7" s="85" t="s">
        <v>51</v>
      </c>
      <c r="BZ7" s="83" t="s">
        <v>52</v>
      </c>
      <c r="CA7" s="94" t="s">
        <v>53</v>
      </c>
      <c r="CB7" s="102" t="s">
        <v>148</v>
      </c>
      <c r="CC7" s="103"/>
      <c r="CD7" s="85" t="s">
        <v>54</v>
      </c>
      <c r="CE7" s="85" t="s">
        <v>55</v>
      </c>
      <c r="CF7" s="85" t="s">
        <v>56</v>
      </c>
      <c r="CG7" s="83" t="s">
        <v>57</v>
      </c>
      <c r="CH7" s="94" t="s">
        <v>58</v>
      </c>
      <c r="CI7" s="85"/>
      <c r="CJ7" s="83"/>
      <c r="CK7" s="95" t="s">
        <v>169</v>
      </c>
      <c r="CL7" s="97" t="s">
        <v>167</v>
      </c>
      <c r="CM7" s="113" t="s">
        <v>59</v>
      </c>
      <c r="CN7" s="87" t="s">
        <v>60</v>
      </c>
      <c r="CO7" s="87"/>
      <c r="CP7" s="88"/>
      <c r="CQ7" s="89" t="s">
        <v>61</v>
      </c>
      <c r="CR7" s="90" t="s">
        <v>62</v>
      </c>
      <c r="CS7" s="90"/>
      <c r="CT7" s="90"/>
      <c r="CU7" s="90"/>
      <c r="CV7" s="91"/>
      <c r="CW7" s="85" t="s">
        <v>63</v>
      </c>
      <c r="CX7" s="85" t="s">
        <v>64</v>
      </c>
      <c r="CY7" s="83" t="s">
        <v>52</v>
      </c>
      <c r="CZ7" s="94" t="s">
        <v>65</v>
      </c>
      <c r="DA7" s="83" t="s">
        <v>66</v>
      </c>
      <c r="DB7" s="94" t="s">
        <v>67</v>
      </c>
      <c r="DC7" s="83" t="s">
        <v>52</v>
      </c>
      <c r="DD7" s="117" t="s">
        <v>68</v>
      </c>
      <c r="DE7" s="122"/>
      <c r="DF7" s="116" t="s">
        <v>120</v>
      </c>
      <c r="DG7" s="94" t="s">
        <v>49</v>
      </c>
      <c r="DH7" s="85" t="s">
        <v>50</v>
      </c>
      <c r="DI7" s="85" t="s">
        <v>51</v>
      </c>
      <c r="DJ7" s="83" t="s">
        <v>52</v>
      </c>
      <c r="DK7" s="94" t="s">
        <v>53</v>
      </c>
      <c r="DL7" s="102" t="s">
        <v>148</v>
      </c>
      <c r="DM7" s="103"/>
      <c r="DN7" s="85" t="s">
        <v>54</v>
      </c>
      <c r="DO7" s="85" t="s">
        <v>55</v>
      </c>
      <c r="DP7" s="85" t="s">
        <v>56</v>
      </c>
      <c r="DQ7" s="83" t="s">
        <v>57</v>
      </c>
      <c r="DR7" s="94" t="s">
        <v>58</v>
      </c>
      <c r="DS7" s="85"/>
      <c r="DT7" s="83"/>
      <c r="DU7" s="95" t="s">
        <v>169</v>
      </c>
      <c r="DV7" s="97" t="s">
        <v>167</v>
      </c>
      <c r="DW7" s="113" t="s">
        <v>59</v>
      </c>
      <c r="DX7" s="87" t="s">
        <v>60</v>
      </c>
      <c r="DY7" s="87"/>
      <c r="DZ7" s="88"/>
      <c r="EA7" s="89" t="s">
        <v>61</v>
      </c>
      <c r="EB7" s="90" t="s">
        <v>62</v>
      </c>
      <c r="EC7" s="90"/>
      <c r="ED7" s="90"/>
      <c r="EE7" s="90"/>
      <c r="EF7" s="91"/>
      <c r="EG7" s="85" t="s">
        <v>63</v>
      </c>
      <c r="EH7" s="85" t="s">
        <v>64</v>
      </c>
      <c r="EI7" s="83" t="s">
        <v>52</v>
      </c>
      <c r="EJ7" s="94" t="s">
        <v>65</v>
      </c>
      <c r="EK7" s="83" t="s">
        <v>66</v>
      </c>
      <c r="EL7" s="94" t="s">
        <v>67</v>
      </c>
      <c r="EM7" s="83" t="s">
        <v>52</v>
      </c>
      <c r="EN7" s="117" t="s">
        <v>68</v>
      </c>
      <c r="EO7" s="122"/>
      <c r="EP7" s="116" t="s">
        <v>120</v>
      </c>
    </row>
    <row r="8" spans="1:146" ht="15" customHeight="1" x14ac:dyDescent="0.2">
      <c r="A8" s="160"/>
      <c r="B8" s="161"/>
      <c r="C8" s="94"/>
      <c r="D8" s="85"/>
      <c r="E8" s="85"/>
      <c r="F8" s="83"/>
      <c r="G8" s="94"/>
      <c r="H8" s="104"/>
      <c r="I8" s="105"/>
      <c r="J8" s="85"/>
      <c r="K8" s="85"/>
      <c r="L8" s="85"/>
      <c r="M8" s="83"/>
      <c r="N8" s="91" t="s">
        <v>69</v>
      </c>
      <c r="O8" s="99"/>
      <c r="P8" s="100"/>
      <c r="Q8" s="134"/>
      <c r="R8" s="98"/>
      <c r="S8" s="113"/>
      <c r="T8" s="84" t="s">
        <v>121</v>
      </c>
      <c r="U8" s="92" t="s">
        <v>122</v>
      </c>
      <c r="V8" s="84" t="s">
        <v>70</v>
      </c>
      <c r="W8" s="89"/>
      <c r="X8" s="111" t="s">
        <v>71</v>
      </c>
      <c r="Y8" s="119" t="s">
        <v>72</v>
      </c>
      <c r="Z8" s="121" t="s">
        <v>73</v>
      </c>
      <c r="AA8" s="121" t="s">
        <v>74</v>
      </c>
      <c r="AB8" s="84" t="s">
        <v>70</v>
      </c>
      <c r="AC8" s="85"/>
      <c r="AD8" s="85"/>
      <c r="AE8" s="83"/>
      <c r="AF8" s="94"/>
      <c r="AG8" s="83"/>
      <c r="AH8" s="94"/>
      <c r="AI8" s="83"/>
      <c r="AJ8" s="117"/>
      <c r="AK8" s="123"/>
      <c r="AL8" s="116"/>
      <c r="AM8" s="94"/>
      <c r="AN8" s="85"/>
      <c r="AO8" s="85"/>
      <c r="AP8" s="83"/>
      <c r="AQ8" s="94"/>
      <c r="AR8" s="104"/>
      <c r="AS8" s="105"/>
      <c r="AT8" s="85"/>
      <c r="AU8" s="85"/>
      <c r="AV8" s="85"/>
      <c r="AW8" s="83"/>
      <c r="AX8" s="91" t="s">
        <v>69</v>
      </c>
      <c r="AY8" s="99"/>
      <c r="AZ8" s="100"/>
      <c r="BA8" s="134"/>
      <c r="BB8" s="98"/>
      <c r="BC8" s="113"/>
      <c r="BD8" s="84" t="s">
        <v>121</v>
      </c>
      <c r="BE8" s="92" t="s">
        <v>122</v>
      </c>
      <c r="BF8" s="84" t="s">
        <v>70</v>
      </c>
      <c r="BG8" s="89"/>
      <c r="BH8" s="111" t="s">
        <v>71</v>
      </c>
      <c r="BI8" s="119" t="s">
        <v>72</v>
      </c>
      <c r="BJ8" s="121" t="s">
        <v>73</v>
      </c>
      <c r="BK8" s="121" t="s">
        <v>74</v>
      </c>
      <c r="BL8" s="84" t="s">
        <v>70</v>
      </c>
      <c r="BM8" s="85"/>
      <c r="BN8" s="85"/>
      <c r="BO8" s="83"/>
      <c r="BP8" s="94"/>
      <c r="BQ8" s="83"/>
      <c r="BR8" s="94"/>
      <c r="BS8" s="83"/>
      <c r="BT8" s="117"/>
      <c r="BU8" s="123"/>
      <c r="BV8" s="116"/>
      <c r="BW8" s="94"/>
      <c r="BX8" s="85"/>
      <c r="BY8" s="85"/>
      <c r="BZ8" s="83"/>
      <c r="CA8" s="94"/>
      <c r="CB8" s="104"/>
      <c r="CC8" s="105"/>
      <c r="CD8" s="85"/>
      <c r="CE8" s="85"/>
      <c r="CF8" s="85"/>
      <c r="CG8" s="83"/>
      <c r="CH8" s="91" t="s">
        <v>69</v>
      </c>
      <c r="CI8" s="99"/>
      <c r="CJ8" s="100"/>
      <c r="CK8" s="134"/>
      <c r="CL8" s="98"/>
      <c r="CM8" s="113"/>
      <c r="CN8" s="84" t="s">
        <v>121</v>
      </c>
      <c r="CO8" s="92" t="s">
        <v>122</v>
      </c>
      <c r="CP8" s="84" t="s">
        <v>70</v>
      </c>
      <c r="CQ8" s="89"/>
      <c r="CR8" s="111" t="s">
        <v>71</v>
      </c>
      <c r="CS8" s="119" t="s">
        <v>72</v>
      </c>
      <c r="CT8" s="121" t="s">
        <v>73</v>
      </c>
      <c r="CU8" s="121" t="s">
        <v>74</v>
      </c>
      <c r="CV8" s="84" t="s">
        <v>70</v>
      </c>
      <c r="CW8" s="85"/>
      <c r="CX8" s="85"/>
      <c r="CY8" s="83"/>
      <c r="CZ8" s="94"/>
      <c r="DA8" s="83"/>
      <c r="DB8" s="94"/>
      <c r="DC8" s="83"/>
      <c r="DD8" s="117"/>
      <c r="DE8" s="123"/>
      <c r="DF8" s="116"/>
      <c r="DG8" s="94"/>
      <c r="DH8" s="85"/>
      <c r="DI8" s="85"/>
      <c r="DJ8" s="83"/>
      <c r="DK8" s="94"/>
      <c r="DL8" s="104"/>
      <c r="DM8" s="105"/>
      <c r="DN8" s="85"/>
      <c r="DO8" s="85"/>
      <c r="DP8" s="85"/>
      <c r="DQ8" s="83"/>
      <c r="DR8" s="91" t="s">
        <v>69</v>
      </c>
      <c r="DS8" s="99"/>
      <c r="DT8" s="100"/>
      <c r="DU8" s="134"/>
      <c r="DV8" s="98"/>
      <c r="DW8" s="113"/>
      <c r="DX8" s="84" t="s">
        <v>121</v>
      </c>
      <c r="DY8" s="92" t="s">
        <v>122</v>
      </c>
      <c r="DZ8" s="84" t="s">
        <v>70</v>
      </c>
      <c r="EA8" s="89"/>
      <c r="EB8" s="111" t="s">
        <v>71</v>
      </c>
      <c r="EC8" s="119" t="s">
        <v>72</v>
      </c>
      <c r="ED8" s="121" t="s">
        <v>73</v>
      </c>
      <c r="EE8" s="121" t="s">
        <v>74</v>
      </c>
      <c r="EF8" s="84" t="s">
        <v>70</v>
      </c>
      <c r="EG8" s="85"/>
      <c r="EH8" s="85"/>
      <c r="EI8" s="83"/>
      <c r="EJ8" s="94"/>
      <c r="EK8" s="83"/>
      <c r="EL8" s="94"/>
      <c r="EM8" s="83"/>
      <c r="EN8" s="117"/>
      <c r="EO8" s="123"/>
      <c r="EP8" s="116"/>
    </row>
    <row r="9" spans="1:146" ht="15" customHeight="1" x14ac:dyDescent="0.2">
      <c r="A9" s="160"/>
      <c r="B9" s="161"/>
      <c r="C9" s="94"/>
      <c r="D9" s="85"/>
      <c r="E9" s="85"/>
      <c r="F9" s="83"/>
      <c r="G9" s="94"/>
      <c r="H9" s="74"/>
      <c r="I9" s="106" t="s">
        <v>149</v>
      </c>
      <c r="J9" s="85"/>
      <c r="K9" s="85"/>
      <c r="L9" s="85"/>
      <c r="M9" s="83"/>
      <c r="N9" s="101" t="s">
        <v>75</v>
      </c>
      <c r="O9" s="84" t="s">
        <v>76</v>
      </c>
      <c r="P9" s="86" t="s">
        <v>70</v>
      </c>
      <c r="Q9" s="134"/>
      <c r="R9" s="98"/>
      <c r="S9" s="113"/>
      <c r="T9" s="85"/>
      <c r="U9" s="93"/>
      <c r="V9" s="85"/>
      <c r="W9" s="89"/>
      <c r="X9" s="112"/>
      <c r="Y9" s="120"/>
      <c r="Z9" s="113"/>
      <c r="AA9" s="113"/>
      <c r="AB9" s="85"/>
      <c r="AC9" s="85"/>
      <c r="AD9" s="85"/>
      <c r="AE9" s="83"/>
      <c r="AF9" s="94"/>
      <c r="AG9" s="83"/>
      <c r="AH9" s="94"/>
      <c r="AI9" s="83"/>
      <c r="AJ9" s="118"/>
      <c r="AK9" s="114" t="s">
        <v>77</v>
      </c>
      <c r="AL9" s="116"/>
      <c r="AM9" s="94"/>
      <c r="AN9" s="85"/>
      <c r="AO9" s="85"/>
      <c r="AP9" s="83"/>
      <c r="AQ9" s="94"/>
      <c r="AR9" s="74"/>
      <c r="AS9" s="106" t="s">
        <v>149</v>
      </c>
      <c r="AT9" s="85"/>
      <c r="AU9" s="85"/>
      <c r="AV9" s="85"/>
      <c r="AW9" s="83"/>
      <c r="AX9" s="101" t="s">
        <v>75</v>
      </c>
      <c r="AY9" s="84" t="s">
        <v>76</v>
      </c>
      <c r="AZ9" s="86" t="s">
        <v>70</v>
      </c>
      <c r="BA9" s="134"/>
      <c r="BB9" s="98"/>
      <c r="BC9" s="113"/>
      <c r="BD9" s="85"/>
      <c r="BE9" s="93"/>
      <c r="BF9" s="85"/>
      <c r="BG9" s="89"/>
      <c r="BH9" s="112"/>
      <c r="BI9" s="120"/>
      <c r="BJ9" s="113"/>
      <c r="BK9" s="113"/>
      <c r="BL9" s="85"/>
      <c r="BM9" s="85"/>
      <c r="BN9" s="85"/>
      <c r="BO9" s="83"/>
      <c r="BP9" s="94"/>
      <c r="BQ9" s="83"/>
      <c r="BR9" s="94"/>
      <c r="BS9" s="83"/>
      <c r="BT9" s="118"/>
      <c r="BU9" s="114" t="s">
        <v>77</v>
      </c>
      <c r="BV9" s="116"/>
      <c r="BW9" s="94"/>
      <c r="BX9" s="85"/>
      <c r="BY9" s="85"/>
      <c r="BZ9" s="83"/>
      <c r="CA9" s="94"/>
      <c r="CB9" s="74"/>
      <c r="CC9" s="106" t="s">
        <v>149</v>
      </c>
      <c r="CD9" s="85"/>
      <c r="CE9" s="85"/>
      <c r="CF9" s="85"/>
      <c r="CG9" s="83"/>
      <c r="CH9" s="101" t="s">
        <v>75</v>
      </c>
      <c r="CI9" s="84" t="s">
        <v>76</v>
      </c>
      <c r="CJ9" s="86" t="s">
        <v>70</v>
      </c>
      <c r="CK9" s="134"/>
      <c r="CL9" s="98"/>
      <c r="CM9" s="113"/>
      <c r="CN9" s="85"/>
      <c r="CO9" s="93"/>
      <c r="CP9" s="85"/>
      <c r="CQ9" s="89"/>
      <c r="CR9" s="112"/>
      <c r="CS9" s="120"/>
      <c r="CT9" s="113"/>
      <c r="CU9" s="113"/>
      <c r="CV9" s="85"/>
      <c r="CW9" s="85"/>
      <c r="CX9" s="85"/>
      <c r="CY9" s="83"/>
      <c r="CZ9" s="94"/>
      <c r="DA9" s="83"/>
      <c r="DB9" s="94"/>
      <c r="DC9" s="83"/>
      <c r="DD9" s="118"/>
      <c r="DE9" s="114" t="s">
        <v>123</v>
      </c>
      <c r="DF9" s="116"/>
      <c r="DG9" s="94"/>
      <c r="DH9" s="85"/>
      <c r="DI9" s="85"/>
      <c r="DJ9" s="83"/>
      <c r="DK9" s="94"/>
      <c r="DL9" s="74"/>
      <c r="DM9" s="106" t="s">
        <v>149</v>
      </c>
      <c r="DN9" s="85"/>
      <c r="DO9" s="85"/>
      <c r="DP9" s="85"/>
      <c r="DQ9" s="83"/>
      <c r="DR9" s="101" t="s">
        <v>75</v>
      </c>
      <c r="DS9" s="84" t="s">
        <v>76</v>
      </c>
      <c r="DT9" s="86" t="s">
        <v>70</v>
      </c>
      <c r="DU9" s="134"/>
      <c r="DV9" s="98"/>
      <c r="DW9" s="113"/>
      <c r="DX9" s="85"/>
      <c r="DY9" s="93"/>
      <c r="DZ9" s="85"/>
      <c r="EA9" s="89"/>
      <c r="EB9" s="112"/>
      <c r="EC9" s="120"/>
      <c r="ED9" s="113"/>
      <c r="EE9" s="113"/>
      <c r="EF9" s="85"/>
      <c r="EG9" s="85"/>
      <c r="EH9" s="85"/>
      <c r="EI9" s="83"/>
      <c r="EJ9" s="94"/>
      <c r="EK9" s="83"/>
      <c r="EL9" s="94"/>
      <c r="EM9" s="83"/>
      <c r="EN9" s="118"/>
      <c r="EO9" s="114" t="s">
        <v>123</v>
      </c>
      <c r="EP9" s="116"/>
    </row>
    <row r="10" spans="1:146" ht="15" customHeight="1" x14ac:dyDescent="0.2">
      <c r="A10" s="160"/>
      <c r="B10" s="161"/>
      <c r="C10" s="94"/>
      <c r="D10" s="85"/>
      <c r="E10" s="85"/>
      <c r="F10" s="83"/>
      <c r="G10" s="94"/>
      <c r="H10" s="74"/>
      <c r="I10" s="107"/>
      <c r="J10" s="85"/>
      <c r="K10" s="85"/>
      <c r="L10" s="85"/>
      <c r="M10" s="83"/>
      <c r="N10" s="94"/>
      <c r="O10" s="85"/>
      <c r="P10" s="83"/>
      <c r="Q10" s="134"/>
      <c r="R10" s="98"/>
      <c r="S10" s="113"/>
      <c r="T10" s="85"/>
      <c r="U10" s="93"/>
      <c r="V10" s="85"/>
      <c r="W10" s="89"/>
      <c r="X10" s="112"/>
      <c r="Y10" s="120"/>
      <c r="Z10" s="113"/>
      <c r="AA10" s="113"/>
      <c r="AB10" s="85"/>
      <c r="AC10" s="85"/>
      <c r="AD10" s="85"/>
      <c r="AE10" s="83"/>
      <c r="AF10" s="94"/>
      <c r="AG10" s="83"/>
      <c r="AH10" s="94"/>
      <c r="AI10" s="83"/>
      <c r="AJ10" s="118"/>
      <c r="AK10" s="115"/>
      <c r="AL10" s="116"/>
      <c r="AM10" s="94"/>
      <c r="AN10" s="85"/>
      <c r="AO10" s="85"/>
      <c r="AP10" s="83"/>
      <c r="AQ10" s="94"/>
      <c r="AR10" s="74"/>
      <c r="AS10" s="107"/>
      <c r="AT10" s="85"/>
      <c r="AU10" s="85"/>
      <c r="AV10" s="85"/>
      <c r="AW10" s="83"/>
      <c r="AX10" s="94"/>
      <c r="AY10" s="85"/>
      <c r="AZ10" s="83"/>
      <c r="BA10" s="134"/>
      <c r="BB10" s="98"/>
      <c r="BC10" s="113"/>
      <c r="BD10" s="85"/>
      <c r="BE10" s="93"/>
      <c r="BF10" s="85"/>
      <c r="BG10" s="89"/>
      <c r="BH10" s="112"/>
      <c r="BI10" s="120"/>
      <c r="BJ10" s="113"/>
      <c r="BK10" s="113"/>
      <c r="BL10" s="85"/>
      <c r="BM10" s="85"/>
      <c r="BN10" s="85"/>
      <c r="BO10" s="83"/>
      <c r="BP10" s="94"/>
      <c r="BQ10" s="83"/>
      <c r="BR10" s="94"/>
      <c r="BS10" s="83"/>
      <c r="BT10" s="118"/>
      <c r="BU10" s="115"/>
      <c r="BV10" s="116"/>
      <c r="BW10" s="94"/>
      <c r="BX10" s="85"/>
      <c r="BY10" s="85"/>
      <c r="BZ10" s="83"/>
      <c r="CA10" s="94"/>
      <c r="CB10" s="74"/>
      <c r="CC10" s="107"/>
      <c r="CD10" s="85"/>
      <c r="CE10" s="85"/>
      <c r="CF10" s="85"/>
      <c r="CG10" s="83"/>
      <c r="CH10" s="94"/>
      <c r="CI10" s="85"/>
      <c r="CJ10" s="83"/>
      <c r="CK10" s="134"/>
      <c r="CL10" s="98"/>
      <c r="CM10" s="113"/>
      <c r="CN10" s="85"/>
      <c r="CO10" s="93"/>
      <c r="CP10" s="85"/>
      <c r="CQ10" s="89"/>
      <c r="CR10" s="112"/>
      <c r="CS10" s="120"/>
      <c r="CT10" s="113"/>
      <c r="CU10" s="113"/>
      <c r="CV10" s="85"/>
      <c r="CW10" s="85"/>
      <c r="CX10" s="85"/>
      <c r="CY10" s="83"/>
      <c r="CZ10" s="94"/>
      <c r="DA10" s="83"/>
      <c r="DB10" s="94"/>
      <c r="DC10" s="83"/>
      <c r="DD10" s="118"/>
      <c r="DE10" s="115"/>
      <c r="DF10" s="116"/>
      <c r="DG10" s="94"/>
      <c r="DH10" s="85"/>
      <c r="DI10" s="85"/>
      <c r="DJ10" s="83"/>
      <c r="DK10" s="94"/>
      <c r="DL10" s="74"/>
      <c r="DM10" s="107"/>
      <c r="DN10" s="85"/>
      <c r="DO10" s="85"/>
      <c r="DP10" s="85"/>
      <c r="DQ10" s="83"/>
      <c r="DR10" s="94"/>
      <c r="DS10" s="85"/>
      <c r="DT10" s="83"/>
      <c r="DU10" s="134"/>
      <c r="DV10" s="98"/>
      <c r="DW10" s="113"/>
      <c r="DX10" s="85"/>
      <c r="DY10" s="93"/>
      <c r="DZ10" s="85"/>
      <c r="EA10" s="89"/>
      <c r="EB10" s="112"/>
      <c r="EC10" s="120"/>
      <c r="ED10" s="113"/>
      <c r="EE10" s="113"/>
      <c r="EF10" s="85"/>
      <c r="EG10" s="85"/>
      <c r="EH10" s="85"/>
      <c r="EI10" s="83"/>
      <c r="EJ10" s="94"/>
      <c r="EK10" s="83"/>
      <c r="EL10" s="94"/>
      <c r="EM10" s="83"/>
      <c r="EN10" s="118"/>
      <c r="EO10" s="115"/>
      <c r="EP10" s="116"/>
    </row>
    <row r="11" spans="1:146" ht="15" customHeight="1" x14ac:dyDescent="0.2">
      <c r="A11" s="160"/>
      <c r="B11" s="161"/>
      <c r="C11" s="94"/>
      <c r="D11" s="85"/>
      <c r="E11" s="85"/>
      <c r="F11" s="83"/>
      <c r="G11" s="94"/>
      <c r="H11" s="74"/>
      <c r="I11" s="107"/>
      <c r="J11" s="85"/>
      <c r="K11" s="85"/>
      <c r="L11" s="85"/>
      <c r="M11" s="83"/>
      <c r="N11" s="94"/>
      <c r="O11" s="85"/>
      <c r="P11" s="83"/>
      <c r="Q11" s="134"/>
      <c r="R11" s="98"/>
      <c r="S11" s="113"/>
      <c r="T11" s="85"/>
      <c r="U11" s="93"/>
      <c r="V11" s="85"/>
      <c r="W11" s="89"/>
      <c r="X11" s="112"/>
      <c r="Y11" s="120"/>
      <c r="Z11" s="113"/>
      <c r="AA11" s="113"/>
      <c r="AB11" s="85"/>
      <c r="AC11" s="85"/>
      <c r="AD11" s="85"/>
      <c r="AE11" s="83"/>
      <c r="AF11" s="94"/>
      <c r="AG11" s="83"/>
      <c r="AH11" s="94"/>
      <c r="AI11" s="83"/>
      <c r="AJ11" s="118"/>
      <c r="AK11" s="115"/>
      <c r="AL11" s="116"/>
      <c r="AM11" s="94"/>
      <c r="AN11" s="85"/>
      <c r="AO11" s="85"/>
      <c r="AP11" s="83"/>
      <c r="AQ11" s="94"/>
      <c r="AR11" s="74"/>
      <c r="AS11" s="107"/>
      <c r="AT11" s="85"/>
      <c r="AU11" s="85"/>
      <c r="AV11" s="85"/>
      <c r="AW11" s="83"/>
      <c r="AX11" s="94"/>
      <c r="AY11" s="85"/>
      <c r="AZ11" s="83"/>
      <c r="BA11" s="134"/>
      <c r="BB11" s="98"/>
      <c r="BC11" s="113"/>
      <c r="BD11" s="85"/>
      <c r="BE11" s="93"/>
      <c r="BF11" s="85"/>
      <c r="BG11" s="89"/>
      <c r="BH11" s="112"/>
      <c r="BI11" s="120"/>
      <c r="BJ11" s="113"/>
      <c r="BK11" s="113"/>
      <c r="BL11" s="85"/>
      <c r="BM11" s="85"/>
      <c r="BN11" s="85"/>
      <c r="BO11" s="83"/>
      <c r="BP11" s="94"/>
      <c r="BQ11" s="83"/>
      <c r="BR11" s="94"/>
      <c r="BS11" s="83"/>
      <c r="BT11" s="118"/>
      <c r="BU11" s="115"/>
      <c r="BV11" s="116"/>
      <c r="BW11" s="94"/>
      <c r="BX11" s="85"/>
      <c r="BY11" s="85"/>
      <c r="BZ11" s="83"/>
      <c r="CA11" s="94"/>
      <c r="CB11" s="74"/>
      <c r="CC11" s="107"/>
      <c r="CD11" s="85"/>
      <c r="CE11" s="85"/>
      <c r="CF11" s="85"/>
      <c r="CG11" s="83"/>
      <c r="CH11" s="94"/>
      <c r="CI11" s="85"/>
      <c r="CJ11" s="83"/>
      <c r="CK11" s="134"/>
      <c r="CL11" s="98"/>
      <c r="CM11" s="113"/>
      <c r="CN11" s="85"/>
      <c r="CO11" s="93"/>
      <c r="CP11" s="85"/>
      <c r="CQ11" s="89"/>
      <c r="CR11" s="112"/>
      <c r="CS11" s="120"/>
      <c r="CT11" s="113"/>
      <c r="CU11" s="113"/>
      <c r="CV11" s="85"/>
      <c r="CW11" s="85"/>
      <c r="CX11" s="85"/>
      <c r="CY11" s="83"/>
      <c r="CZ11" s="94"/>
      <c r="DA11" s="83"/>
      <c r="DB11" s="94"/>
      <c r="DC11" s="83"/>
      <c r="DD11" s="118"/>
      <c r="DE11" s="115"/>
      <c r="DF11" s="116"/>
      <c r="DG11" s="94"/>
      <c r="DH11" s="85"/>
      <c r="DI11" s="85"/>
      <c r="DJ11" s="83"/>
      <c r="DK11" s="94"/>
      <c r="DL11" s="74"/>
      <c r="DM11" s="107"/>
      <c r="DN11" s="85"/>
      <c r="DO11" s="85"/>
      <c r="DP11" s="85"/>
      <c r="DQ11" s="83"/>
      <c r="DR11" s="94"/>
      <c r="DS11" s="85"/>
      <c r="DT11" s="83"/>
      <c r="DU11" s="134"/>
      <c r="DV11" s="98"/>
      <c r="DW11" s="113"/>
      <c r="DX11" s="85"/>
      <c r="DY11" s="93"/>
      <c r="DZ11" s="85"/>
      <c r="EA11" s="89"/>
      <c r="EB11" s="112"/>
      <c r="EC11" s="120"/>
      <c r="ED11" s="113"/>
      <c r="EE11" s="113"/>
      <c r="EF11" s="85"/>
      <c r="EG11" s="85"/>
      <c r="EH11" s="85"/>
      <c r="EI11" s="83"/>
      <c r="EJ11" s="94"/>
      <c r="EK11" s="83"/>
      <c r="EL11" s="94"/>
      <c r="EM11" s="83"/>
      <c r="EN11" s="118"/>
      <c r="EO11" s="115"/>
      <c r="EP11" s="116"/>
    </row>
    <row r="12" spans="1:146" ht="15" customHeight="1" x14ac:dyDescent="0.2">
      <c r="A12" s="162"/>
      <c r="B12" s="163"/>
      <c r="C12" s="52" t="s">
        <v>78</v>
      </c>
      <c r="D12" s="53" t="s">
        <v>78</v>
      </c>
      <c r="E12" s="53" t="s">
        <v>78</v>
      </c>
      <c r="F12" s="54" t="s">
        <v>78</v>
      </c>
      <c r="G12" s="52" t="s">
        <v>78</v>
      </c>
      <c r="H12" s="53" t="s">
        <v>78</v>
      </c>
      <c r="I12" s="53" t="s">
        <v>78</v>
      </c>
      <c r="J12" s="53" t="s">
        <v>78</v>
      </c>
      <c r="K12" s="53" t="s">
        <v>78</v>
      </c>
      <c r="L12" s="53" t="s">
        <v>78</v>
      </c>
      <c r="M12" s="54" t="s">
        <v>78</v>
      </c>
      <c r="N12" s="52" t="s">
        <v>78</v>
      </c>
      <c r="O12" s="53" t="s">
        <v>78</v>
      </c>
      <c r="P12" s="54" t="s">
        <v>78</v>
      </c>
      <c r="Q12" s="52" t="s">
        <v>78</v>
      </c>
      <c r="R12" s="53" t="s">
        <v>78</v>
      </c>
      <c r="S12" s="53" t="s">
        <v>78</v>
      </c>
      <c r="T12" s="53" t="s">
        <v>78</v>
      </c>
      <c r="U12" s="53" t="s">
        <v>78</v>
      </c>
      <c r="V12" s="53" t="s">
        <v>78</v>
      </c>
      <c r="W12" s="54" t="s">
        <v>78</v>
      </c>
      <c r="X12" s="60" t="s">
        <v>78</v>
      </c>
      <c r="Y12" s="53" t="s">
        <v>78</v>
      </c>
      <c r="Z12" s="53" t="s">
        <v>78</v>
      </c>
      <c r="AA12" s="53" t="s">
        <v>78</v>
      </c>
      <c r="AB12" s="53" t="s">
        <v>78</v>
      </c>
      <c r="AC12" s="53" t="s">
        <v>78</v>
      </c>
      <c r="AD12" s="53" t="s">
        <v>78</v>
      </c>
      <c r="AE12" s="54" t="s">
        <v>78</v>
      </c>
      <c r="AF12" s="55" t="s">
        <v>78</v>
      </c>
      <c r="AG12" s="56" t="s">
        <v>78</v>
      </c>
      <c r="AH12" s="55" t="s">
        <v>78</v>
      </c>
      <c r="AI12" s="57" t="s">
        <v>125</v>
      </c>
      <c r="AJ12" s="58" t="s">
        <v>79</v>
      </c>
      <c r="AK12" s="59" t="s">
        <v>127</v>
      </c>
      <c r="AL12" s="54" t="s">
        <v>128</v>
      </c>
      <c r="AM12" s="52" t="s">
        <v>78</v>
      </c>
      <c r="AN12" s="53" t="s">
        <v>78</v>
      </c>
      <c r="AO12" s="53" t="s">
        <v>78</v>
      </c>
      <c r="AP12" s="54" t="s">
        <v>78</v>
      </c>
      <c r="AQ12" s="52" t="s">
        <v>78</v>
      </c>
      <c r="AR12" s="53" t="s">
        <v>78</v>
      </c>
      <c r="AS12" s="53" t="s">
        <v>78</v>
      </c>
      <c r="AT12" s="53" t="s">
        <v>78</v>
      </c>
      <c r="AU12" s="53" t="s">
        <v>78</v>
      </c>
      <c r="AV12" s="53" t="s">
        <v>78</v>
      </c>
      <c r="AW12" s="54" t="s">
        <v>78</v>
      </c>
      <c r="AX12" s="52" t="s">
        <v>78</v>
      </c>
      <c r="AY12" s="53" t="s">
        <v>78</v>
      </c>
      <c r="AZ12" s="54" t="s">
        <v>78</v>
      </c>
      <c r="BA12" s="52" t="s">
        <v>78</v>
      </c>
      <c r="BB12" s="53" t="s">
        <v>78</v>
      </c>
      <c r="BC12" s="53" t="s">
        <v>78</v>
      </c>
      <c r="BD12" s="53" t="s">
        <v>78</v>
      </c>
      <c r="BE12" s="53" t="s">
        <v>78</v>
      </c>
      <c r="BF12" s="53" t="s">
        <v>78</v>
      </c>
      <c r="BG12" s="54" t="s">
        <v>78</v>
      </c>
      <c r="BH12" s="60" t="s">
        <v>78</v>
      </c>
      <c r="BI12" s="53" t="s">
        <v>78</v>
      </c>
      <c r="BJ12" s="53" t="s">
        <v>78</v>
      </c>
      <c r="BK12" s="53" t="s">
        <v>78</v>
      </c>
      <c r="BL12" s="53" t="s">
        <v>78</v>
      </c>
      <c r="BM12" s="53" t="s">
        <v>78</v>
      </c>
      <c r="BN12" s="53" t="s">
        <v>78</v>
      </c>
      <c r="BO12" s="54" t="s">
        <v>78</v>
      </c>
      <c r="BP12" s="55" t="s">
        <v>78</v>
      </c>
      <c r="BQ12" s="56" t="s">
        <v>78</v>
      </c>
      <c r="BR12" s="55" t="s">
        <v>78</v>
      </c>
      <c r="BS12" s="57" t="s">
        <v>125</v>
      </c>
      <c r="BT12" s="58" t="s">
        <v>79</v>
      </c>
      <c r="BU12" s="59" t="s">
        <v>127</v>
      </c>
      <c r="BV12" s="54" t="s">
        <v>128</v>
      </c>
      <c r="BW12" s="52" t="s">
        <v>124</v>
      </c>
      <c r="BX12" s="53" t="s">
        <v>124</v>
      </c>
      <c r="BY12" s="53" t="s">
        <v>124</v>
      </c>
      <c r="BZ12" s="54" t="s">
        <v>124</v>
      </c>
      <c r="CA12" s="52" t="s">
        <v>124</v>
      </c>
      <c r="CB12" s="53" t="s">
        <v>78</v>
      </c>
      <c r="CC12" s="53" t="s">
        <v>78</v>
      </c>
      <c r="CD12" s="53" t="s">
        <v>124</v>
      </c>
      <c r="CE12" s="53" t="s">
        <v>124</v>
      </c>
      <c r="CF12" s="53" t="s">
        <v>124</v>
      </c>
      <c r="CG12" s="54" t="s">
        <v>124</v>
      </c>
      <c r="CH12" s="52" t="s">
        <v>124</v>
      </c>
      <c r="CI12" s="53" t="s">
        <v>124</v>
      </c>
      <c r="CJ12" s="54" t="s">
        <v>124</v>
      </c>
      <c r="CK12" s="52" t="s">
        <v>124</v>
      </c>
      <c r="CL12" s="53" t="s">
        <v>124</v>
      </c>
      <c r="CM12" s="53" t="s">
        <v>124</v>
      </c>
      <c r="CN12" s="53" t="s">
        <v>124</v>
      </c>
      <c r="CO12" s="53" t="s">
        <v>124</v>
      </c>
      <c r="CP12" s="53" t="s">
        <v>124</v>
      </c>
      <c r="CQ12" s="54" t="s">
        <v>124</v>
      </c>
      <c r="CR12" s="52" t="s">
        <v>124</v>
      </c>
      <c r="CS12" s="53" t="s">
        <v>124</v>
      </c>
      <c r="CT12" s="53" t="s">
        <v>124</v>
      </c>
      <c r="CU12" s="53" t="s">
        <v>124</v>
      </c>
      <c r="CV12" s="53" t="s">
        <v>124</v>
      </c>
      <c r="CW12" s="53" t="s">
        <v>124</v>
      </c>
      <c r="CX12" s="53" t="s">
        <v>124</v>
      </c>
      <c r="CY12" s="54" t="s">
        <v>124</v>
      </c>
      <c r="CZ12" s="55" t="s">
        <v>124</v>
      </c>
      <c r="DA12" s="56" t="s">
        <v>124</v>
      </c>
      <c r="DB12" s="55" t="s">
        <v>124</v>
      </c>
      <c r="DC12" s="57" t="s">
        <v>125</v>
      </c>
      <c r="DD12" s="58" t="s">
        <v>126</v>
      </c>
      <c r="DE12" s="59" t="s">
        <v>127</v>
      </c>
      <c r="DF12" s="54" t="s">
        <v>128</v>
      </c>
      <c r="DG12" s="52" t="s">
        <v>124</v>
      </c>
      <c r="DH12" s="53" t="s">
        <v>124</v>
      </c>
      <c r="DI12" s="53" t="s">
        <v>124</v>
      </c>
      <c r="DJ12" s="54" t="s">
        <v>124</v>
      </c>
      <c r="DK12" s="52" t="s">
        <v>124</v>
      </c>
      <c r="DL12" s="53" t="s">
        <v>78</v>
      </c>
      <c r="DM12" s="53" t="s">
        <v>78</v>
      </c>
      <c r="DN12" s="53" t="s">
        <v>124</v>
      </c>
      <c r="DO12" s="53" t="s">
        <v>124</v>
      </c>
      <c r="DP12" s="53" t="s">
        <v>124</v>
      </c>
      <c r="DQ12" s="54" t="s">
        <v>124</v>
      </c>
      <c r="DR12" s="52" t="s">
        <v>124</v>
      </c>
      <c r="DS12" s="53" t="s">
        <v>124</v>
      </c>
      <c r="DT12" s="54" t="s">
        <v>124</v>
      </c>
      <c r="DU12" s="52" t="s">
        <v>124</v>
      </c>
      <c r="DV12" s="53" t="s">
        <v>124</v>
      </c>
      <c r="DW12" s="53" t="s">
        <v>124</v>
      </c>
      <c r="DX12" s="53" t="s">
        <v>124</v>
      </c>
      <c r="DY12" s="53" t="s">
        <v>124</v>
      </c>
      <c r="DZ12" s="53" t="s">
        <v>124</v>
      </c>
      <c r="EA12" s="54" t="s">
        <v>124</v>
      </c>
      <c r="EB12" s="60" t="s">
        <v>124</v>
      </c>
      <c r="EC12" s="53" t="s">
        <v>124</v>
      </c>
      <c r="ED12" s="53" t="s">
        <v>124</v>
      </c>
      <c r="EE12" s="53" t="s">
        <v>124</v>
      </c>
      <c r="EF12" s="53" t="s">
        <v>124</v>
      </c>
      <c r="EG12" s="53" t="s">
        <v>124</v>
      </c>
      <c r="EH12" s="53" t="s">
        <v>124</v>
      </c>
      <c r="EI12" s="54" t="s">
        <v>124</v>
      </c>
      <c r="EJ12" s="55" t="s">
        <v>124</v>
      </c>
      <c r="EK12" s="56" t="s">
        <v>124</v>
      </c>
      <c r="EL12" s="55" t="s">
        <v>124</v>
      </c>
      <c r="EM12" s="57" t="s">
        <v>125</v>
      </c>
      <c r="EN12" s="58" t="s">
        <v>126</v>
      </c>
      <c r="EO12" s="59" t="s">
        <v>127</v>
      </c>
      <c r="EP12" s="54" t="s">
        <v>128</v>
      </c>
    </row>
    <row r="13" spans="1:146" ht="12.6" customHeight="1" x14ac:dyDescent="0.2">
      <c r="A13" s="61">
        <v>1</v>
      </c>
      <c r="B13" s="62" t="s">
        <v>80</v>
      </c>
      <c r="C13" s="5">
        <v>17649098</v>
      </c>
      <c r="D13" s="2">
        <v>1</v>
      </c>
      <c r="E13" s="2">
        <v>0</v>
      </c>
      <c r="F13" s="3">
        <v>17649099</v>
      </c>
      <c r="G13" s="1">
        <v>0</v>
      </c>
      <c r="H13" s="2">
        <v>279218</v>
      </c>
      <c r="I13" s="2">
        <v>28</v>
      </c>
      <c r="J13" s="2">
        <v>3451525</v>
      </c>
      <c r="K13" s="2">
        <v>172211</v>
      </c>
      <c r="L13" s="2">
        <v>176960</v>
      </c>
      <c r="M13" s="4">
        <v>4160</v>
      </c>
      <c r="N13" s="5">
        <v>36920</v>
      </c>
      <c r="O13" s="2">
        <v>23400</v>
      </c>
      <c r="P13" s="3">
        <v>60320</v>
      </c>
      <c r="Q13" s="1">
        <v>17680</v>
      </c>
      <c r="R13" s="2">
        <v>36300</v>
      </c>
      <c r="S13" s="2">
        <v>0</v>
      </c>
      <c r="T13" s="2">
        <v>110880</v>
      </c>
      <c r="U13" s="2">
        <v>20520</v>
      </c>
      <c r="V13" s="6">
        <v>131400</v>
      </c>
      <c r="W13" s="4">
        <v>24740</v>
      </c>
      <c r="X13" s="5">
        <v>82830</v>
      </c>
      <c r="Y13" s="2">
        <v>53550</v>
      </c>
      <c r="Z13" s="2">
        <v>35340</v>
      </c>
      <c r="AA13" s="2">
        <v>30150</v>
      </c>
      <c r="AB13" s="6">
        <v>201870</v>
      </c>
      <c r="AC13" s="2">
        <v>5520</v>
      </c>
      <c r="AD13" s="2">
        <v>3512670</v>
      </c>
      <c r="AE13" s="3">
        <v>8074574</v>
      </c>
      <c r="AF13" s="1">
        <v>9574525</v>
      </c>
      <c r="AG13" s="4">
        <v>0</v>
      </c>
      <c r="AH13" s="5">
        <v>0</v>
      </c>
      <c r="AI13" s="3">
        <v>9574525</v>
      </c>
      <c r="AJ13" s="1">
        <v>574133</v>
      </c>
      <c r="AK13" s="2">
        <v>574133</v>
      </c>
      <c r="AL13" s="7">
        <f t="shared" ref="AL13:AL38" si="0">AJ13/AI13</f>
        <v>5.9964645765716834E-2</v>
      </c>
      <c r="AM13" s="5">
        <v>84843477</v>
      </c>
      <c r="AN13" s="2">
        <v>3</v>
      </c>
      <c r="AO13" s="2">
        <v>0</v>
      </c>
      <c r="AP13" s="3">
        <v>84843480</v>
      </c>
      <c r="AQ13" s="1">
        <v>166</v>
      </c>
      <c r="AR13" s="2">
        <v>675794</v>
      </c>
      <c r="AS13" s="2">
        <v>267</v>
      </c>
      <c r="AT13" s="2">
        <v>14684711</v>
      </c>
      <c r="AU13" s="2">
        <v>586210</v>
      </c>
      <c r="AV13" s="2">
        <v>479480</v>
      </c>
      <c r="AW13" s="4">
        <v>15547</v>
      </c>
      <c r="AX13" s="5">
        <v>46540</v>
      </c>
      <c r="AY13" s="2">
        <v>30600</v>
      </c>
      <c r="AZ13" s="3">
        <v>77140</v>
      </c>
      <c r="BA13" s="1">
        <v>7020</v>
      </c>
      <c r="BB13" s="2">
        <v>18900</v>
      </c>
      <c r="BC13" s="2">
        <v>0</v>
      </c>
      <c r="BD13" s="2">
        <v>321090</v>
      </c>
      <c r="BE13" s="2">
        <v>12170</v>
      </c>
      <c r="BF13" s="6">
        <v>333260</v>
      </c>
      <c r="BG13" s="4">
        <v>70870</v>
      </c>
      <c r="BH13" s="5">
        <v>245850</v>
      </c>
      <c r="BI13" s="2">
        <v>159750</v>
      </c>
      <c r="BJ13" s="2">
        <v>111720</v>
      </c>
      <c r="BK13" s="2">
        <v>41400</v>
      </c>
      <c r="BL13" s="6">
        <v>558720</v>
      </c>
      <c r="BM13" s="2">
        <v>7590</v>
      </c>
      <c r="BN13" s="2">
        <v>6678330</v>
      </c>
      <c r="BO13" s="3">
        <v>24193738</v>
      </c>
      <c r="BP13" s="1">
        <v>60649742</v>
      </c>
      <c r="BQ13" s="4">
        <v>0</v>
      </c>
      <c r="BR13" s="5">
        <v>0</v>
      </c>
      <c r="BS13" s="3">
        <v>60649742</v>
      </c>
      <c r="BT13" s="1">
        <v>3638266</v>
      </c>
      <c r="BU13" s="2">
        <v>3638266</v>
      </c>
      <c r="BV13" s="7">
        <f t="shared" ref="BV13:BV38" si="1">BT13/BS13</f>
        <v>5.998815295867211E-2</v>
      </c>
      <c r="BW13" s="1">
        <v>31528591</v>
      </c>
      <c r="BX13" s="2">
        <v>1</v>
      </c>
      <c r="BY13" s="2">
        <v>0</v>
      </c>
      <c r="BZ13" s="3">
        <v>31528592</v>
      </c>
      <c r="CA13" s="1">
        <v>0</v>
      </c>
      <c r="CB13" s="2">
        <v>259827</v>
      </c>
      <c r="CC13" s="2">
        <v>236</v>
      </c>
      <c r="CD13" s="2">
        <v>4120938</v>
      </c>
      <c r="CE13" s="2">
        <v>186746</v>
      </c>
      <c r="CF13" s="2">
        <v>104718</v>
      </c>
      <c r="CG13" s="4">
        <v>5820</v>
      </c>
      <c r="CH13" s="5">
        <v>7020</v>
      </c>
      <c r="CI13" s="2">
        <v>8100</v>
      </c>
      <c r="CJ13" s="3">
        <v>15120</v>
      </c>
      <c r="CK13" s="1">
        <v>0</v>
      </c>
      <c r="CL13" s="2">
        <v>0</v>
      </c>
      <c r="CM13" s="2">
        <v>0</v>
      </c>
      <c r="CN13" s="2">
        <v>11440</v>
      </c>
      <c r="CO13" s="2">
        <v>1280</v>
      </c>
      <c r="CP13" s="6">
        <v>12720</v>
      </c>
      <c r="CQ13" s="4">
        <v>1680</v>
      </c>
      <c r="CR13" s="5">
        <v>78210</v>
      </c>
      <c r="CS13" s="2">
        <v>60750</v>
      </c>
      <c r="CT13" s="2">
        <v>37240</v>
      </c>
      <c r="CU13" s="2">
        <v>8550</v>
      </c>
      <c r="CV13" s="6">
        <v>184750</v>
      </c>
      <c r="CW13" s="2">
        <v>2070</v>
      </c>
      <c r="CX13" s="2">
        <v>1305910</v>
      </c>
      <c r="CY13" s="3">
        <v>6200299</v>
      </c>
      <c r="CZ13" s="1">
        <v>25328293</v>
      </c>
      <c r="DA13" s="4">
        <v>0</v>
      </c>
      <c r="DB13" s="5">
        <v>0</v>
      </c>
      <c r="DC13" s="3">
        <v>25328293</v>
      </c>
      <c r="DD13" s="1">
        <v>1519554</v>
      </c>
      <c r="DE13" s="2">
        <v>1519554</v>
      </c>
      <c r="DF13" s="7">
        <f t="shared" ref="DF13:DF35" si="2">DD13/DC13</f>
        <v>5.9994331240561694E-2</v>
      </c>
      <c r="DG13" s="5">
        <v>145704261</v>
      </c>
      <c r="DH13" s="2">
        <v>2602</v>
      </c>
      <c r="DI13" s="2">
        <v>0</v>
      </c>
      <c r="DJ13" s="3">
        <v>145706863</v>
      </c>
      <c r="DK13" s="1">
        <v>424</v>
      </c>
      <c r="DL13" s="2">
        <v>1048284</v>
      </c>
      <c r="DM13" s="2">
        <v>303</v>
      </c>
      <c r="DN13" s="2">
        <v>8155445</v>
      </c>
      <c r="DO13" s="2">
        <v>517224</v>
      </c>
      <c r="DP13" s="2">
        <v>193275</v>
      </c>
      <c r="DQ13" s="4">
        <v>17826</v>
      </c>
      <c r="DR13" s="5">
        <v>16900</v>
      </c>
      <c r="DS13" s="2">
        <v>16200</v>
      </c>
      <c r="DT13" s="3">
        <v>33100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198660</v>
      </c>
      <c r="EC13" s="2">
        <v>157050</v>
      </c>
      <c r="ED13" s="2">
        <v>91580</v>
      </c>
      <c r="EE13" s="2">
        <v>18000</v>
      </c>
      <c r="EF13" s="6">
        <v>465290</v>
      </c>
      <c r="EG13" s="2">
        <v>3910</v>
      </c>
      <c r="EH13" s="2">
        <v>1603940</v>
      </c>
      <c r="EI13" s="3">
        <v>12038718</v>
      </c>
      <c r="EJ13" s="1">
        <v>133665544</v>
      </c>
      <c r="EK13" s="4">
        <v>2601</v>
      </c>
      <c r="EL13" s="5">
        <v>0</v>
      </c>
      <c r="EM13" s="3">
        <v>133668145</v>
      </c>
      <c r="EN13" s="1">
        <v>8019837</v>
      </c>
      <c r="EO13" s="2">
        <v>8019837</v>
      </c>
      <c r="EP13" s="7">
        <f t="shared" ref="EP13:EP35" si="3">EN13/EM13</f>
        <v>5.9998116978431923E-2</v>
      </c>
    </row>
    <row r="14" spans="1:146" ht="12.6" customHeight="1" x14ac:dyDescent="0.2">
      <c r="A14" s="63">
        <v>2</v>
      </c>
      <c r="B14" s="64" t="s">
        <v>81</v>
      </c>
      <c r="C14" s="12">
        <v>52352631</v>
      </c>
      <c r="D14" s="9">
        <v>0</v>
      </c>
      <c r="E14" s="9">
        <v>0</v>
      </c>
      <c r="F14" s="10">
        <v>52352631</v>
      </c>
      <c r="G14" s="8">
        <v>415</v>
      </c>
      <c r="H14" s="9">
        <v>697324</v>
      </c>
      <c r="I14" s="9">
        <v>446</v>
      </c>
      <c r="J14" s="9">
        <v>10557648</v>
      </c>
      <c r="K14" s="9">
        <v>433546</v>
      </c>
      <c r="L14" s="9">
        <v>573038</v>
      </c>
      <c r="M14" s="11">
        <v>14088</v>
      </c>
      <c r="N14" s="12">
        <v>82420</v>
      </c>
      <c r="O14" s="9">
        <v>53100</v>
      </c>
      <c r="P14" s="10">
        <v>135520</v>
      </c>
      <c r="Q14" s="8">
        <v>53300</v>
      </c>
      <c r="R14" s="9">
        <v>115500</v>
      </c>
      <c r="S14" s="9">
        <v>0</v>
      </c>
      <c r="T14" s="9">
        <v>306900</v>
      </c>
      <c r="U14" s="9">
        <v>45600</v>
      </c>
      <c r="V14" s="13">
        <v>352500</v>
      </c>
      <c r="W14" s="11">
        <v>86180</v>
      </c>
      <c r="X14" s="12">
        <v>260370</v>
      </c>
      <c r="Y14" s="9">
        <v>133200</v>
      </c>
      <c r="Z14" s="9">
        <v>101460</v>
      </c>
      <c r="AA14" s="9">
        <v>114300</v>
      </c>
      <c r="AB14" s="13">
        <v>609330</v>
      </c>
      <c r="AC14" s="9">
        <v>11730</v>
      </c>
      <c r="AD14" s="9">
        <v>10438540</v>
      </c>
      <c r="AE14" s="10">
        <v>24078659</v>
      </c>
      <c r="AF14" s="8">
        <v>28273972</v>
      </c>
      <c r="AG14" s="11">
        <v>0</v>
      </c>
      <c r="AH14" s="12">
        <v>0</v>
      </c>
      <c r="AI14" s="10">
        <v>28273972</v>
      </c>
      <c r="AJ14" s="8">
        <v>1695411</v>
      </c>
      <c r="AK14" s="9">
        <v>1695411</v>
      </c>
      <c r="AL14" s="14">
        <f t="shared" si="0"/>
        <v>5.9963665522481245E-2</v>
      </c>
      <c r="AM14" s="12">
        <v>238009983</v>
      </c>
      <c r="AN14" s="9">
        <v>0</v>
      </c>
      <c r="AO14" s="9">
        <v>0</v>
      </c>
      <c r="AP14" s="10">
        <v>238009983</v>
      </c>
      <c r="AQ14" s="8">
        <v>8079</v>
      </c>
      <c r="AR14" s="9">
        <v>1825993</v>
      </c>
      <c r="AS14" s="9">
        <v>1287</v>
      </c>
      <c r="AT14" s="9">
        <v>42150806</v>
      </c>
      <c r="AU14" s="9">
        <v>1533419</v>
      </c>
      <c r="AV14" s="9">
        <v>1414520</v>
      </c>
      <c r="AW14" s="11">
        <v>56582</v>
      </c>
      <c r="AX14" s="12">
        <v>104780</v>
      </c>
      <c r="AY14" s="9">
        <v>82800</v>
      </c>
      <c r="AZ14" s="10">
        <v>187580</v>
      </c>
      <c r="BA14" s="8">
        <v>17160</v>
      </c>
      <c r="BB14" s="9">
        <v>43800</v>
      </c>
      <c r="BC14" s="9">
        <v>0</v>
      </c>
      <c r="BD14" s="9">
        <v>1012550</v>
      </c>
      <c r="BE14" s="9">
        <v>42320</v>
      </c>
      <c r="BF14" s="13">
        <v>1054870</v>
      </c>
      <c r="BG14" s="11">
        <v>221780</v>
      </c>
      <c r="BH14" s="12">
        <v>634260</v>
      </c>
      <c r="BI14" s="9">
        <v>387450</v>
      </c>
      <c r="BJ14" s="9">
        <v>351120</v>
      </c>
      <c r="BK14" s="9">
        <v>147150</v>
      </c>
      <c r="BL14" s="13">
        <v>1519980</v>
      </c>
      <c r="BM14" s="9">
        <v>18630</v>
      </c>
      <c r="BN14" s="9">
        <v>18641530</v>
      </c>
      <c r="BO14" s="10">
        <v>68694729</v>
      </c>
      <c r="BP14" s="8">
        <v>169315254</v>
      </c>
      <c r="BQ14" s="11">
        <v>0</v>
      </c>
      <c r="BR14" s="12">
        <v>0</v>
      </c>
      <c r="BS14" s="10">
        <v>169315254</v>
      </c>
      <c r="BT14" s="8">
        <v>10156909</v>
      </c>
      <c r="BU14" s="9">
        <v>10156909</v>
      </c>
      <c r="BV14" s="14">
        <f t="shared" si="1"/>
        <v>5.9988150860878726E-2</v>
      </c>
      <c r="BW14" s="8">
        <v>87958382</v>
      </c>
      <c r="BX14" s="9">
        <v>0</v>
      </c>
      <c r="BY14" s="9">
        <v>0</v>
      </c>
      <c r="BZ14" s="10">
        <v>87958382</v>
      </c>
      <c r="CA14" s="8">
        <v>0</v>
      </c>
      <c r="CB14" s="9">
        <v>638662</v>
      </c>
      <c r="CC14" s="9">
        <v>603</v>
      </c>
      <c r="CD14" s="9">
        <v>12040010</v>
      </c>
      <c r="CE14" s="9">
        <v>459641</v>
      </c>
      <c r="CF14" s="9">
        <v>314935</v>
      </c>
      <c r="CG14" s="11">
        <v>20050</v>
      </c>
      <c r="CH14" s="12">
        <v>18980</v>
      </c>
      <c r="CI14" s="9">
        <v>15600</v>
      </c>
      <c r="CJ14" s="10">
        <v>34580</v>
      </c>
      <c r="CK14" s="8">
        <v>0</v>
      </c>
      <c r="CL14" s="9">
        <v>0</v>
      </c>
      <c r="CM14" s="9">
        <v>0</v>
      </c>
      <c r="CN14" s="9">
        <v>42350</v>
      </c>
      <c r="CO14" s="9">
        <v>130</v>
      </c>
      <c r="CP14" s="13">
        <v>42480</v>
      </c>
      <c r="CQ14" s="11">
        <v>7210</v>
      </c>
      <c r="CR14" s="12">
        <v>216480</v>
      </c>
      <c r="CS14" s="9">
        <v>137700</v>
      </c>
      <c r="CT14" s="9">
        <v>129580</v>
      </c>
      <c r="CU14" s="9">
        <v>24300</v>
      </c>
      <c r="CV14" s="13">
        <v>508060</v>
      </c>
      <c r="CW14" s="9">
        <v>3910</v>
      </c>
      <c r="CX14" s="9">
        <v>3610440</v>
      </c>
      <c r="CY14" s="10">
        <v>17679978</v>
      </c>
      <c r="CZ14" s="8">
        <v>70278404</v>
      </c>
      <c r="DA14" s="11">
        <v>0</v>
      </c>
      <c r="DB14" s="12">
        <v>0</v>
      </c>
      <c r="DC14" s="10">
        <v>70278404</v>
      </c>
      <c r="DD14" s="8">
        <v>4216303</v>
      </c>
      <c r="DE14" s="9">
        <v>4216303</v>
      </c>
      <c r="DF14" s="14">
        <f t="shared" si="2"/>
        <v>5.9994290707000117E-2</v>
      </c>
      <c r="DG14" s="12">
        <v>244054817</v>
      </c>
      <c r="DH14" s="9">
        <v>0</v>
      </c>
      <c r="DI14" s="9">
        <v>0</v>
      </c>
      <c r="DJ14" s="10">
        <v>244054817</v>
      </c>
      <c r="DK14" s="8">
        <v>6</v>
      </c>
      <c r="DL14" s="9">
        <v>1529585</v>
      </c>
      <c r="DM14" s="9">
        <v>893</v>
      </c>
      <c r="DN14" s="9">
        <v>18112246</v>
      </c>
      <c r="DO14" s="9">
        <v>919343</v>
      </c>
      <c r="DP14" s="9">
        <v>422459</v>
      </c>
      <c r="DQ14" s="11">
        <v>36548</v>
      </c>
      <c r="DR14" s="12">
        <v>30680</v>
      </c>
      <c r="DS14" s="9">
        <v>33300</v>
      </c>
      <c r="DT14" s="10">
        <v>63980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405570</v>
      </c>
      <c r="EC14" s="9">
        <v>268200</v>
      </c>
      <c r="ED14" s="9">
        <v>249660</v>
      </c>
      <c r="EE14" s="9">
        <v>44100</v>
      </c>
      <c r="EF14" s="13">
        <v>967530</v>
      </c>
      <c r="EG14" s="9">
        <v>8510</v>
      </c>
      <c r="EH14" s="9">
        <v>3846740</v>
      </c>
      <c r="EI14" s="10">
        <v>25906947</v>
      </c>
      <c r="EJ14" s="8">
        <v>218147870</v>
      </c>
      <c r="EK14" s="11">
        <v>0</v>
      </c>
      <c r="EL14" s="12">
        <v>0</v>
      </c>
      <c r="EM14" s="10">
        <v>218147870</v>
      </c>
      <c r="EN14" s="8">
        <v>13088333</v>
      </c>
      <c r="EO14" s="9">
        <v>13088333</v>
      </c>
      <c r="EP14" s="14">
        <f t="shared" si="3"/>
        <v>5.9997528282077654E-2</v>
      </c>
    </row>
    <row r="15" spans="1:146" ht="12.6" customHeight="1" x14ac:dyDescent="0.2">
      <c r="A15" s="65">
        <v>3</v>
      </c>
      <c r="B15" s="66" t="s">
        <v>82</v>
      </c>
      <c r="C15" s="19">
        <v>71757745</v>
      </c>
      <c r="D15" s="16">
        <v>25</v>
      </c>
      <c r="E15" s="16">
        <v>0</v>
      </c>
      <c r="F15" s="17">
        <v>71757770</v>
      </c>
      <c r="G15" s="15">
        <v>1400</v>
      </c>
      <c r="H15" s="16">
        <v>1084317</v>
      </c>
      <c r="I15" s="16">
        <v>756</v>
      </c>
      <c r="J15" s="16">
        <v>14137976</v>
      </c>
      <c r="K15" s="16">
        <v>633292</v>
      </c>
      <c r="L15" s="16">
        <v>712117</v>
      </c>
      <c r="M15" s="18">
        <v>18195</v>
      </c>
      <c r="N15" s="19">
        <v>130000</v>
      </c>
      <c r="O15" s="16">
        <v>74700</v>
      </c>
      <c r="P15" s="17">
        <v>204700</v>
      </c>
      <c r="Q15" s="15">
        <v>64220</v>
      </c>
      <c r="R15" s="16">
        <v>175200</v>
      </c>
      <c r="S15" s="16">
        <v>0</v>
      </c>
      <c r="T15" s="16">
        <v>440440</v>
      </c>
      <c r="U15" s="16">
        <v>71060</v>
      </c>
      <c r="V15" s="20">
        <v>511500</v>
      </c>
      <c r="W15" s="18">
        <v>127970</v>
      </c>
      <c r="X15" s="19">
        <v>362010</v>
      </c>
      <c r="Y15" s="16">
        <v>215100</v>
      </c>
      <c r="Z15" s="16">
        <v>165300</v>
      </c>
      <c r="AA15" s="16">
        <v>129600</v>
      </c>
      <c r="AB15" s="20">
        <v>872010</v>
      </c>
      <c r="AC15" s="16">
        <v>16330</v>
      </c>
      <c r="AD15" s="16">
        <v>14571840</v>
      </c>
      <c r="AE15" s="17">
        <v>33131067</v>
      </c>
      <c r="AF15" s="15">
        <v>38626679</v>
      </c>
      <c r="AG15" s="18">
        <v>24</v>
      </c>
      <c r="AH15" s="19">
        <v>0</v>
      </c>
      <c r="AI15" s="17">
        <v>38626703</v>
      </c>
      <c r="AJ15" s="15">
        <v>2316197</v>
      </c>
      <c r="AK15" s="16">
        <v>2316197</v>
      </c>
      <c r="AL15" s="21">
        <f t="shared" si="0"/>
        <v>5.9963621539223785E-2</v>
      </c>
      <c r="AM15" s="19">
        <v>277935025</v>
      </c>
      <c r="AN15" s="16">
        <v>0</v>
      </c>
      <c r="AO15" s="16">
        <v>0</v>
      </c>
      <c r="AP15" s="17">
        <v>277935025</v>
      </c>
      <c r="AQ15" s="15">
        <v>483</v>
      </c>
      <c r="AR15" s="16">
        <v>2500479</v>
      </c>
      <c r="AS15" s="16">
        <v>1383</v>
      </c>
      <c r="AT15" s="16">
        <v>48219781</v>
      </c>
      <c r="AU15" s="16">
        <v>1852830</v>
      </c>
      <c r="AV15" s="16">
        <v>1529824</v>
      </c>
      <c r="AW15" s="18">
        <v>58528</v>
      </c>
      <c r="AX15" s="19">
        <v>117000</v>
      </c>
      <c r="AY15" s="16">
        <v>93300</v>
      </c>
      <c r="AZ15" s="17">
        <v>210300</v>
      </c>
      <c r="BA15" s="15">
        <v>21320</v>
      </c>
      <c r="BB15" s="16">
        <v>61200</v>
      </c>
      <c r="BC15" s="16">
        <v>0</v>
      </c>
      <c r="BD15" s="16">
        <v>1184590</v>
      </c>
      <c r="BE15" s="16">
        <v>62080</v>
      </c>
      <c r="BF15" s="20">
        <v>1246670</v>
      </c>
      <c r="BG15" s="18">
        <v>253370</v>
      </c>
      <c r="BH15" s="19">
        <v>787380</v>
      </c>
      <c r="BI15" s="16">
        <v>495000</v>
      </c>
      <c r="BJ15" s="16">
        <v>414580</v>
      </c>
      <c r="BK15" s="16">
        <v>159300</v>
      </c>
      <c r="BL15" s="20">
        <v>1856260</v>
      </c>
      <c r="BM15" s="16">
        <v>23460</v>
      </c>
      <c r="BN15" s="16">
        <v>21975330</v>
      </c>
      <c r="BO15" s="17">
        <v>79809835</v>
      </c>
      <c r="BP15" s="15">
        <v>198125190</v>
      </c>
      <c r="BQ15" s="18">
        <v>0</v>
      </c>
      <c r="BR15" s="19">
        <v>0</v>
      </c>
      <c r="BS15" s="17">
        <v>198125190</v>
      </c>
      <c r="BT15" s="15">
        <v>11885200</v>
      </c>
      <c r="BU15" s="16">
        <v>11885200</v>
      </c>
      <c r="BV15" s="21">
        <f t="shared" si="1"/>
        <v>5.9988333638948184E-2</v>
      </c>
      <c r="BW15" s="15">
        <v>110667037</v>
      </c>
      <c r="BX15" s="16">
        <v>0</v>
      </c>
      <c r="BY15" s="16">
        <v>0</v>
      </c>
      <c r="BZ15" s="17">
        <v>110667037</v>
      </c>
      <c r="CA15" s="15">
        <v>3625</v>
      </c>
      <c r="CB15" s="16">
        <v>949685</v>
      </c>
      <c r="CC15" s="16">
        <v>910</v>
      </c>
      <c r="CD15" s="16">
        <v>14585904</v>
      </c>
      <c r="CE15" s="16">
        <v>651039</v>
      </c>
      <c r="CF15" s="16">
        <v>357183</v>
      </c>
      <c r="CG15" s="18">
        <v>24437</v>
      </c>
      <c r="CH15" s="19">
        <v>27300</v>
      </c>
      <c r="CI15" s="16">
        <v>26100</v>
      </c>
      <c r="CJ15" s="17">
        <v>53400</v>
      </c>
      <c r="CK15" s="15">
        <v>0</v>
      </c>
      <c r="CL15" s="16">
        <v>0</v>
      </c>
      <c r="CM15" s="16">
        <v>0</v>
      </c>
      <c r="CN15" s="16">
        <v>48950</v>
      </c>
      <c r="CO15" s="16">
        <v>3330</v>
      </c>
      <c r="CP15" s="20">
        <v>52280</v>
      </c>
      <c r="CQ15" s="18">
        <v>8360</v>
      </c>
      <c r="CR15" s="19">
        <v>276540</v>
      </c>
      <c r="CS15" s="16">
        <v>180900</v>
      </c>
      <c r="CT15" s="16">
        <v>155420</v>
      </c>
      <c r="CU15" s="16">
        <v>41850</v>
      </c>
      <c r="CV15" s="20">
        <v>654710</v>
      </c>
      <c r="CW15" s="16">
        <v>5980</v>
      </c>
      <c r="CX15" s="16">
        <v>4546700</v>
      </c>
      <c r="CY15" s="17">
        <v>21893303</v>
      </c>
      <c r="CZ15" s="15">
        <v>88773734</v>
      </c>
      <c r="DA15" s="18">
        <v>0</v>
      </c>
      <c r="DB15" s="19">
        <v>0</v>
      </c>
      <c r="DC15" s="17">
        <v>88773734</v>
      </c>
      <c r="DD15" s="15">
        <v>5325928</v>
      </c>
      <c r="DE15" s="16">
        <v>5325928</v>
      </c>
      <c r="DF15" s="21">
        <f t="shared" si="2"/>
        <v>5.9994412311191056E-2</v>
      </c>
      <c r="DG15" s="19">
        <v>673516765</v>
      </c>
      <c r="DH15" s="16">
        <v>0</v>
      </c>
      <c r="DI15" s="16">
        <v>0</v>
      </c>
      <c r="DJ15" s="17">
        <v>673516765</v>
      </c>
      <c r="DK15" s="15">
        <v>3906</v>
      </c>
      <c r="DL15" s="16">
        <v>4171215</v>
      </c>
      <c r="DM15" s="16">
        <v>1121</v>
      </c>
      <c r="DN15" s="16">
        <v>34321114</v>
      </c>
      <c r="DO15" s="16">
        <v>1913197</v>
      </c>
      <c r="DP15" s="16">
        <v>714516</v>
      </c>
      <c r="DQ15" s="18">
        <v>74783</v>
      </c>
      <c r="DR15" s="19">
        <v>67860</v>
      </c>
      <c r="DS15" s="16">
        <v>75000</v>
      </c>
      <c r="DT15" s="17">
        <v>142860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828960</v>
      </c>
      <c r="EC15" s="16">
        <v>585000</v>
      </c>
      <c r="ED15" s="16">
        <v>463220</v>
      </c>
      <c r="EE15" s="16">
        <v>84600</v>
      </c>
      <c r="EF15" s="20">
        <v>1961780</v>
      </c>
      <c r="EG15" s="16">
        <v>19780</v>
      </c>
      <c r="EH15" s="16">
        <v>6138550</v>
      </c>
      <c r="EI15" s="17">
        <v>49461701</v>
      </c>
      <c r="EJ15" s="15">
        <v>624055064</v>
      </c>
      <c r="EK15" s="18">
        <v>0</v>
      </c>
      <c r="EL15" s="19">
        <v>0</v>
      </c>
      <c r="EM15" s="17">
        <v>624055064</v>
      </c>
      <c r="EN15" s="15">
        <v>37442285</v>
      </c>
      <c r="EO15" s="16">
        <v>37442285</v>
      </c>
      <c r="EP15" s="21">
        <f t="shared" si="3"/>
        <v>5.999836738765732E-2</v>
      </c>
    </row>
    <row r="16" spans="1:146" ht="12.6" customHeight="1" x14ac:dyDescent="0.2">
      <c r="A16" s="63">
        <v>4</v>
      </c>
      <c r="B16" s="64" t="s">
        <v>83</v>
      </c>
      <c r="C16" s="12">
        <v>126416187</v>
      </c>
      <c r="D16" s="9">
        <v>0</v>
      </c>
      <c r="E16" s="9">
        <v>0</v>
      </c>
      <c r="F16" s="10">
        <v>126416187</v>
      </c>
      <c r="G16" s="8">
        <v>2363</v>
      </c>
      <c r="H16" s="9">
        <v>1185516</v>
      </c>
      <c r="I16" s="9">
        <v>895</v>
      </c>
      <c r="J16" s="9">
        <v>24539655</v>
      </c>
      <c r="K16" s="9">
        <v>675634</v>
      </c>
      <c r="L16" s="9">
        <v>1146241</v>
      </c>
      <c r="M16" s="11">
        <v>31928</v>
      </c>
      <c r="N16" s="12">
        <v>232960</v>
      </c>
      <c r="O16" s="9">
        <v>127200</v>
      </c>
      <c r="P16" s="10">
        <v>360160</v>
      </c>
      <c r="Q16" s="8">
        <v>106860</v>
      </c>
      <c r="R16" s="9">
        <v>200700</v>
      </c>
      <c r="S16" s="9">
        <v>0</v>
      </c>
      <c r="T16" s="9">
        <v>830280</v>
      </c>
      <c r="U16" s="9">
        <v>121980</v>
      </c>
      <c r="V16" s="13">
        <v>952260</v>
      </c>
      <c r="W16" s="11">
        <v>244290</v>
      </c>
      <c r="X16" s="12">
        <v>660000</v>
      </c>
      <c r="Y16" s="9">
        <v>338400</v>
      </c>
      <c r="Z16" s="9">
        <v>259540</v>
      </c>
      <c r="AA16" s="9">
        <v>242100</v>
      </c>
      <c r="AB16" s="13">
        <v>1500040</v>
      </c>
      <c r="AC16" s="9">
        <v>24610</v>
      </c>
      <c r="AD16" s="9">
        <v>26030480</v>
      </c>
      <c r="AE16" s="10">
        <v>57000737</v>
      </c>
      <c r="AF16" s="8">
        <v>69415450</v>
      </c>
      <c r="AG16" s="11">
        <v>0</v>
      </c>
      <c r="AH16" s="12">
        <v>0</v>
      </c>
      <c r="AI16" s="10">
        <v>69415450</v>
      </c>
      <c r="AJ16" s="8">
        <v>4162320</v>
      </c>
      <c r="AK16" s="9">
        <v>4162320</v>
      </c>
      <c r="AL16" s="14">
        <f t="shared" si="0"/>
        <v>5.9962443519418228E-2</v>
      </c>
      <c r="AM16" s="12">
        <v>362319415</v>
      </c>
      <c r="AN16" s="9">
        <v>0</v>
      </c>
      <c r="AO16" s="9">
        <v>0</v>
      </c>
      <c r="AP16" s="10">
        <v>362319415</v>
      </c>
      <c r="AQ16" s="8">
        <v>415</v>
      </c>
      <c r="AR16" s="9">
        <v>2295714</v>
      </c>
      <c r="AS16" s="9">
        <v>2069</v>
      </c>
      <c r="AT16" s="9">
        <v>64714901</v>
      </c>
      <c r="AU16" s="9">
        <v>2045224</v>
      </c>
      <c r="AV16" s="9">
        <v>2177606</v>
      </c>
      <c r="AW16" s="11">
        <v>91915</v>
      </c>
      <c r="AX16" s="12">
        <v>184600</v>
      </c>
      <c r="AY16" s="9">
        <v>144300</v>
      </c>
      <c r="AZ16" s="10">
        <v>328900</v>
      </c>
      <c r="BA16" s="8">
        <v>25220</v>
      </c>
      <c r="BB16" s="9">
        <v>57000</v>
      </c>
      <c r="BC16" s="9">
        <v>0</v>
      </c>
      <c r="BD16" s="9">
        <v>1710720</v>
      </c>
      <c r="BE16" s="9">
        <v>88670</v>
      </c>
      <c r="BF16" s="13">
        <v>1799390</v>
      </c>
      <c r="BG16" s="11">
        <v>385580</v>
      </c>
      <c r="BH16" s="12">
        <v>1081740</v>
      </c>
      <c r="BI16" s="9">
        <v>787950</v>
      </c>
      <c r="BJ16" s="9">
        <v>536560</v>
      </c>
      <c r="BK16" s="9">
        <v>265500</v>
      </c>
      <c r="BL16" s="13">
        <v>2671750</v>
      </c>
      <c r="BM16" s="9">
        <v>40020</v>
      </c>
      <c r="BN16" s="9">
        <v>30050020</v>
      </c>
      <c r="BO16" s="10">
        <v>106683655</v>
      </c>
      <c r="BP16" s="8">
        <v>255635760</v>
      </c>
      <c r="BQ16" s="11">
        <v>0</v>
      </c>
      <c r="BR16" s="12">
        <v>0</v>
      </c>
      <c r="BS16" s="10">
        <v>255635760</v>
      </c>
      <c r="BT16" s="8">
        <v>15334834</v>
      </c>
      <c r="BU16" s="9">
        <v>15334834</v>
      </c>
      <c r="BV16" s="14">
        <f t="shared" si="1"/>
        <v>5.9987045630861657E-2</v>
      </c>
      <c r="BW16" s="8">
        <v>96287532</v>
      </c>
      <c r="BX16" s="9">
        <v>0</v>
      </c>
      <c r="BY16" s="9">
        <v>0</v>
      </c>
      <c r="BZ16" s="10">
        <v>96287532</v>
      </c>
      <c r="CA16" s="8">
        <v>0</v>
      </c>
      <c r="CB16" s="9">
        <v>690015</v>
      </c>
      <c r="CC16" s="9">
        <v>447</v>
      </c>
      <c r="CD16" s="9">
        <v>13090903</v>
      </c>
      <c r="CE16" s="9">
        <v>538116</v>
      </c>
      <c r="CF16" s="9">
        <v>358110</v>
      </c>
      <c r="CG16" s="11">
        <v>27644</v>
      </c>
      <c r="CH16" s="12">
        <v>30940</v>
      </c>
      <c r="CI16" s="9">
        <v>24900</v>
      </c>
      <c r="CJ16" s="10">
        <v>55840</v>
      </c>
      <c r="CK16" s="8">
        <v>0</v>
      </c>
      <c r="CL16" s="9">
        <v>0</v>
      </c>
      <c r="CM16" s="9">
        <v>0</v>
      </c>
      <c r="CN16" s="9">
        <v>56320</v>
      </c>
      <c r="CO16" s="9">
        <v>1680</v>
      </c>
      <c r="CP16" s="13">
        <v>58000</v>
      </c>
      <c r="CQ16" s="11">
        <v>8310</v>
      </c>
      <c r="CR16" s="12">
        <v>292710</v>
      </c>
      <c r="CS16" s="9">
        <v>277200</v>
      </c>
      <c r="CT16" s="9">
        <v>128060</v>
      </c>
      <c r="CU16" s="9">
        <v>45450</v>
      </c>
      <c r="CV16" s="13">
        <v>743420</v>
      </c>
      <c r="CW16" s="9">
        <v>10350</v>
      </c>
      <c r="CX16" s="9">
        <v>3960460</v>
      </c>
      <c r="CY16" s="10">
        <v>19541168</v>
      </c>
      <c r="CZ16" s="8">
        <v>76746364</v>
      </c>
      <c r="DA16" s="11">
        <v>0</v>
      </c>
      <c r="DB16" s="12">
        <v>0</v>
      </c>
      <c r="DC16" s="10">
        <v>76746364</v>
      </c>
      <c r="DD16" s="8">
        <v>4604346</v>
      </c>
      <c r="DE16" s="9">
        <v>4604346</v>
      </c>
      <c r="DF16" s="14">
        <f t="shared" si="2"/>
        <v>5.9994321033892892E-2</v>
      </c>
      <c r="DG16" s="12">
        <v>277869623</v>
      </c>
      <c r="DH16" s="9">
        <v>0</v>
      </c>
      <c r="DI16" s="9">
        <v>0</v>
      </c>
      <c r="DJ16" s="10">
        <v>277869623</v>
      </c>
      <c r="DK16" s="8">
        <v>1161</v>
      </c>
      <c r="DL16" s="9">
        <v>1703288</v>
      </c>
      <c r="DM16" s="9">
        <v>825</v>
      </c>
      <c r="DN16" s="9">
        <v>19076931</v>
      </c>
      <c r="DO16" s="9">
        <v>1028113</v>
      </c>
      <c r="DP16" s="9">
        <v>465620</v>
      </c>
      <c r="DQ16" s="11">
        <v>52472</v>
      </c>
      <c r="DR16" s="12">
        <v>43940</v>
      </c>
      <c r="DS16" s="9">
        <v>46200</v>
      </c>
      <c r="DT16" s="10">
        <v>90140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540870</v>
      </c>
      <c r="EC16" s="9">
        <v>455400</v>
      </c>
      <c r="ED16" s="9">
        <v>234460</v>
      </c>
      <c r="EE16" s="9">
        <v>62100</v>
      </c>
      <c r="EF16" s="13">
        <v>1292830</v>
      </c>
      <c r="EG16" s="9">
        <v>15410</v>
      </c>
      <c r="EH16" s="9">
        <v>4010060</v>
      </c>
      <c r="EI16" s="10">
        <v>27736025</v>
      </c>
      <c r="EJ16" s="8">
        <v>250133598</v>
      </c>
      <c r="EK16" s="11">
        <v>0</v>
      </c>
      <c r="EL16" s="12">
        <v>0</v>
      </c>
      <c r="EM16" s="10">
        <v>250133598</v>
      </c>
      <c r="EN16" s="8">
        <v>15007442</v>
      </c>
      <c r="EO16" s="9">
        <v>15007442</v>
      </c>
      <c r="EP16" s="14">
        <f t="shared" si="3"/>
        <v>5.9997705706052333E-2</v>
      </c>
    </row>
    <row r="17" spans="1:146" ht="12.6" customHeight="1" x14ac:dyDescent="0.2">
      <c r="A17" s="65">
        <v>5</v>
      </c>
      <c r="B17" s="66" t="s">
        <v>84</v>
      </c>
      <c r="C17" s="19">
        <v>72793326</v>
      </c>
      <c r="D17" s="16">
        <v>0</v>
      </c>
      <c r="E17" s="16">
        <v>0</v>
      </c>
      <c r="F17" s="17">
        <v>72793326</v>
      </c>
      <c r="G17" s="15">
        <v>0</v>
      </c>
      <c r="H17" s="16">
        <v>790537</v>
      </c>
      <c r="I17" s="16">
        <v>920</v>
      </c>
      <c r="J17" s="16">
        <v>14538278</v>
      </c>
      <c r="K17" s="16">
        <v>522967</v>
      </c>
      <c r="L17" s="16">
        <v>764520</v>
      </c>
      <c r="M17" s="18">
        <v>23440</v>
      </c>
      <c r="N17" s="19">
        <v>146120</v>
      </c>
      <c r="O17" s="16">
        <v>68100</v>
      </c>
      <c r="P17" s="17">
        <v>214220</v>
      </c>
      <c r="Q17" s="15">
        <v>60580</v>
      </c>
      <c r="R17" s="16">
        <v>126900</v>
      </c>
      <c r="S17" s="16">
        <v>0</v>
      </c>
      <c r="T17" s="16">
        <v>418440</v>
      </c>
      <c r="U17" s="16">
        <v>80560</v>
      </c>
      <c r="V17" s="20">
        <v>499000</v>
      </c>
      <c r="W17" s="18">
        <v>120460</v>
      </c>
      <c r="X17" s="19">
        <v>334620</v>
      </c>
      <c r="Y17" s="16">
        <v>216000</v>
      </c>
      <c r="Z17" s="16">
        <v>111340</v>
      </c>
      <c r="AA17" s="16">
        <v>171000</v>
      </c>
      <c r="AB17" s="20">
        <v>832960</v>
      </c>
      <c r="AC17" s="16">
        <v>15870</v>
      </c>
      <c r="AD17" s="16">
        <v>14741410</v>
      </c>
      <c r="AE17" s="17">
        <v>33251142</v>
      </c>
      <c r="AF17" s="15">
        <v>39542184</v>
      </c>
      <c r="AG17" s="18">
        <v>0</v>
      </c>
      <c r="AH17" s="19">
        <v>0</v>
      </c>
      <c r="AI17" s="17">
        <v>39542184</v>
      </c>
      <c r="AJ17" s="15">
        <v>2371064</v>
      </c>
      <c r="AK17" s="16">
        <v>2371064</v>
      </c>
      <c r="AL17" s="21">
        <f t="shared" si="0"/>
        <v>5.9962899368431445E-2</v>
      </c>
      <c r="AM17" s="19">
        <v>272639969</v>
      </c>
      <c r="AN17" s="16">
        <v>0</v>
      </c>
      <c r="AO17" s="16">
        <v>0</v>
      </c>
      <c r="AP17" s="17">
        <v>272639969</v>
      </c>
      <c r="AQ17" s="15">
        <v>40</v>
      </c>
      <c r="AR17" s="16">
        <v>1894601</v>
      </c>
      <c r="AS17" s="16">
        <v>2108</v>
      </c>
      <c r="AT17" s="16">
        <v>48442450</v>
      </c>
      <c r="AU17" s="16">
        <v>1649314</v>
      </c>
      <c r="AV17" s="16">
        <v>1631936</v>
      </c>
      <c r="AW17" s="18">
        <v>77886</v>
      </c>
      <c r="AX17" s="19">
        <v>131300</v>
      </c>
      <c r="AY17" s="16">
        <v>101100</v>
      </c>
      <c r="AZ17" s="17">
        <v>232400</v>
      </c>
      <c r="BA17" s="15">
        <v>16380</v>
      </c>
      <c r="BB17" s="16">
        <v>46500</v>
      </c>
      <c r="BC17" s="16">
        <v>0</v>
      </c>
      <c r="BD17" s="16">
        <v>1248940</v>
      </c>
      <c r="BE17" s="16">
        <v>62960</v>
      </c>
      <c r="BF17" s="20">
        <v>1311900</v>
      </c>
      <c r="BG17" s="18">
        <v>268880</v>
      </c>
      <c r="BH17" s="19">
        <v>826980</v>
      </c>
      <c r="BI17" s="16">
        <v>648000</v>
      </c>
      <c r="BJ17" s="16">
        <v>307800</v>
      </c>
      <c r="BK17" s="16">
        <v>203400</v>
      </c>
      <c r="BL17" s="20">
        <v>1986180</v>
      </c>
      <c r="BM17" s="16">
        <v>31280</v>
      </c>
      <c r="BN17" s="16">
        <v>21807190</v>
      </c>
      <c r="BO17" s="17">
        <v>79396937</v>
      </c>
      <c r="BP17" s="15">
        <v>193243032</v>
      </c>
      <c r="BQ17" s="18">
        <v>0</v>
      </c>
      <c r="BR17" s="19">
        <v>0</v>
      </c>
      <c r="BS17" s="17">
        <v>193243032</v>
      </c>
      <c r="BT17" s="15">
        <v>11592245</v>
      </c>
      <c r="BU17" s="16">
        <v>11592245</v>
      </c>
      <c r="BV17" s="21">
        <f t="shared" si="1"/>
        <v>5.9987906834332839E-2</v>
      </c>
      <c r="BW17" s="15">
        <v>91243917</v>
      </c>
      <c r="BX17" s="16">
        <v>0</v>
      </c>
      <c r="BY17" s="16">
        <v>0</v>
      </c>
      <c r="BZ17" s="17">
        <v>91243917</v>
      </c>
      <c r="CA17" s="15">
        <v>0</v>
      </c>
      <c r="CB17" s="16">
        <v>660837</v>
      </c>
      <c r="CC17" s="16">
        <v>631</v>
      </c>
      <c r="CD17" s="16">
        <v>12354533</v>
      </c>
      <c r="CE17" s="16">
        <v>465285</v>
      </c>
      <c r="CF17" s="16">
        <v>342700</v>
      </c>
      <c r="CG17" s="18">
        <v>30023</v>
      </c>
      <c r="CH17" s="19">
        <v>30680</v>
      </c>
      <c r="CI17" s="16">
        <v>22500</v>
      </c>
      <c r="CJ17" s="17">
        <v>53180</v>
      </c>
      <c r="CK17" s="15">
        <v>0</v>
      </c>
      <c r="CL17" s="16">
        <v>0</v>
      </c>
      <c r="CM17" s="16">
        <v>0</v>
      </c>
      <c r="CN17" s="16">
        <v>51370</v>
      </c>
      <c r="CO17" s="16">
        <v>1170</v>
      </c>
      <c r="CP17" s="20">
        <v>52540</v>
      </c>
      <c r="CQ17" s="18">
        <v>8320</v>
      </c>
      <c r="CR17" s="19">
        <v>296010</v>
      </c>
      <c r="CS17" s="16">
        <v>246150</v>
      </c>
      <c r="CT17" s="16">
        <v>104120</v>
      </c>
      <c r="CU17" s="16">
        <v>19800</v>
      </c>
      <c r="CV17" s="20">
        <v>666080</v>
      </c>
      <c r="CW17" s="16">
        <v>8280</v>
      </c>
      <c r="CX17" s="16">
        <v>3744020</v>
      </c>
      <c r="CY17" s="17">
        <v>18385798</v>
      </c>
      <c r="CZ17" s="15">
        <v>72858119</v>
      </c>
      <c r="DA17" s="18">
        <v>0</v>
      </c>
      <c r="DB17" s="19">
        <v>0</v>
      </c>
      <c r="DC17" s="17">
        <v>72858119</v>
      </c>
      <c r="DD17" s="15">
        <v>4371072</v>
      </c>
      <c r="DE17" s="16">
        <v>4371072</v>
      </c>
      <c r="DF17" s="21">
        <f t="shared" si="2"/>
        <v>5.9994302076341002E-2</v>
      </c>
      <c r="DG17" s="19">
        <v>257865181</v>
      </c>
      <c r="DH17" s="16">
        <v>372</v>
      </c>
      <c r="DI17" s="16">
        <v>0</v>
      </c>
      <c r="DJ17" s="17">
        <v>257865553</v>
      </c>
      <c r="DK17" s="15">
        <v>1634</v>
      </c>
      <c r="DL17" s="16">
        <v>1611431</v>
      </c>
      <c r="DM17" s="16">
        <v>1153</v>
      </c>
      <c r="DN17" s="16">
        <v>18558601</v>
      </c>
      <c r="DO17" s="16">
        <v>905616</v>
      </c>
      <c r="DP17" s="16">
        <v>480747</v>
      </c>
      <c r="DQ17" s="18">
        <v>65549</v>
      </c>
      <c r="DR17" s="19">
        <v>53560</v>
      </c>
      <c r="DS17" s="16">
        <v>45000</v>
      </c>
      <c r="DT17" s="17">
        <v>98560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653400</v>
      </c>
      <c r="EC17" s="16">
        <v>525150</v>
      </c>
      <c r="ED17" s="16">
        <v>199500</v>
      </c>
      <c r="EE17" s="16">
        <v>57150</v>
      </c>
      <c r="EF17" s="20">
        <v>1435200</v>
      </c>
      <c r="EG17" s="16">
        <v>14720</v>
      </c>
      <c r="EH17" s="16">
        <v>4088020</v>
      </c>
      <c r="EI17" s="17">
        <v>27260078</v>
      </c>
      <c r="EJ17" s="15">
        <v>230605103</v>
      </c>
      <c r="EK17" s="18">
        <v>372</v>
      </c>
      <c r="EL17" s="19">
        <v>0</v>
      </c>
      <c r="EM17" s="17">
        <v>230605475</v>
      </c>
      <c r="EN17" s="15">
        <v>13835766</v>
      </c>
      <c r="EO17" s="16">
        <v>13835766</v>
      </c>
      <c r="EP17" s="21">
        <f t="shared" si="3"/>
        <v>5.9997560769101427E-2</v>
      </c>
    </row>
    <row r="18" spans="1:146" ht="12.6" customHeight="1" x14ac:dyDescent="0.2">
      <c r="A18" s="63">
        <v>6</v>
      </c>
      <c r="B18" s="64" t="s">
        <v>85</v>
      </c>
      <c r="C18" s="12">
        <v>89458072</v>
      </c>
      <c r="D18" s="9">
        <v>0</v>
      </c>
      <c r="E18" s="9">
        <v>786</v>
      </c>
      <c r="F18" s="10">
        <v>89458858</v>
      </c>
      <c r="G18" s="8">
        <v>830</v>
      </c>
      <c r="H18" s="9">
        <v>812250</v>
      </c>
      <c r="I18" s="9">
        <v>502</v>
      </c>
      <c r="J18" s="9">
        <v>17769002</v>
      </c>
      <c r="K18" s="9">
        <v>486574</v>
      </c>
      <c r="L18" s="9">
        <v>939773</v>
      </c>
      <c r="M18" s="11">
        <v>28476</v>
      </c>
      <c r="N18" s="12">
        <v>138840</v>
      </c>
      <c r="O18" s="9">
        <v>92400</v>
      </c>
      <c r="P18" s="10">
        <v>231240</v>
      </c>
      <c r="Q18" s="8">
        <v>90480</v>
      </c>
      <c r="R18" s="9">
        <v>169500</v>
      </c>
      <c r="S18" s="9">
        <v>0</v>
      </c>
      <c r="T18" s="9">
        <v>646910</v>
      </c>
      <c r="U18" s="9">
        <v>100320</v>
      </c>
      <c r="V18" s="13">
        <v>747230</v>
      </c>
      <c r="W18" s="11">
        <v>195190</v>
      </c>
      <c r="X18" s="12">
        <v>539880</v>
      </c>
      <c r="Y18" s="9">
        <v>277200</v>
      </c>
      <c r="Z18" s="9">
        <v>190380</v>
      </c>
      <c r="AA18" s="9">
        <v>230850</v>
      </c>
      <c r="AB18" s="13">
        <v>1238310</v>
      </c>
      <c r="AC18" s="9">
        <v>23230</v>
      </c>
      <c r="AD18" s="9">
        <v>18006270</v>
      </c>
      <c r="AE18" s="10">
        <v>40738355</v>
      </c>
      <c r="AF18" s="8">
        <v>48719790</v>
      </c>
      <c r="AG18" s="11">
        <v>0</v>
      </c>
      <c r="AH18" s="12">
        <v>713</v>
      </c>
      <c r="AI18" s="10">
        <v>48720503</v>
      </c>
      <c r="AJ18" s="8">
        <v>2921477</v>
      </c>
      <c r="AK18" s="9">
        <v>2921477</v>
      </c>
      <c r="AL18" s="14">
        <f t="shared" si="0"/>
        <v>5.9964015560348381E-2</v>
      </c>
      <c r="AM18" s="12">
        <v>267129906</v>
      </c>
      <c r="AN18" s="9">
        <v>0</v>
      </c>
      <c r="AO18" s="9">
        <v>0</v>
      </c>
      <c r="AP18" s="10">
        <v>267129906</v>
      </c>
      <c r="AQ18" s="8">
        <v>41</v>
      </c>
      <c r="AR18" s="9">
        <v>1445911</v>
      </c>
      <c r="AS18" s="9">
        <v>1474</v>
      </c>
      <c r="AT18" s="9">
        <v>48474412</v>
      </c>
      <c r="AU18" s="9">
        <v>1426333</v>
      </c>
      <c r="AV18" s="9">
        <v>1691068</v>
      </c>
      <c r="AW18" s="11">
        <v>77879</v>
      </c>
      <c r="AX18" s="12">
        <v>129480</v>
      </c>
      <c r="AY18" s="9">
        <v>103500</v>
      </c>
      <c r="AZ18" s="10">
        <v>232980</v>
      </c>
      <c r="BA18" s="8">
        <v>20280</v>
      </c>
      <c r="BB18" s="9">
        <v>39300</v>
      </c>
      <c r="BC18" s="9">
        <v>0</v>
      </c>
      <c r="BD18" s="9">
        <v>1352560</v>
      </c>
      <c r="BE18" s="9">
        <v>53200</v>
      </c>
      <c r="BF18" s="13">
        <v>1405760</v>
      </c>
      <c r="BG18" s="11">
        <v>314890</v>
      </c>
      <c r="BH18" s="12">
        <v>823020</v>
      </c>
      <c r="BI18" s="9">
        <v>533700</v>
      </c>
      <c r="BJ18" s="9">
        <v>298300</v>
      </c>
      <c r="BK18" s="9">
        <v>242100</v>
      </c>
      <c r="BL18" s="13">
        <v>1897120</v>
      </c>
      <c r="BM18" s="9">
        <v>28750</v>
      </c>
      <c r="BN18" s="9">
        <v>22474970</v>
      </c>
      <c r="BO18" s="10">
        <v>79529694</v>
      </c>
      <c r="BP18" s="8">
        <v>187600212</v>
      </c>
      <c r="BQ18" s="11">
        <v>0</v>
      </c>
      <c r="BR18" s="12">
        <v>0</v>
      </c>
      <c r="BS18" s="10">
        <v>187600212</v>
      </c>
      <c r="BT18" s="8">
        <v>11253630</v>
      </c>
      <c r="BU18" s="9">
        <v>11253630</v>
      </c>
      <c r="BV18" s="14">
        <f t="shared" si="1"/>
        <v>5.998729894825492E-2</v>
      </c>
      <c r="BW18" s="8">
        <v>49649449</v>
      </c>
      <c r="BX18" s="9">
        <v>0</v>
      </c>
      <c r="BY18" s="9">
        <v>0</v>
      </c>
      <c r="BZ18" s="10">
        <v>49649449</v>
      </c>
      <c r="CA18" s="8">
        <v>0</v>
      </c>
      <c r="CB18" s="9">
        <v>289551</v>
      </c>
      <c r="CC18" s="9">
        <v>155</v>
      </c>
      <c r="CD18" s="9">
        <v>6794591</v>
      </c>
      <c r="CE18" s="9">
        <v>272578</v>
      </c>
      <c r="CF18" s="9">
        <v>187491</v>
      </c>
      <c r="CG18" s="11">
        <v>14211</v>
      </c>
      <c r="CH18" s="12">
        <v>12220</v>
      </c>
      <c r="CI18" s="9">
        <v>12300</v>
      </c>
      <c r="CJ18" s="10">
        <v>24520</v>
      </c>
      <c r="CK18" s="8">
        <v>0</v>
      </c>
      <c r="CL18" s="9">
        <v>0</v>
      </c>
      <c r="CM18" s="9">
        <v>0</v>
      </c>
      <c r="CN18" s="9">
        <v>29480</v>
      </c>
      <c r="CO18" s="9">
        <v>1040</v>
      </c>
      <c r="CP18" s="13">
        <v>30520</v>
      </c>
      <c r="CQ18" s="11">
        <v>4340</v>
      </c>
      <c r="CR18" s="12">
        <v>120450</v>
      </c>
      <c r="CS18" s="9">
        <v>97650</v>
      </c>
      <c r="CT18" s="9">
        <v>55480</v>
      </c>
      <c r="CU18" s="9">
        <v>26550</v>
      </c>
      <c r="CV18" s="13">
        <v>300130</v>
      </c>
      <c r="CW18" s="9">
        <v>3220</v>
      </c>
      <c r="CX18" s="9">
        <v>2060560</v>
      </c>
      <c r="CY18" s="10">
        <v>9981712</v>
      </c>
      <c r="CZ18" s="8">
        <v>39667737</v>
      </c>
      <c r="DA18" s="11">
        <v>0</v>
      </c>
      <c r="DB18" s="12">
        <v>0</v>
      </c>
      <c r="DC18" s="10">
        <v>39667737</v>
      </c>
      <c r="DD18" s="8">
        <v>2379837</v>
      </c>
      <c r="DE18" s="9">
        <v>2379837</v>
      </c>
      <c r="DF18" s="14">
        <f t="shared" si="2"/>
        <v>5.9994271919267789E-2</v>
      </c>
      <c r="DG18" s="12">
        <v>87602516</v>
      </c>
      <c r="DH18" s="9">
        <v>0</v>
      </c>
      <c r="DI18" s="9">
        <v>144</v>
      </c>
      <c r="DJ18" s="10">
        <v>87602660</v>
      </c>
      <c r="DK18" s="8">
        <v>0</v>
      </c>
      <c r="DL18" s="9">
        <v>533961</v>
      </c>
      <c r="DM18" s="9">
        <v>334</v>
      </c>
      <c r="DN18" s="9">
        <v>6610324</v>
      </c>
      <c r="DO18" s="9">
        <v>380288</v>
      </c>
      <c r="DP18" s="9">
        <v>168625</v>
      </c>
      <c r="DQ18" s="11">
        <v>18241</v>
      </c>
      <c r="DR18" s="12">
        <v>16640</v>
      </c>
      <c r="DS18" s="9">
        <v>14100</v>
      </c>
      <c r="DT18" s="10">
        <v>30740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167970</v>
      </c>
      <c r="EC18" s="9">
        <v>146700</v>
      </c>
      <c r="ED18" s="9">
        <v>75240</v>
      </c>
      <c r="EE18" s="9">
        <v>30600</v>
      </c>
      <c r="EF18" s="13">
        <v>420510</v>
      </c>
      <c r="EG18" s="9">
        <v>3680</v>
      </c>
      <c r="EH18" s="9">
        <v>1528530</v>
      </c>
      <c r="EI18" s="10">
        <v>9694899</v>
      </c>
      <c r="EJ18" s="8">
        <v>77907617</v>
      </c>
      <c r="EK18" s="11">
        <v>0</v>
      </c>
      <c r="EL18" s="12">
        <v>144</v>
      </c>
      <c r="EM18" s="10">
        <v>77907761</v>
      </c>
      <c r="EN18" s="8">
        <v>4674270</v>
      </c>
      <c r="EO18" s="9">
        <v>4674270</v>
      </c>
      <c r="EP18" s="14">
        <f t="shared" si="3"/>
        <v>5.9997488568565079E-2</v>
      </c>
    </row>
    <row r="19" spans="1:146" ht="12.6" customHeight="1" x14ac:dyDescent="0.2">
      <c r="A19" s="65">
        <v>7</v>
      </c>
      <c r="B19" s="66" t="s">
        <v>86</v>
      </c>
      <c r="C19" s="19">
        <v>131279970</v>
      </c>
      <c r="D19" s="16">
        <v>0</v>
      </c>
      <c r="E19" s="16">
        <v>0</v>
      </c>
      <c r="F19" s="17">
        <v>131279970</v>
      </c>
      <c r="G19" s="15">
        <v>510</v>
      </c>
      <c r="H19" s="16">
        <v>973778</v>
      </c>
      <c r="I19" s="16">
        <v>553</v>
      </c>
      <c r="J19" s="16">
        <v>26829561</v>
      </c>
      <c r="K19" s="16">
        <v>570730</v>
      </c>
      <c r="L19" s="16">
        <v>1468767</v>
      </c>
      <c r="M19" s="18">
        <v>44814</v>
      </c>
      <c r="N19" s="19">
        <v>257400</v>
      </c>
      <c r="O19" s="16">
        <v>139200</v>
      </c>
      <c r="P19" s="17">
        <v>396600</v>
      </c>
      <c r="Q19" s="15">
        <v>99580</v>
      </c>
      <c r="R19" s="16">
        <v>256200</v>
      </c>
      <c r="S19" s="16">
        <v>0</v>
      </c>
      <c r="T19" s="16">
        <v>893750</v>
      </c>
      <c r="U19" s="16">
        <v>164540</v>
      </c>
      <c r="V19" s="20">
        <v>1058290</v>
      </c>
      <c r="W19" s="18">
        <v>297790</v>
      </c>
      <c r="X19" s="19">
        <v>739860</v>
      </c>
      <c r="Y19" s="16">
        <v>467550</v>
      </c>
      <c r="Z19" s="16">
        <v>188860</v>
      </c>
      <c r="AA19" s="16">
        <v>408150</v>
      </c>
      <c r="AB19" s="20">
        <v>1804420</v>
      </c>
      <c r="AC19" s="16">
        <v>37950</v>
      </c>
      <c r="AD19" s="16">
        <v>26125940</v>
      </c>
      <c r="AE19" s="17">
        <v>59964930</v>
      </c>
      <c r="AF19" s="15">
        <v>71315040</v>
      </c>
      <c r="AG19" s="18">
        <v>0</v>
      </c>
      <c r="AH19" s="19">
        <v>0</v>
      </c>
      <c r="AI19" s="17">
        <v>71315040</v>
      </c>
      <c r="AJ19" s="15">
        <v>4276346</v>
      </c>
      <c r="AK19" s="16">
        <v>4276346</v>
      </c>
      <c r="AL19" s="21">
        <f t="shared" si="0"/>
        <v>5.9964153424018271E-2</v>
      </c>
      <c r="AM19" s="19">
        <v>359305113</v>
      </c>
      <c r="AN19" s="16">
        <v>0</v>
      </c>
      <c r="AO19" s="16">
        <v>0</v>
      </c>
      <c r="AP19" s="17">
        <v>359305113</v>
      </c>
      <c r="AQ19" s="15">
        <v>65</v>
      </c>
      <c r="AR19" s="16">
        <v>1623767</v>
      </c>
      <c r="AS19" s="16">
        <v>1729</v>
      </c>
      <c r="AT19" s="16">
        <v>66486547</v>
      </c>
      <c r="AU19" s="16">
        <v>1636933</v>
      </c>
      <c r="AV19" s="16">
        <v>2449086</v>
      </c>
      <c r="AW19" s="18">
        <v>116293</v>
      </c>
      <c r="AX19" s="19">
        <v>179920</v>
      </c>
      <c r="AY19" s="16">
        <v>122700</v>
      </c>
      <c r="AZ19" s="17">
        <v>302620</v>
      </c>
      <c r="BA19" s="15">
        <v>22360</v>
      </c>
      <c r="BB19" s="16">
        <v>60000</v>
      </c>
      <c r="BC19" s="16">
        <v>0</v>
      </c>
      <c r="BD19" s="16">
        <v>2113650</v>
      </c>
      <c r="BE19" s="16">
        <v>72980</v>
      </c>
      <c r="BF19" s="20">
        <v>2186630</v>
      </c>
      <c r="BG19" s="18">
        <v>535630</v>
      </c>
      <c r="BH19" s="19">
        <v>1176780</v>
      </c>
      <c r="BI19" s="16">
        <v>895500</v>
      </c>
      <c r="BJ19" s="16">
        <v>332880</v>
      </c>
      <c r="BK19" s="16">
        <v>380250</v>
      </c>
      <c r="BL19" s="20">
        <v>2785410</v>
      </c>
      <c r="BM19" s="16">
        <v>36570</v>
      </c>
      <c r="BN19" s="16">
        <v>30931190</v>
      </c>
      <c r="BO19" s="17">
        <v>109173101</v>
      </c>
      <c r="BP19" s="15">
        <v>250132012</v>
      </c>
      <c r="BQ19" s="18">
        <v>0</v>
      </c>
      <c r="BR19" s="19">
        <v>0</v>
      </c>
      <c r="BS19" s="17">
        <v>250132012</v>
      </c>
      <c r="BT19" s="15">
        <v>15004624</v>
      </c>
      <c r="BU19" s="16">
        <v>15004624</v>
      </c>
      <c r="BV19" s="21">
        <f t="shared" si="1"/>
        <v>5.998682007963059E-2</v>
      </c>
      <c r="BW19" s="15">
        <v>52647261</v>
      </c>
      <c r="BX19" s="16">
        <v>0</v>
      </c>
      <c r="BY19" s="16">
        <v>0</v>
      </c>
      <c r="BZ19" s="17">
        <v>52647261</v>
      </c>
      <c r="CA19" s="15">
        <v>0</v>
      </c>
      <c r="CB19" s="16">
        <v>278921</v>
      </c>
      <c r="CC19" s="16">
        <v>321</v>
      </c>
      <c r="CD19" s="16">
        <v>7383469</v>
      </c>
      <c r="CE19" s="16">
        <v>276414</v>
      </c>
      <c r="CF19" s="16">
        <v>217683</v>
      </c>
      <c r="CG19" s="18">
        <v>17505</v>
      </c>
      <c r="CH19" s="19">
        <v>14820</v>
      </c>
      <c r="CI19" s="16">
        <v>15000</v>
      </c>
      <c r="CJ19" s="17">
        <v>29820</v>
      </c>
      <c r="CK19" s="15">
        <v>0</v>
      </c>
      <c r="CL19" s="16">
        <v>0</v>
      </c>
      <c r="CM19" s="16">
        <v>0</v>
      </c>
      <c r="CN19" s="16">
        <v>42130</v>
      </c>
      <c r="CO19" s="16">
        <v>650</v>
      </c>
      <c r="CP19" s="20">
        <v>42780</v>
      </c>
      <c r="CQ19" s="18">
        <v>7450</v>
      </c>
      <c r="CR19" s="19">
        <v>174240</v>
      </c>
      <c r="CS19" s="16">
        <v>149850</v>
      </c>
      <c r="CT19" s="16">
        <v>58140</v>
      </c>
      <c r="CU19" s="16">
        <v>32850</v>
      </c>
      <c r="CV19" s="20">
        <v>415080</v>
      </c>
      <c r="CW19" s="16">
        <v>6900</v>
      </c>
      <c r="CX19" s="16">
        <v>2176230</v>
      </c>
      <c r="CY19" s="17">
        <v>10852252</v>
      </c>
      <c r="CZ19" s="15">
        <v>41795009</v>
      </c>
      <c r="DA19" s="18">
        <v>0</v>
      </c>
      <c r="DB19" s="19">
        <v>0</v>
      </c>
      <c r="DC19" s="17">
        <v>41795009</v>
      </c>
      <c r="DD19" s="15">
        <v>2507464</v>
      </c>
      <c r="DE19" s="16">
        <v>2507464</v>
      </c>
      <c r="DF19" s="21">
        <f t="shared" si="2"/>
        <v>5.9994340472566951E-2</v>
      </c>
      <c r="DG19" s="19">
        <v>68142299</v>
      </c>
      <c r="DH19" s="16">
        <v>0</v>
      </c>
      <c r="DI19" s="16">
        <v>0</v>
      </c>
      <c r="DJ19" s="17">
        <v>68142299</v>
      </c>
      <c r="DK19" s="15">
        <v>0</v>
      </c>
      <c r="DL19" s="16">
        <v>450936</v>
      </c>
      <c r="DM19" s="16">
        <v>268</v>
      </c>
      <c r="DN19" s="16">
        <v>5626025</v>
      </c>
      <c r="DO19" s="16">
        <v>333494</v>
      </c>
      <c r="DP19" s="16">
        <v>156132</v>
      </c>
      <c r="DQ19" s="18">
        <v>17437</v>
      </c>
      <c r="DR19" s="19">
        <v>14300</v>
      </c>
      <c r="DS19" s="16">
        <v>14100</v>
      </c>
      <c r="DT19" s="17">
        <v>28400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161700</v>
      </c>
      <c r="EC19" s="16">
        <v>153450</v>
      </c>
      <c r="ED19" s="16">
        <v>52060</v>
      </c>
      <c r="EE19" s="16">
        <v>24750</v>
      </c>
      <c r="EF19" s="20">
        <v>391960</v>
      </c>
      <c r="EG19" s="16">
        <v>5290</v>
      </c>
      <c r="EH19" s="16">
        <v>1306580</v>
      </c>
      <c r="EI19" s="17">
        <v>8316254</v>
      </c>
      <c r="EJ19" s="15">
        <v>59826045</v>
      </c>
      <c r="EK19" s="18">
        <v>0</v>
      </c>
      <c r="EL19" s="19">
        <v>0</v>
      </c>
      <c r="EM19" s="17">
        <v>59826045</v>
      </c>
      <c r="EN19" s="15">
        <v>3589397</v>
      </c>
      <c r="EO19" s="16">
        <v>3589397</v>
      </c>
      <c r="EP19" s="21">
        <f t="shared" si="3"/>
        <v>5.9997230303290149E-2</v>
      </c>
    </row>
    <row r="20" spans="1:146" ht="12.6" customHeight="1" x14ac:dyDescent="0.2">
      <c r="A20" s="63">
        <v>8</v>
      </c>
      <c r="B20" s="64" t="s">
        <v>87</v>
      </c>
      <c r="C20" s="12">
        <v>214138955</v>
      </c>
      <c r="D20" s="9">
        <v>0</v>
      </c>
      <c r="E20" s="9">
        <v>0</v>
      </c>
      <c r="F20" s="10">
        <v>214138955</v>
      </c>
      <c r="G20" s="8">
        <v>2751</v>
      </c>
      <c r="H20" s="9">
        <v>1861406</v>
      </c>
      <c r="I20" s="9">
        <v>1509</v>
      </c>
      <c r="J20" s="9">
        <v>43559489</v>
      </c>
      <c r="K20" s="9">
        <v>1087600</v>
      </c>
      <c r="L20" s="9">
        <v>2484726</v>
      </c>
      <c r="M20" s="11">
        <v>73012</v>
      </c>
      <c r="N20" s="12">
        <v>446160</v>
      </c>
      <c r="O20" s="9">
        <v>249000</v>
      </c>
      <c r="P20" s="10">
        <v>695160</v>
      </c>
      <c r="Q20" s="8">
        <v>190840</v>
      </c>
      <c r="R20" s="9">
        <v>488400</v>
      </c>
      <c r="S20" s="9">
        <v>0</v>
      </c>
      <c r="T20" s="9">
        <v>1655280</v>
      </c>
      <c r="U20" s="9">
        <v>336680</v>
      </c>
      <c r="V20" s="13">
        <v>1991960</v>
      </c>
      <c r="W20" s="11">
        <v>508790</v>
      </c>
      <c r="X20" s="12">
        <v>1433190</v>
      </c>
      <c r="Y20" s="9">
        <v>787050</v>
      </c>
      <c r="Z20" s="9">
        <v>419140</v>
      </c>
      <c r="AA20" s="9">
        <v>682650</v>
      </c>
      <c r="AB20" s="13">
        <v>3322030</v>
      </c>
      <c r="AC20" s="9">
        <v>69460</v>
      </c>
      <c r="AD20" s="9">
        <v>43037270</v>
      </c>
      <c r="AE20" s="10">
        <v>99372894</v>
      </c>
      <c r="AF20" s="8">
        <v>114766061</v>
      </c>
      <c r="AG20" s="11">
        <v>0</v>
      </c>
      <c r="AH20" s="12">
        <v>0</v>
      </c>
      <c r="AI20" s="10">
        <v>114766061</v>
      </c>
      <c r="AJ20" s="8">
        <v>6881747</v>
      </c>
      <c r="AK20" s="9">
        <v>6881747</v>
      </c>
      <c r="AL20" s="14">
        <f t="shared" si="0"/>
        <v>5.9963258650133508E-2</v>
      </c>
      <c r="AM20" s="12">
        <v>644559727</v>
      </c>
      <c r="AN20" s="9">
        <v>736</v>
      </c>
      <c r="AO20" s="9">
        <v>0</v>
      </c>
      <c r="AP20" s="10">
        <v>644560463</v>
      </c>
      <c r="AQ20" s="8">
        <v>544</v>
      </c>
      <c r="AR20" s="9">
        <v>3644134</v>
      </c>
      <c r="AS20" s="9">
        <v>3405</v>
      </c>
      <c r="AT20" s="9">
        <v>117965765</v>
      </c>
      <c r="AU20" s="9">
        <v>3169458</v>
      </c>
      <c r="AV20" s="9">
        <v>4379667</v>
      </c>
      <c r="AW20" s="11">
        <v>232897</v>
      </c>
      <c r="AX20" s="12">
        <v>351000</v>
      </c>
      <c r="AY20" s="9">
        <v>277200</v>
      </c>
      <c r="AZ20" s="10">
        <v>628200</v>
      </c>
      <c r="BA20" s="8">
        <v>37440</v>
      </c>
      <c r="BB20" s="9">
        <v>111600</v>
      </c>
      <c r="BC20" s="9">
        <v>0</v>
      </c>
      <c r="BD20" s="9">
        <v>4605810</v>
      </c>
      <c r="BE20" s="9">
        <v>168610</v>
      </c>
      <c r="BF20" s="13">
        <v>4774420</v>
      </c>
      <c r="BG20" s="11">
        <v>1090580</v>
      </c>
      <c r="BH20" s="12">
        <v>3214530</v>
      </c>
      <c r="BI20" s="9">
        <v>2120400</v>
      </c>
      <c r="BJ20" s="9">
        <v>1014220</v>
      </c>
      <c r="BK20" s="9">
        <v>637650</v>
      </c>
      <c r="BL20" s="13">
        <v>6986800</v>
      </c>
      <c r="BM20" s="9">
        <v>90390</v>
      </c>
      <c r="BN20" s="9">
        <v>52883590</v>
      </c>
      <c r="BO20" s="10">
        <v>195995485</v>
      </c>
      <c r="BP20" s="8">
        <v>448564242</v>
      </c>
      <c r="BQ20" s="11">
        <v>736</v>
      </c>
      <c r="BR20" s="12">
        <v>0</v>
      </c>
      <c r="BS20" s="10">
        <v>448564978</v>
      </c>
      <c r="BT20" s="8">
        <v>26908267</v>
      </c>
      <c r="BU20" s="9">
        <v>26908267</v>
      </c>
      <c r="BV20" s="14">
        <f t="shared" si="1"/>
        <v>5.9987445118820669E-2</v>
      </c>
      <c r="BW20" s="8">
        <v>147629205</v>
      </c>
      <c r="BX20" s="9">
        <v>0</v>
      </c>
      <c r="BY20" s="9">
        <v>0</v>
      </c>
      <c r="BZ20" s="10">
        <v>147629205</v>
      </c>
      <c r="CA20" s="8">
        <v>0</v>
      </c>
      <c r="CB20" s="9">
        <v>884504</v>
      </c>
      <c r="CC20" s="9">
        <v>1180</v>
      </c>
      <c r="CD20" s="9">
        <v>20938018</v>
      </c>
      <c r="CE20" s="9">
        <v>690303</v>
      </c>
      <c r="CF20" s="9">
        <v>614242</v>
      </c>
      <c r="CG20" s="11">
        <v>51224</v>
      </c>
      <c r="CH20" s="12">
        <v>54600</v>
      </c>
      <c r="CI20" s="9">
        <v>36900</v>
      </c>
      <c r="CJ20" s="10">
        <v>91500</v>
      </c>
      <c r="CK20" s="8">
        <v>0</v>
      </c>
      <c r="CL20" s="9">
        <v>0</v>
      </c>
      <c r="CM20" s="9">
        <v>0</v>
      </c>
      <c r="CN20" s="9">
        <v>122870</v>
      </c>
      <c r="CO20" s="9">
        <v>4210</v>
      </c>
      <c r="CP20" s="13">
        <v>127080</v>
      </c>
      <c r="CQ20" s="11">
        <v>21760</v>
      </c>
      <c r="CR20" s="12">
        <v>736560</v>
      </c>
      <c r="CS20" s="9">
        <v>558000</v>
      </c>
      <c r="CT20" s="9">
        <v>241300</v>
      </c>
      <c r="CU20" s="9">
        <v>54000</v>
      </c>
      <c r="CV20" s="13">
        <v>1589860</v>
      </c>
      <c r="CW20" s="9">
        <v>14490</v>
      </c>
      <c r="CX20" s="9">
        <v>6037810</v>
      </c>
      <c r="CY20" s="10">
        <v>31060791</v>
      </c>
      <c r="CZ20" s="8">
        <v>116568414</v>
      </c>
      <c r="DA20" s="11">
        <v>0</v>
      </c>
      <c r="DB20" s="12">
        <v>0</v>
      </c>
      <c r="DC20" s="10">
        <v>116568414</v>
      </c>
      <c r="DD20" s="8">
        <v>6993437</v>
      </c>
      <c r="DE20" s="9">
        <v>6993437</v>
      </c>
      <c r="DF20" s="14">
        <f t="shared" si="2"/>
        <v>5.9994270832234194E-2</v>
      </c>
      <c r="DG20" s="12">
        <v>258350054</v>
      </c>
      <c r="DH20" s="9">
        <v>1204</v>
      </c>
      <c r="DI20" s="9">
        <v>0</v>
      </c>
      <c r="DJ20" s="10">
        <v>258351258</v>
      </c>
      <c r="DK20" s="8">
        <v>102</v>
      </c>
      <c r="DL20" s="9">
        <v>1521926</v>
      </c>
      <c r="DM20" s="9">
        <v>1354</v>
      </c>
      <c r="DN20" s="9">
        <v>21222559</v>
      </c>
      <c r="DO20" s="9">
        <v>975054</v>
      </c>
      <c r="DP20" s="9">
        <v>556374</v>
      </c>
      <c r="DQ20" s="11">
        <v>58936</v>
      </c>
      <c r="DR20" s="12">
        <v>54600</v>
      </c>
      <c r="DS20" s="9">
        <v>44100</v>
      </c>
      <c r="DT20" s="10">
        <v>98700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748110</v>
      </c>
      <c r="EC20" s="9">
        <v>578700</v>
      </c>
      <c r="ED20" s="9">
        <v>327560</v>
      </c>
      <c r="EE20" s="9">
        <v>57150</v>
      </c>
      <c r="EF20" s="13">
        <v>1711520</v>
      </c>
      <c r="EG20" s="9">
        <v>13570</v>
      </c>
      <c r="EH20" s="9">
        <v>4649620</v>
      </c>
      <c r="EI20" s="10">
        <v>30808361</v>
      </c>
      <c r="EJ20" s="8">
        <v>227541694</v>
      </c>
      <c r="EK20" s="11">
        <v>1203</v>
      </c>
      <c r="EL20" s="12">
        <v>0</v>
      </c>
      <c r="EM20" s="10">
        <v>227542897</v>
      </c>
      <c r="EN20" s="8">
        <v>13651959</v>
      </c>
      <c r="EO20" s="9">
        <v>13651959</v>
      </c>
      <c r="EP20" s="14">
        <f t="shared" si="3"/>
        <v>5.9997298003989112E-2</v>
      </c>
    </row>
    <row r="21" spans="1:146" ht="12.6" customHeight="1" x14ac:dyDescent="0.2">
      <c r="A21" s="65">
        <v>9</v>
      </c>
      <c r="B21" s="66" t="s">
        <v>88</v>
      </c>
      <c r="C21" s="19">
        <v>163474635</v>
      </c>
      <c r="D21" s="16">
        <v>0</v>
      </c>
      <c r="E21" s="16">
        <v>0</v>
      </c>
      <c r="F21" s="17">
        <v>163474635</v>
      </c>
      <c r="G21" s="15">
        <v>0</v>
      </c>
      <c r="H21" s="16">
        <v>1570910</v>
      </c>
      <c r="I21" s="16">
        <v>520</v>
      </c>
      <c r="J21" s="16">
        <v>33276740</v>
      </c>
      <c r="K21" s="16">
        <v>855914</v>
      </c>
      <c r="L21" s="16">
        <v>1764469</v>
      </c>
      <c r="M21" s="18">
        <v>47904</v>
      </c>
      <c r="N21" s="19">
        <v>274560</v>
      </c>
      <c r="O21" s="16">
        <v>156300</v>
      </c>
      <c r="P21" s="17">
        <v>430860</v>
      </c>
      <c r="Q21" s="15">
        <v>123240</v>
      </c>
      <c r="R21" s="16">
        <v>324900</v>
      </c>
      <c r="S21" s="16">
        <v>0</v>
      </c>
      <c r="T21" s="16">
        <v>943800</v>
      </c>
      <c r="U21" s="16">
        <v>200260</v>
      </c>
      <c r="V21" s="20">
        <v>1144060</v>
      </c>
      <c r="W21" s="18">
        <v>337670</v>
      </c>
      <c r="X21" s="19">
        <v>806190</v>
      </c>
      <c r="Y21" s="16">
        <v>504900</v>
      </c>
      <c r="Z21" s="16">
        <v>210900</v>
      </c>
      <c r="AA21" s="16">
        <v>376200</v>
      </c>
      <c r="AB21" s="20">
        <v>1898190</v>
      </c>
      <c r="AC21" s="16">
        <v>38410</v>
      </c>
      <c r="AD21" s="16">
        <v>32651920</v>
      </c>
      <c r="AE21" s="17">
        <v>74465187</v>
      </c>
      <c r="AF21" s="15">
        <v>89009448</v>
      </c>
      <c r="AG21" s="18">
        <v>0</v>
      </c>
      <c r="AH21" s="19">
        <v>0</v>
      </c>
      <c r="AI21" s="17">
        <v>89009448</v>
      </c>
      <c r="AJ21" s="15">
        <v>5337363</v>
      </c>
      <c r="AK21" s="16">
        <v>5337363</v>
      </c>
      <c r="AL21" s="21">
        <f t="shared" si="0"/>
        <v>5.9964005169428757E-2</v>
      </c>
      <c r="AM21" s="19">
        <v>522059651</v>
      </c>
      <c r="AN21" s="16">
        <v>1663</v>
      </c>
      <c r="AO21" s="16">
        <v>0</v>
      </c>
      <c r="AP21" s="17">
        <v>522061314</v>
      </c>
      <c r="AQ21" s="15">
        <v>310</v>
      </c>
      <c r="AR21" s="16">
        <v>3217162</v>
      </c>
      <c r="AS21" s="16">
        <v>3252</v>
      </c>
      <c r="AT21" s="16">
        <v>95233998</v>
      </c>
      <c r="AU21" s="16">
        <v>2802392</v>
      </c>
      <c r="AV21" s="16">
        <v>3410306</v>
      </c>
      <c r="AW21" s="18">
        <v>160851</v>
      </c>
      <c r="AX21" s="19">
        <v>233480</v>
      </c>
      <c r="AY21" s="16">
        <v>184500</v>
      </c>
      <c r="AZ21" s="17">
        <v>417980</v>
      </c>
      <c r="BA21" s="15">
        <v>23660</v>
      </c>
      <c r="BB21" s="16">
        <v>87900</v>
      </c>
      <c r="BC21" s="16">
        <v>0</v>
      </c>
      <c r="BD21" s="16">
        <v>2657270</v>
      </c>
      <c r="BE21" s="16">
        <v>110980</v>
      </c>
      <c r="BF21" s="20">
        <v>2768250</v>
      </c>
      <c r="BG21" s="18">
        <v>630370</v>
      </c>
      <c r="BH21" s="19">
        <v>1571130</v>
      </c>
      <c r="BI21" s="16">
        <v>1275750</v>
      </c>
      <c r="BJ21" s="16">
        <v>476520</v>
      </c>
      <c r="BK21" s="16">
        <v>422100</v>
      </c>
      <c r="BL21" s="20">
        <v>3745500</v>
      </c>
      <c r="BM21" s="16">
        <v>55890</v>
      </c>
      <c r="BN21" s="16">
        <v>43084630</v>
      </c>
      <c r="BO21" s="17">
        <v>155639199</v>
      </c>
      <c r="BP21" s="15">
        <v>366420453</v>
      </c>
      <c r="BQ21" s="18">
        <v>1662</v>
      </c>
      <c r="BR21" s="19">
        <v>0</v>
      </c>
      <c r="BS21" s="17">
        <v>366422115</v>
      </c>
      <c r="BT21" s="15">
        <v>21980740</v>
      </c>
      <c r="BU21" s="16">
        <v>21980740</v>
      </c>
      <c r="BV21" s="21">
        <f t="shared" si="1"/>
        <v>5.9987481923682473E-2</v>
      </c>
      <c r="BW21" s="15">
        <v>123005287</v>
      </c>
      <c r="BX21" s="16">
        <v>0</v>
      </c>
      <c r="BY21" s="16">
        <v>0</v>
      </c>
      <c r="BZ21" s="17">
        <v>123005287</v>
      </c>
      <c r="CA21" s="15">
        <v>3817</v>
      </c>
      <c r="CB21" s="16">
        <v>860389</v>
      </c>
      <c r="CC21" s="16">
        <v>850</v>
      </c>
      <c r="CD21" s="16">
        <v>17230872</v>
      </c>
      <c r="CE21" s="16">
        <v>615302</v>
      </c>
      <c r="CF21" s="16">
        <v>484895</v>
      </c>
      <c r="CG21" s="18">
        <v>42398</v>
      </c>
      <c r="CH21" s="19">
        <v>31720</v>
      </c>
      <c r="CI21" s="16">
        <v>27000</v>
      </c>
      <c r="CJ21" s="17">
        <v>58720</v>
      </c>
      <c r="CK21" s="15">
        <v>0</v>
      </c>
      <c r="CL21" s="16">
        <v>0</v>
      </c>
      <c r="CM21" s="16">
        <v>0</v>
      </c>
      <c r="CN21" s="16">
        <v>73150</v>
      </c>
      <c r="CO21" s="16">
        <v>3710</v>
      </c>
      <c r="CP21" s="20">
        <v>76860</v>
      </c>
      <c r="CQ21" s="18">
        <v>13760</v>
      </c>
      <c r="CR21" s="19">
        <v>388080</v>
      </c>
      <c r="CS21" s="16">
        <v>346500</v>
      </c>
      <c r="CT21" s="16">
        <v>137560</v>
      </c>
      <c r="CU21" s="16">
        <v>46800</v>
      </c>
      <c r="CV21" s="20">
        <v>918940</v>
      </c>
      <c r="CW21" s="16">
        <v>10120</v>
      </c>
      <c r="CX21" s="16">
        <v>5044060</v>
      </c>
      <c r="CY21" s="17">
        <v>25360133</v>
      </c>
      <c r="CZ21" s="15">
        <v>97645154</v>
      </c>
      <c r="DA21" s="18">
        <v>0</v>
      </c>
      <c r="DB21" s="19">
        <v>0</v>
      </c>
      <c r="DC21" s="17">
        <v>97645154</v>
      </c>
      <c r="DD21" s="15">
        <v>5858152</v>
      </c>
      <c r="DE21" s="16">
        <v>5858152</v>
      </c>
      <c r="DF21" s="21">
        <f t="shared" si="2"/>
        <v>5.9994293213977624E-2</v>
      </c>
      <c r="DG21" s="19">
        <v>263984702</v>
      </c>
      <c r="DH21" s="16">
        <v>0</v>
      </c>
      <c r="DI21" s="16">
        <v>0</v>
      </c>
      <c r="DJ21" s="17">
        <v>263984702</v>
      </c>
      <c r="DK21" s="15">
        <v>2748</v>
      </c>
      <c r="DL21" s="16">
        <v>1674596</v>
      </c>
      <c r="DM21" s="16">
        <v>939</v>
      </c>
      <c r="DN21" s="16">
        <v>20041332</v>
      </c>
      <c r="DO21" s="16">
        <v>943380</v>
      </c>
      <c r="DP21" s="16">
        <v>498730</v>
      </c>
      <c r="DQ21" s="18">
        <v>57967</v>
      </c>
      <c r="DR21" s="19">
        <v>37180</v>
      </c>
      <c r="DS21" s="16">
        <v>38400</v>
      </c>
      <c r="DT21" s="17">
        <v>75580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571230</v>
      </c>
      <c r="EC21" s="16">
        <v>435150</v>
      </c>
      <c r="ED21" s="16">
        <v>201020</v>
      </c>
      <c r="EE21" s="16">
        <v>50850</v>
      </c>
      <c r="EF21" s="20">
        <v>1258250</v>
      </c>
      <c r="EG21" s="16">
        <v>11500</v>
      </c>
      <c r="EH21" s="16">
        <v>4282010</v>
      </c>
      <c r="EI21" s="17">
        <v>28846093</v>
      </c>
      <c r="EJ21" s="15">
        <v>235138609</v>
      </c>
      <c r="EK21" s="18">
        <v>0</v>
      </c>
      <c r="EL21" s="19">
        <v>0</v>
      </c>
      <c r="EM21" s="17">
        <v>235138609</v>
      </c>
      <c r="EN21" s="15">
        <v>14107732</v>
      </c>
      <c r="EO21" s="16">
        <v>14107732</v>
      </c>
      <c r="EP21" s="21">
        <f t="shared" si="3"/>
        <v>5.9997514062014375E-2</v>
      </c>
    </row>
    <row r="22" spans="1:146" ht="12.6" customHeight="1" x14ac:dyDescent="0.2">
      <c r="A22" s="63">
        <v>10</v>
      </c>
      <c r="B22" s="64" t="s">
        <v>89</v>
      </c>
      <c r="C22" s="12">
        <v>99506955</v>
      </c>
      <c r="D22" s="9">
        <v>0</v>
      </c>
      <c r="E22" s="9">
        <v>0</v>
      </c>
      <c r="F22" s="10">
        <v>99506955</v>
      </c>
      <c r="G22" s="8">
        <v>2275</v>
      </c>
      <c r="H22" s="9">
        <v>1054634</v>
      </c>
      <c r="I22" s="9">
        <v>897</v>
      </c>
      <c r="J22" s="9">
        <v>20011786</v>
      </c>
      <c r="K22" s="9">
        <v>665671</v>
      </c>
      <c r="L22" s="9">
        <v>1011510</v>
      </c>
      <c r="M22" s="11">
        <v>30097</v>
      </c>
      <c r="N22" s="12">
        <v>147680</v>
      </c>
      <c r="O22" s="9">
        <v>80400</v>
      </c>
      <c r="P22" s="10">
        <v>228080</v>
      </c>
      <c r="Q22" s="8">
        <v>79040</v>
      </c>
      <c r="R22" s="9">
        <v>171300</v>
      </c>
      <c r="S22" s="9">
        <v>0</v>
      </c>
      <c r="T22" s="9">
        <v>528330</v>
      </c>
      <c r="U22" s="9">
        <v>97280</v>
      </c>
      <c r="V22" s="13">
        <v>625610</v>
      </c>
      <c r="W22" s="11">
        <v>178290</v>
      </c>
      <c r="X22" s="12">
        <v>381480</v>
      </c>
      <c r="Y22" s="9">
        <v>260100</v>
      </c>
      <c r="Z22" s="9">
        <v>104880</v>
      </c>
      <c r="AA22" s="9">
        <v>175950</v>
      </c>
      <c r="AB22" s="13">
        <v>922410</v>
      </c>
      <c r="AC22" s="9">
        <v>18400</v>
      </c>
      <c r="AD22" s="9">
        <v>20113110</v>
      </c>
      <c r="AE22" s="10">
        <v>45112213</v>
      </c>
      <c r="AF22" s="8">
        <v>54394742</v>
      </c>
      <c r="AG22" s="11">
        <v>0</v>
      </c>
      <c r="AH22" s="12">
        <v>0</v>
      </c>
      <c r="AI22" s="10">
        <v>54394742</v>
      </c>
      <c r="AJ22" s="8">
        <v>3261729</v>
      </c>
      <c r="AK22" s="9">
        <v>3261729</v>
      </c>
      <c r="AL22" s="14">
        <f t="shared" si="0"/>
        <v>5.9964049466398793E-2</v>
      </c>
      <c r="AM22" s="12">
        <v>322231194</v>
      </c>
      <c r="AN22" s="9">
        <v>0</v>
      </c>
      <c r="AO22" s="9">
        <v>0</v>
      </c>
      <c r="AP22" s="10">
        <v>322231194</v>
      </c>
      <c r="AQ22" s="8">
        <v>692</v>
      </c>
      <c r="AR22" s="9">
        <v>2319696</v>
      </c>
      <c r="AS22" s="9">
        <v>1778</v>
      </c>
      <c r="AT22" s="9">
        <v>57988857</v>
      </c>
      <c r="AU22" s="9">
        <v>1894061</v>
      </c>
      <c r="AV22" s="9">
        <v>1926262</v>
      </c>
      <c r="AW22" s="11">
        <v>92896</v>
      </c>
      <c r="AX22" s="12">
        <v>119340</v>
      </c>
      <c r="AY22" s="9">
        <v>97500</v>
      </c>
      <c r="AZ22" s="10">
        <v>216840</v>
      </c>
      <c r="BA22" s="8">
        <v>21320</v>
      </c>
      <c r="BB22" s="9">
        <v>40800</v>
      </c>
      <c r="BC22" s="9">
        <v>0</v>
      </c>
      <c r="BD22" s="9">
        <v>1563870</v>
      </c>
      <c r="BE22" s="9">
        <v>69430</v>
      </c>
      <c r="BF22" s="13">
        <v>1633300</v>
      </c>
      <c r="BG22" s="11">
        <v>361170</v>
      </c>
      <c r="BH22" s="12">
        <v>892980</v>
      </c>
      <c r="BI22" s="9">
        <v>731700</v>
      </c>
      <c r="BJ22" s="9">
        <v>273220</v>
      </c>
      <c r="BK22" s="9">
        <v>263700</v>
      </c>
      <c r="BL22" s="13">
        <v>2161600</v>
      </c>
      <c r="BM22" s="9">
        <v>35880</v>
      </c>
      <c r="BN22" s="9">
        <v>26264140</v>
      </c>
      <c r="BO22" s="10">
        <v>94957514</v>
      </c>
      <c r="BP22" s="8">
        <v>227273680</v>
      </c>
      <c r="BQ22" s="11">
        <v>0</v>
      </c>
      <c r="BR22" s="12">
        <v>0</v>
      </c>
      <c r="BS22" s="10">
        <v>227273680</v>
      </c>
      <c r="BT22" s="8">
        <v>13633651</v>
      </c>
      <c r="BU22" s="9">
        <v>13633651</v>
      </c>
      <c r="BV22" s="14">
        <f t="shared" si="1"/>
        <v>5.9987812931088194E-2</v>
      </c>
      <c r="BW22" s="8">
        <v>93678620</v>
      </c>
      <c r="BX22" s="9">
        <v>0</v>
      </c>
      <c r="BY22" s="9">
        <v>0</v>
      </c>
      <c r="BZ22" s="10">
        <v>93678620</v>
      </c>
      <c r="CA22" s="8">
        <v>1307</v>
      </c>
      <c r="CB22" s="9">
        <v>726451</v>
      </c>
      <c r="CC22" s="9">
        <v>153</v>
      </c>
      <c r="CD22" s="9">
        <v>12826318</v>
      </c>
      <c r="CE22" s="9">
        <v>531321</v>
      </c>
      <c r="CF22" s="9">
        <v>344179</v>
      </c>
      <c r="CG22" s="11">
        <v>33698</v>
      </c>
      <c r="CH22" s="12">
        <v>25740</v>
      </c>
      <c r="CI22" s="9">
        <v>23100</v>
      </c>
      <c r="CJ22" s="10">
        <v>48840</v>
      </c>
      <c r="CK22" s="8">
        <v>0</v>
      </c>
      <c r="CL22" s="9">
        <v>0</v>
      </c>
      <c r="CM22" s="9">
        <v>0</v>
      </c>
      <c r="CN22" s="9">
        <v>50270</v>
      </c>
      <c r="CO22" s="9">
        <v>3230</v>
      </c>
      <c r="CP22" s="13">
        <v>53500</v>
      </c>
      <c r="CQ22" s="11">
        <v>10080</v>
      </c>
      <c r="CR22" s="12">
        <v>306570</v>
      </c>
      <c r="CS22" s="9">
        <v>270900</v>
      </c>
      <c r="CT22" s="9">
        <v>83220</v>
      </c>
      <c r="CU22" s="9">
        <v>40950</v>
      </c>
      <c r="CV22" s="13">
        <v>701640</v>
      </c>
      <c r="CW22" s="9">
        <v>8280</v>
      </c>
      <c r="CX22" s="9">
        <v>3841340</v>
      </c>
      <c r="CY22" s="10">
        <v>19126954</v>
      </c>
      <c r="CZ22" s="8">
        <v>74551666</v>
      </c>
      <c r="DA22" s="11">
        <v>0</v>
      </c>
      <c r="DB22" s="12">
        <v>0</v>
      </c>
      <c r="DC22" s="10">
        <v>74551666</v>
      </c>
      <c r="DD22" s="8">
        <v>4472679</v>
      </c>
      <c r="DE22" s="9">
        <v>4472679</v>
      </c>
      <c r="DF22" s="14">
        <f t="shared" si="2"/>
        <v>5.9994353446105417E-2</v>
      </c>
      <c r="DG22" s="12">
        <v>305492929</v>
      </c>
      <c r="DH22" s="9">
        <v>0</v>
      </c>
      <c r="DI22" s="9">
        <v>22845</v>
      </c>
      <c r="DJ22" s="10">
        <v>305515774</v>
      </c>
      <c r="DK22" s="8">
        <v>8131</v>
      </c>
      <c r="DL22" s="9">
        <v>2073471</v>
      </c>
      <c r="DM22" s="9">
        <v>694</v>
      </c>
      <c r="DN22" s="9">
        <v>20637742</v>
      </c>
      <c r="DO22" s="9">
        <v>1088962</v>
      </c>
      <c r="DP22" s="9">
        <v>506783</v>
      </c>
      <c r="DQ22" s="11">
        <v>78185</v>
      </c>
      <c r="DR22" s="12">
        <v>43940</v>
      </c>
      <c r="DS22" s="9">
        <v>46200</v>
      </c>
      <c r="DT22" s="10">
        <v>90140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636240</v>
      </c>
      <c r="EC22" s="9">
        <v>576900</v>
      </c>
      <c r="ED22" s="9">
        <v>194560</v>
      </c>
      <c r="EE22" s="9">
        <v>60750</v>
      </c>
      <c r="EF22" s="13">
        <v>1468450</v>
      </c>
      <c r="EG22" s="9">
        <v>15410</v>
      </c>
      <c r="EH22" s="9">
        <v>4142700</v>
      </c>
      <c r="EI22" s="10">
        <v>30109974</v>
      </c>
      <c r="EJ22" s="8">
        <v>275382956</v>
      </c>
      <c r="EK22" s="11">
        <v>0</v>
      </c>
      <c r="EL22" s="12">
        <v>22844</v>
      </c>
      <c r="EM22" s="10">
        <v>275405800</v>
      </c>
      <c r="EN22" s="8">
        <v>16523743</v>
      </c>
      <c r="EO22" s="9">
        <v>16523743</v>
      </c>
      <c r="EP22" s="14">
        <f t="shared" si="3"/>
        <v>5.9997803241616555E-2</v>
      </c>
    </row>
    <row r="23" spans="1:146" ht="12.6" customHeight="1" x14ac:dyDescent="0.2">
      <c r="A23" s="65">
        <v>11</v>
      </c>
      <c r="B23" s="66" t="s">
        <v>90</v>
      </c>
      <c r="C23" s="19">
        <v>342816587</v>
      </c>
      <c r="D23" s="16">
        <v>388</v>
      </c>
      <c r="E23" s="16">
        <v>0</v>
      </c>
      <c r="F23" s="17">
        <v>342816975</v>
      </c>
      <c r="G23" s="15">
        <v>882</v>
      </c>
      <c r="H23" s="16">
        <v>2523265</v>
      </c>
      <c r="I23" s="16">
        <v>2518</v>
      </c>
      <c r="J23" s="16">
        <v>69844190</v>
      </c>
      <c r="K23" s="16">
        <v>1324612</v>
      </c>
      <c r="L23" s="16">
        <v>3733302</v>
      </c>
      <c r="M23" s="18">
        <v>114695</v>
      </c>
      <c r="N23" s="19">
        <v>607620</v>
      </c>
      <c r="O23" s="16">
        <v>352800</v>
      </c>
      <c r="P23" s="17">
        <v>960420</v>
      </c>
      <c r="Q23" s="15">
        <v>303940</v>
      </c>
      <c r="R23" s="16">
        <v>654300</v>
      </c>
      <c r="S23" s="16">
        <v>0</v>
      </c>
      <c r="T23" s="16">
        <v>2607330</v>
      </c>
      <c r="U23" s="16">
        <v>494760</v>
      </c>
      <c r="V23" s="20">
        <v>3102090</v>
      </c>
      <c r="W23" s="18">
        <v>527980</v>
      </c>
      <c r="X23" s="19">
        <v>1836120</v>
      </c>
      <c r="Y23" s="16">
        <v>1194750</v>
      </c>
      <c r="Z23" s="16">
        <v>349980</v>
      </c>
      <c r="AA23" s="16">
        <v>883350</v>
      </c>
      <c r="AB23" s="20">
        <v>4264200</v>
      </c>
      <c r="AC23" s="16">
        <v>92920</v>
      </c>
      <c r="AD23" s="16">
        <v>68624850</v>
      </c>
      <c r="AE23" s="17">
        <v>156071646</v>
      </c>
      <c r="AF23" s="15">
        <v>186744941</v>
      </c>
      <c r="AG23" s="18">
        <v>388</v>
      </c>
      <c r="AH23" s="19">
        <v>0</v>
      </c>
      <c r="AI23" s="17">
        <v>186745329</v>
      </c>
      <c r="AJ23" s="15">
        <v>11198026</v>
      </c>
      <c r="AK23" s="16">
        <v>11198026</v>
      </c>
      <c r="AL23" s="21">
        <f t="shared" si="0"/>
        <v>5.9964155783516278E-2</v>
      </c>
      <c r="AM23" s="19">
        <v>823971190</v>
      </c>
      <c r="AN23" s="16">
        <v>0</v>
      </c>
      <c r="AO23" s="16">
        <v>0</v>
      </c>
      <c r="AP23" s="17">
        <v>823971190</v>
      </c>
      <c r="AQ23" s="15">
        <v>2057</v>
      </c>
      <c r="AR23" s="16">
        <v>4182226</v>
      </c>
      <c r="AS23" s="16">
        <v>4223</v>
      </c>
      <c r="AT23" s="16">
        <v>152907283</v>
      </c>
      <c r="AU23" s="16">
        <v>3767865</v>
      </c>
      <c r="AV23" s="16">
        <v>6003427</v>
      </c>
      <c r="AW23" s="18">
        <v>330339</v>
      </c>
      <c r="AX23" s="19">
        <v>434460</v>
      </c>
      <c r="AY23" s="16">
        <v>322500</v>
      </c>
      <c r="AZ23" s="17">
        <v>756960</v>
      </c>
      <c r="BA23" s="15">
        <v>61100</v>
      </c>
      <c r="BB23" s="16">
        <v>160500</v>
      </c>
      <c r="BC23" s="16">
        <v>0</v>
      </c>
      <c r="BD23" s="16">
        <v>6679750</v>
      </c>
      <c r="BE23" s="16">
        <v>265560</v>
      </c>
      <c r="BF23" s="20">
        <v>6945310</v>
      </c>
      <c r="BG23" s="18">
        <v>1110930</v>
      </c>
      <c r="BH23" s="19">
        <v>3252150</v>
      </c>
      <c r="BI23" s="16">
        <v>3004200</v>
      </c>
      <c r="BJ23" s="16">
        <v>720480</v>
      </c>
      <c r="BK23" s="16">
        <v>892800</v>
      </c>
      <c r="BL23" s="20">
        <v>7869630</v>
      </c>
      <c r="BM23" s="16">
        <v>109480</v>
      </c>
      <c r="BN23" s="16">
        <v>70778340</v>
      </c>
      <c r="BO23" s="17">
        <v>254985447</v>
      </c>
      <c r="BP23" s="15">
        <v>568985743</v>
      </c>
      <c r="BQ23" s="18">
        <v>0</v>
      </c>
      <c r="BR23" s="19">
        <v>0</v>
      </c>
      <c r="BS23" s="17">
        <v>568985743</v>
      </c>
      <c r="BT23" s="15">
        <v>34131694</v>
      </c>
      <c r="BU23" s="16">
        <v>34131694</v>
      </c>
      <c r="BV23" s="21">
        <f t="shared" si="1"/>
        <v>5.9986905506699134E-2</v>
      </c>
      <c r="BW23" s="15">
        <v>141404199</v>
      </c>
      <c r="BX23" s="16">
        <v>0</v>
      </c>
      <c r="BY23" s="16">
        <v>0</v>
      </c>
      <c r="BZ23" s="17">
        <v>141404199</v>
      </c>
      <c r="CA23" s="15">
        <v>1043</v>
      </c>
      <c r="CB23" s="16">
        <v>916753</v>
      </c>
      <c r="CC23" s="16">
        <v>734</v>
      </c>
      <c r="CD23" s="16">
        <v>20067118</v>
      </c>
      <c r="CE23" s="16">
        <v>673166</v>
      </c>
      <c r="CF23" s="16">
        <v>623672</v>
      </c>
      <c r="CG23" s="18">
        <v>64424</v>
      </c>
      <c r="CH23" s="19">
        <v>45760</v>
      </c>
      <c r="CI23" s="16">
        <v>42000</v>
      </c>
      <c r="CJ23" s="17">
        <v>87760</v>
      </c>
      <c r="CK23" s="15">
        <v>0</v>
      </c>
      <c r="CL23" s="16">
        <v>0</v>
      </c>
      <c r="CM23" s="16">
        <v>0</v>
      </c>
      <c r="CN23" s="16">
        <v>129470</v>
      </c>
      <c r="CO23" s="16">
        <v>5170</v>
      </c>
      <c r="CP23" s="20">
        <v>134640</v>
      </c>
      <c r="CQ23" s="18">
        <v>16150</v>
      </c>
      <c r="CR23" s="19">
        <v>615450</v>
      </c>
      <c r="CS23" s="16">
        <v>697050</v>
      </c>
      <c r="CT23" s="16">
        <v>136800</v>
      </c>
      <c r="CU23" s="16">
        <v>93150</v>
      </c>
      <c r="CV23" s="20">
        <v>1542450</v>
      </c>
      <c r="CW23" s="16">
        <v>14260</v>
      </c>
      <c r="CX23" s="16">
        <v>5785370</v>
      </c>
      <c r="CY23" s="17">
        <v>29926806</v>
      </c>
      <c r="CZ23" s="15">
        <v>111477393</v>
      </c>
      <c r="DA23" s="18">
        <v>0</v>
      </c>
      <c r="DB23" s="19">
        <v>0</v>
      </c>
      <c r="DC23" s="17">
        <v>111477393</v>
      </c>
      <c r="DD23" s="15">
        <v>6688009</v>
      </c>
      <c r="DE23" s="16">
        <v>6688009</v>
      </c>
      <c r="DF23" s="21">
        <f t="shared" si="2"/>
        <v>5.9994307545387253E-2</v>
      </c>
      <c r="DG23" s="19">
        <v>270910380</v>
      </c>
      <c r="DH23" s="16">
        <v>0</v>
      </c>
      <c r="DI23" s="16">
        <v>8459</v>
      </c>
      <c r="DJ23" s="17">
        <v>270918839</v>
      </c>
      <c r="DK23" s="15">
        <v>460</v>
      </c>
      <c r="DL23" s="16">
        <v>1745218</v>
      </c>
      <c r="DM23" s="16">
        <v>1013</v>
      </c>
      <c r="DN23" s="16">
        <v>20521384</v>
      </c>
      <c r="DO23" s="16">
        <v>1016820</v>
      </c>
      <c r="DP23" s="16">
        <v>573064</v>
      </c>
      <c r="DQ23" s="18">
        <v>85480</v>
      </c>
      <c r="DR23" s="19">
        <v>51220</v>
      </c>
      <c r="DS23" s="16">
        <v>50700</v>
      </c>
      <c r="DT23" s="17">
        <v>101920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765600</v>
      </c>
      <c r="EC23" s="16">
        <v>843300</v>
      </c>
      <c r="ED23" s="16">
        <v>174420</v>
      </c>
      <c r="EE23" s="16">
        <v>90000</v>
      </c>
      <c r="EF23" s="20">
        <v>1873320</v>
      </c>
      <c r="EG23" s="16">
        <v>19780</v>
      </c>
      <c r="EH23" s="16">
        <v>4327760</v>
      </c>
      <c r="EI23" s="17">
        <v>30265206</v>
      </c>
      <c r="EJ23" s="15">
        <v>240645174</v>
      </c>
      <c r="EK23" s="18">
        <v>0</v>
      </c>
      <c r="EL23" s="19">
        <v>8459</v>
      </c>
      <c r="EM23" s="17">
        <v>240653633</v>
      </c>
      <c r="EN23" s="15">
        <v>14438626</v>
      </c>
      <c r="EO23" s="16">
        <v>14438626</v>
      </c>
      <c r="EP23" s="21">
        <f t="shared" si="3"/>
        <v>5.9997540116088752E-2</v>
      </c>
    </row>
    <row r="24" spans="1:146" ht="12.6" customHeight="1" x14ac:dyDescent="0.2">
      <c r="A24" s="63">
        <v>12</v>
      </c>
      <c r="B24" s="64" t="s">
        <v>91</v>
      </c>
      <c r="C24" s="12">
        <v>340636105</v>
      </c>
      <c r="D24" s="9">
        <v>103</v>
      </c>
      <c r="E24" s="9">
        <v>0</v>
      </c>
      <c r="F24" s="10">
        <v>340636208</v>
      </c>
      <c r="G24" s="8">
        <v>3551</v>
      </c>
      <c r="H24" s="9">
        <v>3207637</v>
      </c>
      <c r="I24" s="9">
        <v>2164</v>
      </c>
      <c r="J24" s="9">
        <v>69253479</v>
      </c>
      <c r="K24" s="9">
        <v>1943906</v>
      </c>
      <c r="L24" s="9">
        <v>3597770</v>
      </c>
      <c r="M24" s="11">
        <v>110895</v>
      </c>
      <c r="N24" s="12">
        <v>571220</v>
      </c>
      <c r="O24" s="9">
        <v>279000</v>
      </c>
      <c r="P24" s="10">
        <v>850220</v>
      </c>
      <c r="Q24" s="8">
        <v>265200</v>
      </c>
      <c r="R24" s="9">
        <v>620700</v>
      </c>
      <c r="S24" s="9">
        <v>0</v>
      </c>
      <c r="T24" s="9">
        <v>1942050</v>
      </c>
      <c r="U24" s="9">
        <v>308180</v>
      </c>
      <c r="V24" s="13">
        <v>2250230</v>
      </c>
      <c r="W24" s="11">
        <v>625510</v>
      </c>
      <c r="X24" s="12">
        <v>1424940</v>
      </c>
      <c r="Y24" s="9">
        <v>1038600</v>
      </c>
      <c r="Z24" s="9">
        <v>339340</v>
      </c>
      <c r="AA24" s="9">
        <v>678600</v>
      </c>
      <c r="AB24" s="13">
        <v>3481480</v>
      </c>
      <c r="AC24" s="9">
        <v>75670</v>
      </c>
      <c r="AD24" s="9">
        <v>69383660</v>
      </c>
      <c r="AE24" s="10">
        <v>155669908</v>
      </c>
      <c r="AF24" s="8">
        <v>184966198</v>
      </c>
      <c r="AG24" s="11">
        <v>102</v>
      </c>
      <c r="AH24" s="12">
        <v>0</v>
      </c>
      <c r="AI24" s="10">
        <v>184966300</v>
      </c>
      <c r="AJ24" s="8">
        <v>11091223</v>
      </c>
      <c r="AK24" s="9">
        <v>11091223</v>
      </c>
      <c r="AL24" s="14">
        <f t="shared" si="0"/>
        <v>5.9963479833894065E-2</v>
      </c>
      <c r="AM24" s="12">
        <v>952753823</v>
      </c>
      <c r="AN24" s="9">
        <v>399</v>
      </c>
      <c r="AO24" s="9">
        <v>423</v>
      </c>
      <c r="AP24" s="10">
        <v>952754645</v>
      </c>
      <c r="AQ24" s="8">
        <v>1715</v>
      </c>
      <c r="AR24" s="9">
        <v>6600314</v>
      </c>
      <c r="AS24" s="9">
        <v>5495</v>
      </c>
      <c r="AT24" s="9">
        <v>173413717</v>
      </c>
      <c r="AU24" s="9">
        <v>5366852</v>
      </c>
      <c r="AV24" s="9">
        <v>6254645</v>
      </c>
      <c r="AW24" s="11">
        <v>365401</v>
      </c>
      <c r="AX24" s="12">
        <v>449540</v>
      </c>
      <c r="AY24" s="9">
        <v>354300</v>
      </c>
      <c r="AZ24" s="10">
        <v>803840</v>
      </c>
      <c r="BA24" s="8">
        <v>62920</v>
      </c>
      <c r="BB24" s="9">
        <v>167400</v>
      </c>
      <c r="BC24" s="9">
        <v>0</v>
      </c>
      <c r="BD24" s="9">
        <v>6231500</v>
      </c>
      <c r="BE24" s="9">
        <v>276440</v>
      </c>
      <c r="BF24" s="13">
        <v>6507940</v>
      </c>
      <c r="BG24" s="11">
        <v>1473550</v>
      </c>
      <c r="BH24" s="12">
        <v>3296700</v>
      </c>
      <c r="BI24" s="9">
        <v>3100500</v>
      </c>
      <c r="BJ24" s="9">
        <v>840560</v>
      </c>
      <c r="BK24" s="9">
        <v>856350</v>
      </c>
      <c r="BL24" s="13">
        <v>8094110</v>
      </c>
      <c r="BM24" s="9">
        <v>132250</v>
      </c>
      <c r="BN24" s="9">
        <v>78474350</v>
      </c>
      <c r="BO24" s="10">
        <v>287719004</v>
      </c>
      <c r="BP24" s="8">
        <v>665034819</v>
      </c>
      <c r="BQ24" s="11">
        <v>399</v>
      </c>
      <c r="BR24" s="12">
        <v>423</v>
      </c>
      <c r="BS24" s="10">
        <v>665035641</v>
      </c>
      <c r="BT24" s="8">
        <v>39893905</v>
      </c>
      <c r="BU24" s="9">
        <v>39893905</v>
      </c>
      <c r="BV24" s="14">
        <f t="shared" si="1"/>
        <v>5.9987619520680699E-2</v>
      </c>
      <c r="BW24" s="8">
        <v>263432908</v>
      </c>
      <c r="BX24" s="9">
        <v>0</v>
      </c>
      <c r="BY24" s="9">
        <v>0</v>
      </c>
      <c r="BZ24" s="10">
        <v>263432908</v>
      </c>
      <c r="CA24" s="8">
        <v>1405</v>
      </c>
      <c r="CB24" s="9">
        <v>2020942</v>
      </c>
      <c r="CC24" s="9">
        <v>978</v>
      </c>
      <c r="CD24" s="9">
        <v>36774989</v>
      </c>
      <c r="CE24" s="9">
        <v>1393280</v>
      </c>
      <c r="CF24" s="9">
        <v>1086746</v>
      </c>
      <c r="CG24" s="11">
        <v>122885</v>
      </c>
      <c r="CH24" s="12">
        <v>75660</v>
      </c>
      <c r="CI24" s="9">
        <v>75300</v>
      </c>
      <c r="CJ24" s="10">
        <v>150960</v>
      </c>
      <c r="CK24" s="8">
        <v>0</v>
      </c>
      <c r="CL24" s="9">
        <v>0</v>
      </c>
      <c r="CM24" s="9">
        <v>0</v>
      </c>
      <c r="CN24" s="9">
        <v>216700</v>
      </c>
      <c r="CO24" s="9">
        <v>9380</v>
      </c>
      <c r="CP24" s="13">
        <v>226080</v>
      </c>
      <c r="CQ24" s="11">
        <v>32510</v>
      </c>
      <c r="CR24" s="12">
        <v>1162920</v>
      </c>
      <c r="CS24" s="9">
        <v>1196100</v>
      </c>
      <c r="CT24" s="9">
        <v>232560</v>
      </c>
      <c r="CU24" s="9">
        <v>134550</v>
      </c>
      <c r="CV24" s="13">
        <v>2726130</v>
      </c>
      <c r="CW24" s="9">
        <v>32200</v>
      </c>
      <c r="CX24" s="9">
        <v>10704010</v>
      </c>
      <c r="CY24" s="10">
        <v>55272137</v>
      </c>
      <c r="CZ24" s="8">
        <v>208160771</v>
      </c>
      <c r="DA24" s="11">
        <v>0</v>
      </c>
      <c r="DB24" s="12">
        <v>0</v>
      </c>
      <c r="DC24" s="10">
        <v>208160771</v>
      </c>
      <c r="DD24" s="8">
        <v>12488490</v>
      </c>
      <c r="DE24" s="9">
        <v>12488490</v>
      </c>
      <c r="DF24" s="14">
        <f t="shared" si="2"/>
        <v>5.9994445351088749E-2</v>
      </c>
      <c r="DG24" s="12">
        <v>760447390</v>
      </c>
      <c r="DH24" s="9">
        <v>348</v>
      </c>
      <c r="DI24" s="9">
        <v>17673</v>
      </c>
      <c r="DJ24" s="10">
        <v>760465411</v>
      </c>
      <c r="DK24" s="8">
        <v>3541</v>
      </c>
      <c r="DL24" s="9">
        <v>5244234</v>
      </c>
      <c r="DM24" s="9">
        <v>2282</v>
      </c>
      <c r="DN24" s="9">
        <v>54692887</v>
      </c>
      <c r="DO24" s="9">
        <v>2600744</v>
      </c>
      <c r="DP24" s="9">
        <v>1469667</v>
      </c>
      <c r="DQ24" s="11">
        <v>237741</v>
      </c>
      <c r="DR24" s="12">
        <v>124540</v>
      </c>
      <c r="DS24" s="9">
        <v>131700</v>
      </c>
      <c r="DT24" s="10">
        <v>256240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2033460</v>
      </c>
      <c r="EC24" s="9">
        <v>2074500</v>
      </c>
      <c r="ED24" s="9">
        <v>520980</v>
      </c>
      <c r="EE24" s="9">
        <v>174600</v>
      </c>
      <c r="EF24" s="13">
        <v>4803540</v>
      </c>
      <c r="EG24" s="9">
        <v>54970</v>
      </c>
      <c r="EH24" s="9">
        <v>11087010</v>
      </c>
      <c r="EI24" s="10">
        <v>80450574</v>
      </c>
      <c r="EJ24" s="8">
        <v>679996820</v>
      </c>
      <c r="EK24" s="11">
        <v>348</v>
      </c>
      <c r="EL24" s="12">
        <v>17669</v>
      </c>
      <c r="EM24" s="10">
        <v>680014837</v>
      </c>
      <c r="EN24" s="8">
        <v>40799329</v>
      </c>
      <c r="EO24" s="9">
        <v>40799329</v>
      </c>
      <c r="EP24" s="14">
        <f t="shared" si="3"/>
        <v>5.9997704138328972E-2</v>
      </c>
    </row>
    <row r="25" spans="1:146" ht="12.6" customHeight="1" x14ac:dyDescent="0.2">
      <c r="A25" s="65">
        <v>13</v>
      </c>
      <c r="B25" s="66" t="s">
        <v>92</v>
      </c>
      <c r="C25" s="19">
        <v>77335977</v>
      </c>
      <c r="D25" s="16">
        <v>0</v>
      </c>
      <c r="E25" s="16">
        <v>0</v>
      </c>
      <c r="F25" s="17">
        <v>77335977</v>
      </c>
      <c r="G25" s="15">
        <v>0</v>
      </c>
      <c r="H25" s="16">
        <v>895629</v>
      </c>
      <c r="I25" s="16">
        <v>566</v>
      </c>
      <c r="J25" s="16">
        <v>15427190</v>
      </c>
      <c r="K25" s="16">
        <v>570639</v>
      </c>
      <c r="L25" s="16">
        <v>755532</v>
      </c>
      <c r="M25" s="18">
        <v>21233</v>
      </c>
      <c r="N25" s="19">
        <v>130000</v>
      </c>
      <c r="O25" s="16">
        <v>59100</v>
      </c>
      <c r="P25" s="17">
        <v>189100</v>
      </c>
      <c r="Q25" s="15">
        <v>56680</v>
      </c>
      <c r="R25" s="16">
        <v>130200</v>
      </c>
      <c r="S25" s="16">
        <v>0</v>
      </c>
      <c r="T25" s="16">
        <v>401940</v>
      </c>
      <c r="U25" s="16">
        <v>67010</v>
      </c>
      <c r="V25" s="20">
        <v>468950</v>
      </c>
      <c r="W25" s="18">
        <v>112110</v>
      </c>
      <c r="X25" s="19">
        <v>284460</v>
      </c>
      <c r="Y25" s="16">
        <v>182250</v>
      </c>
      <c r="Z25" s="16">
        <v>95380</v>
      </c>
      <c r="AA25" s="16">
        <v>117000</v>
      </c>
      <c r="AB25" s="20">
        <v>679090</v>
      </c>
      <c r="AC25" s="16">
        <v>13570</v>
      </c>
      <c r="AD25" s="16">
        <v>15685110</v>
      </c>
      <c r="AE25" s="17">
        <v>35005033</v>
      </c>
      <c r="AF25" s="15">
        <v>42330944</v>
      </c>
      <c r="AG25" s="18">
        <v>0</v>
      </c>
      <c r="AH25" s="19">
        <v>0</v>
      </c>
      <c r="AI25" s="17">
        <v>42330944</v>
      </c>
      <c r="AJ25" s="15">
        <v>2538346</v>
      </c>
      <c r="AK25" s="16">
        <v>2538346</v>
      </c>
      <c r="AL25" s="21">
        <f t="shared" si="0"/>
        <v>5.9964313576375709E-2</v>
      </c>
      <c r="AM25" s="19">
        <v>255120015</v>
      </c>
      <c r="AN25" s="16">
        <v>0</v>
      </c>
      <c r="AO25" s="16">
        <v>193</v>
      </c>
      <c r="AP25" s="17">
        <v>255120208</v>
      </c>
      <c r="AQ25" s="15">
        <v>3579</v>
      </c>
      <c r="AR25" s="16">
        <v>1926202</v>
      </c>
      <c r="AS25" s="16">
        <v>1479</v>
      </c>
      <c r="AT25" s="16">
        <v>45132868</v>
      </c>
      <c r="AU25" s="16">
        <v>1692457</v>
      </c>
      <c r="AV25" s="16">
        <v>1443545</v>
      </c>
      <c r="AW25" s="18">
        <v>61706</v>
      </c>
      <c r="AX25" s="19">
        <v>109200</v>
      </c>
      <c r="AY25" s="16">
        <v>90600</v>
      </c>
      <c r="AZ25" s="17">
        <v>199800</v>
      </c>
      <c r="BA25" s="15">
        <v>17420</v>
      </c>
      <c r="BB25" s="16">
        <v>46500</v>
      </c>
      <c r="BC25" s="16">
        <v>0</v>
      </c>
      <c r="BD25" s="16">
        <v>984390</v>
      </c>
      <c r="BE25" s="16">
        <v>47630</v>
      </c>
      <c r="BF25" s="20">
        <v>1032020</v>
      </c>
      <c r="BG25" s="18">
        <v>224190</v>
      </c>
      <c r="BH25" s="19">
        <v>573870</v>
      </c>
      <c r="BI25" s="16">
        <v>442350</v>
      </c>
      <c r="BJ25" s="16">
        <v>220400</v>
      </c>
      <c r="BK25" s="16">
        <v>155250</v>
      </c>
      <c r="BL25" s="20">
        <v>1391870</v>
      </c>
      <c r="BM25" s="16">
        <v>17250</v>
      </c>
      <c r="BN25" s="16">
        <v>20947470</v>
      </c>
      <c r="BO25" s="17">
        <v>74136877</v>
      </c>
      <c r="BP25" s="15">
        <v>180983138</v>
      </c>
      <c r="BQ25" s="18">
        <v>0</v>
      </c>
      <c r="BR25" s="19">
        <v>193</v>
      </c>
      <c r="BS25" s="17">
        <v>180983331</v>
      </c>
      <c r="BT25" s="15">
        <v>10856806</v>
      </c>
      <c r="BU25" s="16">
        <v>10856806</v>
      </c>
      <c r="BV25" s="21">
        <f t="shared" si="1"/>
        <v>5.9987878110166953E-2</v>
      </c>
      <c r="BW25" s="15">
        <v>78242773</v>
      </c>
      <c r="BX25" s="16">
        <v>98</v>
      </c>
      <c r="BY25" s="16">
        <v>0</v>
      </c>
      <c r="BZ25" s="17">
        <v>78242871</v>
      </c>
      <c r="CA25" s="15">
        <v>41</v>
      </c>
      <c r="CB25" s="16">
        <v>658127</v>
      </c>
      <c r="CC25" s="16">
        <v>312</v>
      </c>
      <c r="CD25" s="16">
        <v>10361457</v>
      </c>
      <c r="CE25" s="16">
        <v>511240</v>
      </c>
      <c r="CF25" s="16">
        <v>267611</v>
      </c>
      <c r="CG25" s="18">
        <v>20565</v>
      </c>
      <c r="CH25" s="19">
        <v>18720</v>
      </c>
      <c r="CI25" s="16">
        <v>18300</v>
      </c>
      <c r="CJ25" s="17">
        <v>37020</v>
      </c>
      <c r="CK25" s="15">
        <v>0</v>
      </c>
      <c r="CL25" s="16">
        <v>0</v>
      </c>
      <c r="CM25" s="16">
        <v>0</v>
      </c>
      <c r="CN25" s="16">
        <v>32670</v>
      </c>
      <c r="CO25" s="16">
        <v>1790</v>
      </c>
      <c r="CP25" s="20">
        <v>34460</v>
      </c>
      <c r="CQ25" s="18">
        <v>4020</v>
      </c>
      <c r="CR25" s="19">
        <v>173910</v>
      </c>
      <c r="CS25" s="16">
        <v>171450</v>
      </c>
      <c r="CT25" s="16">
        <v>76000</v>
      </c>
      <c r="CU25" s="16">
        <v>26550</v>
      </c>
      <c r="CV25" s="20">
        <v>447910</v>
      </c>
      <c r="CW25" s="16">
        <v>7130</v>
      </c>
      <c r="CX25" s="16">
        <v>3216690</v>
      </c>
      <c r="CY25" s="17">
        <v>15566271</v>
      </c>
      <c r="CZ25" s="15">
        <v>62676502</v>
      </c>
      <c r="DA25" s="18">
        <v>98</v>
      </c>
      <c r="DB25" s="19">
        <v>0</v>
      </c>
      <c r="DC25" s="17">
        <v>62676600</v>
      </c>
      <c r="DD25" s="15">
        <v>3760242</v>
      </c>
      <c r="DE25" s="16">
        <v>3760242</v>
      </c>
      <c r="DF25" s="21">
        <f t="shared" si="2"/>
        <v>5.9994351959104353E-2</v>
      </c>
      <c r="DG25" s="19">
        <v>362853371</v>
      </c>
      <c r="DH25" s="16">
        <v>1755</v>
      </c>
      <c r="DI25" s="16">
        <v>72788</v>
      </c>
      <c r="DJ25" s="17">
        <v>362927914</v>
      </c>
      <c r="DK25" s="15">
        <v>327</v>
      </c>
      <c r="DL25" s="16">
        <v>2308065</v>
      </c>
      <c r="DM25" s="16">
        <v>659</v>
      </c>
      <c r="DN25" s="16">
        <v>20208976</v>
      </c>
      <c r="DO25" s="16">
        <v>1279554</v>
      </c>
      <c r="DP25" s="16">
        <v>442113</v>
      </c>
      <c r="DQ25" s="18">
        <v>52979</v>
      </c>
      <c r="DR25" s="19">
        <v>38220</v>
      </c>
      <c r="DS25" s="16">
        <v>41100</v>
      </c>
      <c r="DT25" s="17">
        <v>79320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504900</v>
      </c>
      <c r="EC25" s="16">
        <v>394200</v>
      </c>
      <c r="ED25" s="16">
        <v>220780</v>
      </c>
      <c r="EE25" s="16">
        <v>55800</v>
      </c>
      <c r="EF25" s="20">
        <v>1175680</v>
      </c>
      <c r="EG25" s="16">
        <v>13570</v>
      </c>
      <c r="EH25" s="16">
        <v>3872950</v>
      </c>
      <c r="EI25" s="17">
        <v>29433534</v>
      </c>
      <c r="EJ25" s="15">
        <v>333419837</v>
      </c>
      <c r="EK25" s="18">
        <v>1755</v>
      </c>
      <c r="EL25" s="19">
        <v>72788</v>
      </c>
      <c r="EM25" s="17">
        <v>333494380</v>
      </c>
      <c r="EN25" s="15">
        <v>20009065</v>
      </c>
      <c r="EO25" s="16">
        <v>20009065</v>
      </c>
      <c r="EP25" s="21">
        <f t="shared" si="3"/>
        <v>5.9998207466044853E-2</v>
      </c>
    </row>
    <row r="26" spans="1:146" ht="12.6" customHeight="1" x14ac:dyDescent="0.2">
      <c r="A26" s="63">
        <v>14</v>
      </c>
      <c r="B26" s="64" t="s">
        <v>93</v>
      </c>
      <c r="C26" s="12">
        <v>154954091</v>
      </c>
      <c r="D26" s="9">
        <v>0</v>
      </c>
      <c r="E26" s="9">
        <v>0</v>
      </c>
      <c r="F26" s="10">
        <v>154954091</v>
      </c>
      <c r="G26" s="8">
        <v>867</v>
      </c>
      <c r="H26" s="9">
        <v>1100962</v>
      </c>
      <c r="I26" s="9">
        <v>1480</v>
      </c>
      <c r="J26" s="9">
        <v>30961438</v>
      </c>
      <c r="K26" s="9">
        <v>658150</v>
      </c>
      <c r="L26" s="9">
        <v>1458184</v>
      </c>
      <c r="M26" s="11">
        <v>40639</v>
      </c>
      <c r="N26" s="12">
        <v>254540</v>
      </c>
      <c r="O26" s="9">
        <v>138300</v>
      </c>
      <c r="P26" s="10">
        <v>392840</v>
      </c>
      <c r="Q26" s="8">
        <v>94900</v>
      </c>
      <c r="R26" s="9">
        <v>214500</v>
      </c>
      <c r="S26" s="9">
        <v>0</v>
      </c>
      <c r="T26" s="9">
        <v>866470</v>
      </c>
      <c r="U26" s="9">
        <v>134140</v>
      </c>
      <c r="V26" s="13">
        <v>1000610</v>
      </c>
      <c r="W26" s="11">
        <v>280490</v>
      </c>
      <c r="X26" s="12">
        <v>637890</v>
      </c>
      <c r="Y26" s="9">
        <v>365850</v>
      </c>
      <c r="Z26" s="9">
        <v>164540</v>
      </c>
      <c r="AA26" s="9">
        <v>277650</v>
      </c>
      <c r="AB26" s="13">
        <v>1445930</v>
      </c>
      <c r="AC26" s="9">
        <v>26910</v>
      </c>
      <c r="AD26" s="9">
        <v>31721250</v>
      </c>
      <c r="AE26" s="10">
        <v>69397670</v>
      </c>
      <c r="AF26" s="8">
        <v>85556421</v>
      </c>
      <c r="AG26" s="11">
        <v>0</v>
      </c>
      <c r="AH26" s="12">
        <v>0</v>
      </c>
      <c r="AI26" s="10">
        <v>85556421</v>
      </c>
      <c r="AJ26" s="8">
        <v>5130313</v>
      </c>
      <c r="AK26" s="9">
        <v>5130313</v>
      </c>
      <c r="AL26" s="14">
        <f t="shared" si="0"/>
        <v>5.9964090830774697E-2</v>
      </c>
      <c r="AM26" s="12">
        <v>368490300</v>
      </c>
      <c r="AN26" s="9">
        <v>0</v>
      </c>
      <c r="AO26" s="9">
        <v>0</v>
      </c>
      <c r="AP26" s="10">
        <v>368490300</v>
      </c>
      <c r="AQ26" s="8">
        <v>1562</v>
      </c>
      <c r="AR26" s="9">
        <v>1870303</v>
      </c>
      <c r="AS26" s="9">
        <v>1872</v>
      </c>
      <c r="AT26" s="9">
        <v>67739855</v>
      </c>
      <c r="AU26" s="9">
        <v>1801777</v>
      </c>
      <c r="AV26" s="9">
        <v>2428825</v>
      </c>
      <c r="AW26" s="11">
        <v>126833</v>
      </c>
      <c r="AX26" s="12">
        <v>184080</v>
      </c>
      <c r="AY26" s="9">
        <v>141000</v>
      </c>
      <c r="AZ26" s="10">
        <v>325080</v>
      </c>
      <c r="BA26" s="8">
        <v>22360</v>
      </c>
      <c r="BB26" s="9">
        <v>56700</v>
      </c>
      <c r="BC26" s="9">
        <v>0</v>
      </c>
      <c r="BD26" s="9">
        <v>2141920</v>
      </c>
      <c r="BE26" s="9">
        <v>93120</v>
      </c>
      <c r="BF26" s="13">
        <v>2235040</v>
      </c>
      <c r="BG26" s="11">
        <v>478140</v>
      </c>
      <c r="BH26" s="12">
        <v>1102530</v>
      </c>
      <c r="BI26" s="9">
        <v>965250</v>
      </c>
      <c r="BJ26" s="9">
        <v>328320</v>
      </c>
      <c r="BK26" s="9">
        <v>313650</v>
      </c>
      <c r="BL26" s="13">
        <v>2709750</v>
      </c>
      <c r="BM26" s="9">
        <v>38640</v>
      </c>
      <c r="BN26" s="9">
        <v>31564160</v>
      </c>
      <c r="BO26" s="10">
        <v>111399025</v>
      </c>
      <c r="BP26" s="8">
        <v>257091275</v>
      </c>
      <c r="BQ26" s="11">
        <v>0</v>
      </c>
      <c r="BR26" s="12">
        <v>0</v>
      </c>
      <c r="BS26" s="10">
        <v>257091275</v>
      </c>
      <c r="BT26" s="8">
        <v>15422151</v>
      </c>
      <c r="BU26" s="9">
        <v>15422151</v>
      </c>
      <c r="BV26" s="14">
        <f t="shared" si="1"/>
        <v>5.9987064905255925E-2</v>
      </c>
      <c r="BW26" s="8">
        <v>69180802</v>
      </c>
      <c r="BX26" s="9">
        <v>0</v>
      </c>
      <c r="BY26" s="9">
        <v>0</v>
      </c>
      <c r="BZ26" s="10">
        <v>69180802</v>
      </c>
      <c r="CA26" s="8">
        <v>0</v>
      </c>
      <c r="CB26" s="9">
        <v>431992</v>
      </c>
      <c r="CC26" s="9">
        <v>586</v>
      </c>
      <c r="CD26" s="9">
        <v>9703757</v>
      </c>
      <c r="CE26" s="9">
        <v>351436</v>
      </c>
      <c r="CF26" s="9">
        <v>288929</v>
      </c>
      <c r="CG26" s="11">
        <v>27930</v>
      </c>
      <c r="CH26" s="12">
        <v>20800</v>
      </c>
      <c r="CI26" s="9">
        <v>18300</v>
      </c>
      <c r="CJ26" s="10">
        <v>39100</v>
      </c>
      <c r="CK26" s="8">
        <v>0</v>
      </c>
      <c r="CL26" s="9">
        <v>0</v>
      </c>
      <c r="CM26" s="9">
        <v>0</v>
      </c>
      <c r="CN26" s="9">
        <v>52250</v>
      </c>
      <c r="CO26" s="9">
        <v>1920</v>
      </c>
      <c r="CP26" s="13">
        <v>54170</v>
      </c>
      <c r="CQ26" s="11">
        <v>8630</v>
      </c>
      <c r="CR26" s="12">
        <v>242220</v>
      </c>
      <c r="CS26" s="9">
        <v>271800</v>
      </c>
      <c r="CT26" s="9">
        <v>64220</v>
      </c>
      <c r="CU26" s="9">
        <v>36900</v>
      </c>
      <c r="CV26" s="13">
        <v>615140</v>
      </c>
      <c r="CW26" s="9">
        <v>7130</v>
      </c>
      <c r="CX26" s="9">
        <v>2841010</v>
      </c>
      <c r="CY26" s="10">
        <v>14369224</v>
      </c>
      <c r="CZ26" s="8">
        <v>54811578</v>
      </c>
      <c r="DA26" s="11">
        <v>0</v>
      </c>
      <c r="DB26" s="12">
        <v>0</v>
      </c>
      <c r="DC26" s="10">
        <v>54811578</v>
      </c>
      <c r="DD26" s="8">
        <v>3288381</v>
      </c>
      <c r="DE26" s="9">
        <v>3288381</v>
      </c>
      <c r="DF26" s="14">
        <f t="shared" si="2"/>
        <v>5.9994277121523484E-2</v>
      </c>
      <c r="DG26" s="12">
        <v>129368216</v>
      </c>
      <c r="DH26" s="9">
        <v>0</v>
      </c>
      <c r="DI26" s="9">
        <v>0</v>
      </c>
      <c r="DJ26" s="10">
        <v>129368216</v>
      </c>
      <c r="DK26" s="8">
        <v>328</v>
      </c>
      <c r="DL26" s="9">
        <v>826305</v>
      </c>
      <c r="DM26" s="9">
        <v>499</v>
      </c>
      <c r="DN26" s="9">
        <v>10091964</v>
      </c>
      <c r="DO26" s="9">
        <v>499310</v>
      </c>
      <c r="DP26" s="9">
        <v>277001</v>
      </c>
      <c r="DQ26" s="11">
        <v>38898</v>
      </c>
      <c r="DR26" s="12">
        <v>24440</v>
      </c>
      <c r="DS26" s="9">
        <v>26100</v>
      </c>
      <c r="DT26" s="10">
        <v>50540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312510</v>
      </c>
      <c r="EC26" s="9">
        <v>328050</v>
      </c>
      <c r="ED26" s="9">
        <v>93100</v>
      </c>
      <c r="EE26" s="9">
        <v>47700</v>
      </c>
      <c r="EF26" s="13">
        <v>781360</v>
      </c>
      <c r="EG26" s="9">
        <v>10350</v>
      </c>
      <c r="EH26" s="9">
        <v>2245350</v>
      </c>
      <c r="EI26" s="10">
        <v>14821406</v>
      </c>
      <c r="EJ26" s="8">
        <v>114546810</v>
      </c>
      <c r="EK26" s="11">
        <v>0</v>
      </c>
      <c r="EL26" s="12">
        <v>0</v>
      </c>
      <c r="EM26" s="10">
        <v>114546810</v>
      </c>
      <c r="EN26" s="8">
        <v>6872512</v>
      </c>
      <c r="EO26" s="9">
        <v>6872512</v>
      </c>
      <c r="EP26" s="14">
        <f t="shared" si="3"/>
        <v>5.9997410665561093E-2</v>
      </c>
    </row>
    <row r="27" spans="1:146" ht="12.6" customHeight="1" x14ac:dyDescent="0.2">
      <c r="A27" s="65">
        <v>15</v>
      </c>
      <c r="B27" s="66" t="s">
        <v>94</v>
      </c>
      <c r="C27" s="19">
        <v>246019928</v>
      </c>
      <c r="D27" s="16">
        <v>0</v>
      </c>
      <c r="E27" s="16">
        <v>0</v>
      </c>
      <c r="F27" s="17">
        <v>246019928</v>
      </c>
      <c r="G27" s="15">
        <v>4464</v>
      </c>
      <c r="H27" s="16">
        <v>1963826</v>
      </c>
      <c r="I27" s="16">
        <v>1337</v>
      </c>
      <c r="J27" s="16">
        <v>50050298</v>
      </c>
      <c r="K27" s="16">
        <v>1188426</v>
      </c>
      <c r="L27" s="16">
        <v>2448286</v>
      </c>
      <c r="M27" s="18">
        <v>71733</v>
      </c>
      <c r="N27" s="19">
        <v>389220</v>
      </c>
      <c r="O27" s="16">
        <v>195900</v>
      </c>
      <c r="P27" s="17">
        <v>585120</v>
      </c>
      <c r="Q27" s="15">
        <v>147420</v>
      </c>
      <c r="R27" s="16">
        <v>401100</v>
      </c>
      <c r="S27" s="16">
        <v>0</v>
      </c>
      <c r="T27" s="16">
        <v>1284030</v>
      </c>
      <c r="U27" s="16">
        <v>205580</v>
      </c>
      <c r="V27" s="20">
        <v>1489610</v>
      </c>
      <c r="W27" s="18">
        <v>431730</v>
      </c>
      <c r="X27" s="19">
        <v>958650</v>
      </c>
      <c r="Y27" s="16">
        <v>654300</v>
      </c>
      <c r="Z27" s="16">
        <v>216220</v>
      </c>
      <c r="AA27" s="16">
        <v>433800</v>
      </c>
      <c r="AB27" s="20">
        <v>2262970</v>
      </c>
      <c r="AC27" s="16">
        <v>47840</v>
      </c>
      <c r="AD27" s="16">
        <v>50043400</v>
      </c>
      <c r="AE27" s="17">
        <v>111136223</v>
      </c>
      <c r="AF27" s="15">
        <v>134883705</v>
      </c>
      <c r="AG27" s="18">
        <v>0</v>
      </c>
      <c r="AH27" s="19">
        <v>0</v>
      </c>
      <c r="AI27" s="17">
        <v>134883705</v>
      </c>
      <c r="AJ27" s="15">
        <v>8088147</v>
      </c>
      <c r="AK27" s="16">
        <v>8088147</v>
      </c>
      <c r="AL27" s="21">
        <f t="shared" si="0"/>
        <v>5.9963855530213973E-2</v>
      </c>
      <c r="AM27" s="19">
        <v>607543304</v>
      </c>
      <c r="AN27" s="16">
        <v>0</v>
      </c>
      <c r="AO27" s="16">
        <v>0</v>
      </c>
      <c r="AP27" s="17">
        <v>607543304</v>
      </c>
      <c r="AQ27" s="15">
        <v>3198</v>
      </c>
      <c r="AR27" s="16">
        <v>3583881</v>
      </c>
      <c r="AS27" s="16">
        <v>3597</v>
      </c>
      <c r="AT27" s="16">
        <v>112152932</v>
      </c>
      <c r="AU27" s="16">
        <v>3102599</v>
      </c>
      <c r="AV27" s="16">
        <v>4125528</v>
      </c>
      <c r="AW27" s="18">
        <v>242122</v>
      </c>
      <c r="AX27" s="19">
        <v>289380</v>
      </c>
      <c r="AY27" s="16">
        <v>226500</v>
      </c>
      <c r="AZ27" s="17">
        <v>515880</v>
      </c>
      <c r="BA27" s="15">
        <v>33280</v>
      </c>
      <c r="BB27" s="16">
        <v>103800</v>
      </c>
      <c r="BC27" s="16">
        <v>0</v>
      </c>
      <c r="BD27" s="16">
        <v>3846370</v>
      </c>
      <c r="BE27" s="16">
        <v>164310</v>
      </c>
      <c r="BF27" s="20">
        <v>4010680</v>
      </c>
      <c r="BG27" s="18">
        <v>902790</v>
      </c>
      <c r="BH27" s="19">
        <v>1984290</v>
      </c>
      <c r="BI27" s="16">
        <v>1934100</v>
      </c>
      <c r="BJ27" s="16">
        <v>470440</v>
      </c>
      <c r="BK27" s="16">
        <v>496350</v>
      </c>
      <c r="BL27" s="20">
        <v>4885180</v>
      </c>
      <c r="BM27" s="16">
        <v>77280</v>
      </c>
      <c r="BN27" s="16">
        <v>51251280</v>
      </c>
      <c r="BO27" s="17">
        <v>184990430</v>
      </c>
      <c r="BP27" s="15">
        <v>422552874</v>
      </c>
      <c r="BQ27" s="18">
        <v>0</v>
      </c>
      <c r="BR27" s="19">
        <v>0</v>
      </c>
      <c r="BS27" s="17">
        <v>422552874</v>
      </c>
      <c r="BT27" s="15">
        <v>25347759</v>
      </c>
      <c r="BU27" s="16">
        <v>25347759</v>
      </c>
      <c r="BV27" s="21">
        <f t="shared" si="1"/>
        <v>5.9987188727534252E-2</v>
      </c>
      <c r="BW27" s="15">
        <v>137467308</v>
      </c>
      <c r="BX27" s="16">
        <v>0</v>
      </c>
      <c r="BY27" s="16">
        <v>0</v>
      </c>
      <c r="BZ27" s="17">
        <v>137467308</v>
      </c>
      <c r="CA27" s="15">
        <v>862</v>
      </c>
      <c r="CB27" s="16">
        <v>1002181</v>
      </c>
      <c r="CC27" s="16">
        <v>1009</v>
      </c>
      <c r="CD27" s="16">
        <v>19438030</v>
      </c>
      <c r="CE27" s="16">
        <v>660468</v>
      </c>
      <c r="CF27" s="16">
        <v>590350</v>
      </c>
      <c r="CG27" s="18">
        <v>71643</v>
      </c>
      <c r="CH27" s="19">
        <v>48360</v>
      </c>
      <c r="CI27" s="16">
        <v>39900</v>
      </c>
      <c r="CJ27" s="17">
        <v>88260</v>
      </c>
      <c r="CK27" s="15">
        <v>0</v>
      </c>
      <c r="CL27" s="16">
        <v>0</v>
      </c>
      <c r="CM27" s="16">
        <v>0</v>
      </c>
      <c r="CN27" s="16">
        <v>115170</v>
      </c>
      <c r="CO27" s="16">
        <v>4240</v>
      </c>
      <c r="CP27" s="20">
        <v>119410</v>
      </c>
      <c r="CQ27" s="18">
        <v>22600</v>
      </c>
      <c r="CR27" s="19">
        <v>613800</v>
      </c>
      <c r="CS27" s="16">
        <v>657000</v>
      </c>
      <c r="CT27" s="16">
        <v>133380</v>
      </c>
      <c r="CU27" s="16">
        <v>73800</v>
      </c>
      <c r="CV27" s="20">
        <v>1477980</v>
      </c>
      <c r="CW27" s="16">
        <v>17940</v>
      </c>
      <c r="CX27" s="16">
        <v>5599760</v>
      </c>
      <c r="CY27" s="17">
        <v>29089484</v>
      </c>
      <c r="CZ27" s="15">
        <v>108377824</v>
      </c>
      <c r="DA27" s="18">
        <v>0</v>
      </c>
      <c r="DB27" s="19">
        <v>0</v>
      </c>
      <c r="DC27" s="17">
        <v>108377824</v>
      </c>
      <c r="DD27" s="15">
        <v>6502063</v>
      </c>
      <c r="DE27" s="16">
        <v>6502063</v>
      </c>
      <c r="DF27" s="21">
        <f t="shared" si="2"/>
        <v>5.9994404390329888E-2</v>
      </c>
      <c r="DG27" s="19">
        <v>307173504</v>
      </c>
      <c r="DH27" s="16">
        <v>109</v>
      </c>
      <c r="DI27" s="16">
        <v>0</v>
      </c>
      <c r="DJ27" s="17">
        <v>307173613</v>
      </c>
      <c r="DK27" s="15">
        <v>3620</v>
      </c>
      <c r="DL27" s="16">
        <v>1973295</v>
      </c>
      <c r="DM27" s="16">
        <v>855</v>
      </c>
      <c r="DN27" s="16">
        <v>23453583</v>
      </c>
      <c r="DO27" s="16">
        <v>1066570</v>
      </c>
      <c r="DP27" s="16">
        <v>661125</v>
      </c>
      <c r="DQ27" s="18">
        <v>109920</v>
      </c>
      <c r="DR27" s="19">
        <v>59280</v>
      </c>
      <c r="DS27" s="16">
        <v>61500</v>
      </c>
      <c r="DT27" s="17">
        <v>120780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906180</v>
      </c>
      <c r="EC27" s="16">
        <v>994500</v>
      </c>
      <c r="ED27" s="16">
        <v>173660</v>
      </c>
      <c r="EE27" s="16">
        <v>85950</v>
      </c>
      <c r="EF27" s="20">
        <v>2160290</v>
      </c>
      <c r="EG27" s="16">
        <v>24840</v>
      </c>
      <c r="EH27" s="16">
        <v>4970220</v>
      </c>
      <c r="EI27" s="17">
        <v>34544243</v>
      </c>
      <c r="EJ27" s="15">
        <v>272629261</v>
      </c>
      <c r="EK27" s="18">
        <v>109</v>
      </c>
      <c r="EL27" s="19">
        <v>0</v>
      </c>
      <c r="EM27" s="17">
        <v>272629370</v>
      </c>
      <c r="EN27" s="15">
        <v>16357084</v>
      </c>
      <c r="EO27" s="16">
        <v>16357084</v>
      </c>
      <c r="EP27" s="21">
        <f t="shared" si="3"/>
        <v>5.9997512373666857E-2</v>
      </c>
    </row>
    <row r="28" spans="1:146" ht="12.6" customHeight="1" x14ac:dyDescent="0.2">
      <c r="A28" s="63">
        <v>16</v>
      </c>
      <c r="B28" s="64" t="s">
        <v>95</v>
      </c>
      <c r="C28" s="12">
        <v>128521700</v>
      </c>
      <c r="D28" s="9">
        <v>0</v>
      </c>
      <c r="E28" s="9">
        <v>0</v>
      </c>
      <c r="F28" s="10">
        <v>128521700</v>
      </c>
      <c r="G28" s="8">
        <v>179</v>
      </c>
      <c r="H28" s="9">
        <v>949722</v>
      </c>
      <c r="I28" s="9">
        <v>1038</v>
      </c>
      <c r="J28" s="9">
        <v>25210293</v>
      </c>
      <c r="K28" s="9">
        <v>584109</v>
      </c>
      <c r="L28" s="9">
        <v>1172335</v>
      </c>
      <c r="M28" s="11">
        <v>34712</v>
      </c>
      <c r="N28" s="12">
        <v>219960</v>
      </c>
      <c r="O28" s="9">
        <v>106800</v>
      </c>
      <c r="P28" s="10">
        <v>326760</v>
      </c>
      <c r="Q28" s="8">
        <v>81120</v>
      </c>
      <c r="R28" s="9">
        <v>203400</v>
      </c>
      <c r="S28" s="9">
        <v>0</v>
      </c>
      <c r="T28" s="9">
        <v>816090</v>
      </c>
      <c r="U28" s="9">
        <v>111720</v>
      </c>
      <c r="V28" s="13">
        <v>927810</v>
      </c>
      <c r="W28" s="11">
        <v>251730</v>
      </c>
      <c r="X28" s="12">
        <v>683430</v>
      </c>
      <c r="Y28" s="9">
        <v>336150</v>
      </c>
      <c r="Z28" s="9">
        <v>206340</v>
      </c>
      <c r="AA28" s="9">
        <v>259200</v>
      </c>
      <c r="AB28" s="13">
        <v>1485120</v>
      </c>
      <c r="AC28" s="9">
        <v>21850</v>
      </c>
      <c r="AD28" s="9">
        <v>26464350</v>
      </c>
      <c r="AE28" s="10">
        <v>57713490</v>
      </c>
      <c r="AF28" s="8">
        <v>70808210</v>
      </c>
      <c r="AG28" s="11">
        <v>0</v>
      </c>
      <c r="AH28" s="12">
        <v>0</v>
      </c>
      <c r="AI28" s="10">
        <v>70808210</v>
      </c>
      <c r="AJ28" s="8">
        <v>4245917</v>
      </c>
      <c r="AK28" s="9">
        <v>4245917</v>
      </c>
      <c r="AL28" s="14">
        <f t="shared" si="0"/>
        <v>5.9963625686908342E-2</v>
      </c>
      <c r="AM28" s="12">
        <v>305963016</v>
      </c>
      <c r="AN28" s="9">
        <v>0</v>
      </c>
      <c r="AO28" s="9">
        <v>0</v>
      </c>
      <c r="AP28" s="10">
        <v>305963016</v>
      </c>
      <c r="AQ28" s="8">
        <v>15</v>
      </c>
      <c r="AR28" s="9">
        <v>1695023</v>
      </c>
      <c r="AS28" s="9">
        <v>1570</v>
      </c>
      <c r="AT28" s="9">
        <v>55726705</v>
      </c>
      <c r="AU28" s="9">
        <v>1621550</v>
      </c>
      <c r="AV28" s="9">
        <v>1979621</v>
      </c>
      <c r="AW28" s="11">
        <v>96903</v>
      </c>
      <c r="AX28" s="12">
        <v>141180</v>
      </c>
      <c r="AY28" s="9">
        <v>113400</v>
      </c>
      <c r="AZ28" s="10">
        <v>254580</v>
      </c>
      <c r="BA28" s="8">
        <v>19760</v>
      </c>
      <c r="BB28" s="9">
        <v>55800</v>
      </c>
      <c r="BC28" s="9">
        <v>0</v>
      </c>
      <c r="BD28" s="9">
        <v>1565080</v>
      </c>
      <c r="BE28" s="9">
        <v>72960</v>
      </c>
      <c r="BF28" s="13">
        <v>1638040</v>
      </c>
      <c r="BG28" s="11">
        <v>377460</v>
      </c>
      <c r="BH28" s="12">
        <v>963600</v>
      </c>
      <c r="BI28" s="9">
        <v>732150</v>
      </c>
      <c r="BJ28" s="9">
        <v>335540</v>
      </c>
      <c r="BK28" s="9">
        <v>297900</v>
      </c>
      <c r="BL28" s="13">
        <v>2329190</v>
      </c>
      <c r="BM28" s="9">
        <v>36110</v>
      </c>
      <c r="BN28" s="9">
        <v>26128520</v>
      </c>
      <c r="BO28" s="10">
        <v>91959277</v>
      </c>
      <c r="BP28" s="8">
        <v>214003739</v>
      </c>
      <c r="BQ28" s="11">
        <v>0</v>
      </c>
      <c r="BR28" s="12">
        <v>0</v>
      </c>
      <c r="BS28" s="10">
        <v>214003739</v>
      </c>
      <c r="BT28" s="8">
        <v>12837471</v>
      </c>
      <c r="BU28" s="9">
        <v>12837471</v>
      </c>
      <c r="BV28" s="14">
        <f t="shared" si="1"/>
        <v>5.9987134150025295E-2</v>
      </c>
      <c r="BW28" s="8">
        <v>63551874</v>
      </c>
      <c r="BX28" s="9">
        <v>0</v>
      </c>
      <c r="BY28" s="9">
        <v>0</v>
      </c>
      <c r="BZ28" s="10">
        <v>63551874</v>
      </c>
      <c r="CA28" s="8">
        <v>0</v>
      </c>
      <c r="CB28" s="9">
        <v>458711</v>
      </c>
      <c r="CC28" s="9">
        <v>291</v>
      </c>
      <c r="CD28" s="9">
        <v>8777075</v>
      </c>
      <c r="CE28" s="9">
        <v>353269</v>
      </c>
      <c r="CF28" s="9">
        <v>255575</v>
      </c>
      <c r="CG28" s="11">
        <v>24402</v>
      </c>
      <c r="CH28" s="12">
        <v>17160</v>
      </c>
      <c r="CI28" s="9">
        <v>20400</v>
      </c>
      <c r="CJ28" s="10">
        <v>37560</v>
      </c>
      <c r="CK28" s="8">
        <v>0</v>
      </c>
      <c r="CL28" s="9">
        <v>0</v>
      </c>
      <c r="CM28" s="9">
        <v>0</v>
      </c>
      <c r="CN28" s="9">
        <v>42460</v>
      </c>
      <c r="CO28" s="9">
        <v>1680</v>
      </c>
      <c r="CP28" s="13">
        <v>44140</v>
      </c>
      <c r="CQ28" s="11">
        <v>8330</v>
      </c>
      <c r="CR28" s="12">
        <v>255420</v>
      </c>
      <c r="CS28" s="9">
        <v>228600</v>
      </c>
      <c r="CT28" s="9">
        <v>72580</v>
      </c>
      <c r="CU28" s="9">
        <v>38250</v>
      </c>
      <c r="CV28" s="13">
        <v>594850</v>
      </c>
      <c r="CW28" s="9">
        <v>4830</v>
      </c>
      <c r="CX28" s="9">
        <v>2609670</v>
      </c>
      <c r="CY28" s="10">
        <v>13168412</v>
      </c>
      <c r="CZ28" s="8">
        <v>50383462</v>
      </c>
      <c r="DA28" s="11">
        <v>0</v>
      </c>
      <c r="DB28" s="12">
        <v>0</v>
      </c>
      <c r="DC28" s="10">
        <v>50383462</v>
      </c>
      <c r="DD28" s="8">
        <v>3022726</v>
      </c>
      <c r="DE28" s="9">
        <v>3022726</v>
      </c>
      <c r="DF28" s="14">
        <f t="shared" si="2"/>
        <v>5.9994408482688229E-2</v>
      </c>
      <c r="DG28" s="12">
        <v>147222508</v>
      </c>
      <c r="DH28" s="9">
        <v>0</v>
      </c>
      <c r="DI28" s="9">
        <v>0</v>
      </c>
      <c r="DJ28" s="10">
        <v>147222508</v>
      </c>
      <c r="DK28" s="8">
        <v>594</v>
      </c>
      <c r="DL28" s="9">
        <v>878441</v>
      </c>
      <c r="DM28" s="9">
        <v>424</v>
      </c>
      <c r="DN28" s="9">
        <v>10730258</v>
      </c>
      <c r="DO28" s="9">
        <v>567823</v>
      </c>
      <c r="DP28" s="9">
        <v>289010</v>
      </c>
      <c r="DQ28" s="11">
        <v>36899</v>
      </c>
      <c r="DR28" s="12">
        <v>23400</v>
      </c>
      <c r="DS28" s="9">
        <v>27900</v>
      </c>
      <c r="DT28" s="10">
        <v>51300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356070</v>
      </c>
      <c r="EC28" s="9">
        <v>342900</v>
      </c>
      <c r="ED28" s="9">
        <v>111340</v>
      </c>
      <c r="EE28" s="9">
        <v>40950</v>
      </c>
      <c r="EF28" s="13">
        <v>851260</v>
      </c>
      <c r="EG28" s="9">
        <v>9890</v>
      </c>
      <c r="EH28" s="9">
        <v>2362540</v>
      </c>
      <c r="EI28" s="10">
        <v>15778015</v>
      </c>
      <c r="EJ28" s="8">
        <v>131444493</v>
      </c>
      <c r="EK28" s="11">
        <v>0</v>
      </c>
      <c r="EL28" s="12">
        <v>0</v>
      </c>
      <c r="EM28" s="10">
        <v>131444493</v>
      </c>
      <c r="EN28" s="8">
        <v>7886351</v>
      </c>
      <c r="EO28" s="9">
        <v>7886351</v>
      </c>
      <c r="EP28" s="14">
        <f t="shared" si="3"/>
        <v>5.9997576315350083E-2</v>
      </c>
    </row>
    <row r="29" spans="1:146" ht="12.6" customHeight="1" x14ac:dyDescent="0.2">
      <c r="A29" s="65">
        <v>17</v>
      </c>
      <c r="B29" s="66" t="s">
        <v>96</v>
      </c>
      <c r="C29" s="19">
        <v>158713607</v>
      </c>
      <c r="D29" s="16">
        <v>0</v>
      </c>
      <c r="E29" s="16">
        <v>0</v>
      </c>
      <c r="F29" s="17">
        <v>158713607</v>
      </c>
      <c r="G29" s="15">
        <v>1020</v>
      </c>
      <c r="H29" s="16">
        <v>1132292</v>
      </c>
      <c r="I29" s="16">
        <v>893</v>
      </c>
      <c r="J29" s="16">
        <v>31978707</v>
      </c>
      <c r="K29" s="16">
        <v>644439</v>
      </c>
      <c r="L29" s="16">
        <v>1686797</v>
      </c>
      <c r="M29" s="18">
        <v>52111</v>
      </c>
      <c r="N29" s="19">
        <v>322400</v>
      </c>
      <c r="O29" s="16">
        <v>168000</v>
      </c>
      <c r="P29" s="17">
        <v>490400</v>
      </c>
      <c r="Q29" s="15">
        <v>131300</v>
      </c>
      <c r="R29" s="16">
        <v>314400</v>
      </c>
      <c r="S29" s="16">
        <v>0</v>
      </c>
      <c r="T29" s="16">
        <v>1179090</v>
      </c>
      <c r="U29" s="16">
        <v>219640</v>
      </c>
      <c r="V29" s="20">
        <v>1398730</v>
      </c>
      <c r="W29" s="18">
        <v>358960</v>
      </c>
      <c r="X29" s="19">
        <v>974490</v>
      </c>
      <c r="Y29" s="16">
        <v>523350</v>
      </c>
      <c r="Z29" s="16">
        <v>253080</v>
      </c>
      <c r="AA29" s="16">
        <v>473850</v>
      </c>
      <c r="AB29" s="20">
        <v>2224770</v>
      </c>
      <c r="AC29" s="16">
        <v>47380</v>
      </c>
      <c r="AD29" s="16">
        <v>32245700</v>
      </c>
      <c r="AE29" s="17">
        <v>72707006</v>
      </c>
      <c r="AF29" s="15">
        <v>86006601</v>
      </c>
      <c r="AG29" s="18">
        <v>0</v>
      </c>
      <c r="AH29" s="19">
        <v>0</v>
      </c>
      <c r="AI29" s="17">
        <v>86006601</v>
      </c>
      <c r="AJ29" s="15">
        <v>5157247</v>
      </c>
      <c r="AK29" s="16">
        <v>5157247</v>
      </c>
      <c r="AL29" s="21">
        <f t="shared" si="0"/>
        <v>5.9963385833605956E-2</v>
      </c>
      <c r="AM29" s="19">
        <v>387784205</v>
      </c>
      <c r="AN29" s="16">
        <v>0</v>
      </c>
      <c r="AO29" s="16">
        <v>0</v>
      </c>
      <c r="AP29" s="17">
        <v>387784205</v>
      </c>
      <c r="AQ29" s="15">
        <v>453</v>
      </c>
      <c r="AR29" s="16">
        <v>1813033</v>
      </c>
      <c r="AS29" s="16">
        <v>1957</v>
      </c>
      <c r="AT29" s="16">
        <v>72226177</v>
      </c>
      <c r="AU29" s="16">
        <v>1836076</v>
      </c>
      <c r="AV29" s="16">
        <v>2779079</v>
      </c>
      <c r="AW29" s="18">
        <v>154834</v>
      </c>
      <c r="AX29" s="19">
        <v>232180</v>
      </c>
      <c r="AY29" s="16">
        <v>175800</v>
      </c>
      <c r="AZ29" s="17">
        <v>407980</v>
      </c>
      <c r="BA29" s="15">
        <v>21060</v>
      </c>
      <c r="BB29" s="16">
        <v>74100</v>
      </c>
      <c r="BC29" s="16">
        <v>0</v>
      </c>
      <c r="BD29" s="16">
        <v>2789600</v>
      </c>
      <c r="BE29" s="16">
        <v>95140</v>
      </c>
      <c r="BF29" s="20">
        <v>2884740</v>
      </c>
      <c r="BG29" s="18">
        <v>655940</v>
      </c>
      <c r="BH29" s="19">
        <v>1553970</v>
      </c>
      <c r="BI29" s="16">
        <v>1240200</v>
      </c>
      <c r="BJ29" s="16">
        <v>479180</v>
      </c>
      <c r="BK29" s="16">
        <v>431100</v>
      </c>
      <c r="BL29" s="20">
        <v>3704450</v>
      </c>
      <c r="BM29" s="16">
        <v>60950</v>
      </c>
      <c r="BN29" s="16">
        <v>33087810</v>
      </c>
      <c r="BO29" s="17">
        <v>119706682</v>
      </c>
      <c r="BP29" s="15">
        <v>268077523</v>
      </c>
      <c r="BQ29" s="18">
        <v>0</v>
      </c>
      <c r="BR29" s="19">
        <v>0</v>
      </c>
      <c r="BS29" s="17">
        <v>268077523</v>
      </c>
      <c r="BT29" s="15">
        <v>16081152</v>
      </c>
      <c r="BU29" s="16">
        <v>16081152</v>
      </c>
      <c r="BV29" s="21">
        <f t="shared" si="1"/>
        <v>5.9986946387892433E-2</v>
      </c>
      <c r="BW29" s="15">
        <v>59485044</v>
      </c>
      <c r="BX29" s="16">
        <v>0</v>
      </c>
      <c r="BY29" s="16">
        <v>0</v>
      </c>
      <c r="BZ29" s="17">
        <v>59485044</v>
      </c>
      <c r="CA29" s="15">
        <v>0</v>
      </c>
      <c r="CB29" s="16">
        <v>337515</v>
      </c>
      <c r="CC29" s="16">
        <v>356</v>
      </c>
      <c r="CD29" s="16">
        <v>8515969</v>
      </c>
      <c r="CE29" s="16">
        <v>300822</v>
      </c>
      <c r="CF29" s="16">
        <v>260658</v>
      </c>
      <c r="CG29" s="18">
        <v>24812</v>
      </c>
      <c r="CH29" s="19">
        <v>19760</v>
      </c>
      <c r="CI29" s="16">
        <v>20400</v>
      </c>
      <c r="CJ29" s="17">
        <v>40160</v>
      </c>
      <c r="CK29" s="15">
        <v>0</v>
      </c>
      <c r="CL29" s="16">
        <v>0</v>
      </c>
      <c r="CM29" s="16">
        <v>0</v>
      </c>
      <c r="CN29" s="16">
        <v>58630</v>
      </c>
      <c r="CO29" s="16">
        <v>2320</v>
      </c>
      <c r="CP29" s="20">
        <v>60950</v>
      </c>
      <c r="CQ29" s="18">
        <v>10290</v>
      </c>
      <c r="CR29" s="19">
        <v>270270</v>
      </c>
      <c r="CS29" s="16">
        <v>261900</v>
      </c>
      <c r="CT29" s="16">
        <v>66120</v>
      </c>
      <c r="CU29" s="16">
        <v>38700</v>
      </c>
      <c r="CV29" s="20">
        <v>636990</v>
      </c>
      <c r="CW29" s="16">
        <v>9890</v>
      </c>
      <c r="CX29" s="16">
        <v>2444120</v>
      </c>
      <c r="CY29" s="17">
        <v>12642176</v>
      </c>
      <c r="CZ29" s="15">
        <v>46842868</v>
      </c>
      <c r="DA29" s="18">
        <v>0</v>
      </c>
      <c r="DB29" s="19">
        <v>0</v>
      </c>
      <c r="DC29" s="17">
        <v>46842868</v>
      </c>
      <c r="DD29" s="15">
        <v>2810303</v>
      </c>
      <c r="DE29" s="16">
        <v>2810303</v>
      </c>
      <c r="DF29" s="21">
        <f t="shared" si="2"/>
        <v>5.9994255689041071E-2</v>
      </c>
      <c r="DG29" s="19">
        <v>80308187</v>
      </c>
      <c r="DH29" s="16">
        <v>0</v>
      </c>
      <c r="DI29" s="16">
        <v>0</v>
      </c>
      <c r="DJ29" s="17">
        <v>80308187</v>
      </c>
      <c r="DK29" s="15">
        <v>0</v>
      </c>
      <c r="DL29" s="16">
        <v>481134</v>
      </c>
      <c r="DM29" s="16">
        <v>463</v>
      </c>
      <c r="DN29" s="16">
        <v>6734605</v>
      </c>
      <c r="DO29" s="16">
        <v>357541</v>
      </c>
      <c r="DP29" s="16">
        <v>190348</v>
      </c>
      <c r="DQ29" s="18">
        <v>23942</v>
      </c>
      <c r="DR29" s="19">
        <v>22100</v>
      </c>
      <c r="DS29" s="16">
        <v>20100</v>
      </c>
      <c r="DT29" s="17">
        <v>42200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215820</v>
      </c>
      <c r="EC29" s="16">
        <v>208350</v>
      </c>
      <c r="ED29" s="16">
        <v>65740</v>
      </c>
      <c r="EE29" s="16">
        <v>35550</v>
      </c>
      <c r="EF29" s="20">
        <v>525460</v>
      </c>
      <c r="EG29" s="16">
        <v>8280</v>
      </c>
      <c r="EH29" s="16">
        <v>1557690</v>
      </c>
      <c r="EI29" s="17">
        <v>9921200</v>
      </c>
      <c r="EJ29" s="15">
        <v>70386987</v>
      </c>
      <c r="EK29" s="18">
        <v>0</v>
      </c>
      <c r="EL29" s="19">
        <v>0</v>
      </c>
      <c r="EM29" s="17">
        <v>70386987</v>
      </c>
      <c r="EN29" s="15">
        <v>4223018</v>
      </c>
      <c r="EO29" s="16">
        <v>4223018</v>
      </c>
      <c r="EP29" s="21">
        <f t="shared" si="3"/>
        <v>5.9997141232938415E-2</v>
      </c>
    </row>
    <row r="30" spans="1:146" ht="12.6" customHeight="1" x14ac:dyDescent="0.2">
      <c r="A30" s="63">
        <v>18</v>
      </c>
      <c r="B30" s="64" t="s">
        <v>97</v>
      </c>
      <c r="C30" s="12">
        <v>98716433</v>
      </c>
      <c r="D30" s="9">
        <v>0</v>
      </c>
      <c r="E30" s="9">
        <v>0</v>
      </c>
      <c r="F30" s="10">
        <v>98716433</v>
      </c>
      <c r="G30" s="8">
        <v>0</v>
      </c>
      <c r="H30" s="9">
        <v>796050</v>
      </c>
      <c r="I30" s="9">
        <v>383</v>
      </c>
      <c r="J30" s="9">
        <v>19702955</v>
      </c>
      <c r="K30" s="9">
        <v>450081</v>
      </c>
      <c r="L30" s="9">
        <v>1111433</v>
      </c>
      <c r="M30" s="11">
        <v>41691</v>
      </c>
      <c r="N30" s="12">
        <v>197860</v>
      </c>
      <c r="O30" s="9">
        <v>102000</v>
      </c>
      <c r="P30" s="10">
        <v>299860</v>
      </c>
      <c r="Q30" s="8">
        <v>87620</v>
      </c>
      <c r="R30" s="9">
        <v>213000</v>
      </c>
      <c r="S30" s="9">
        <v>0</v>
      </c>
      <c r="T30" s="9">
        <v>786060</v>
      </c>
      <c r="U30" s="9">
        <v>132620</v>
      </c>
      <c r="V30" s="13">
        <v>918680</v>
      </c>
      <c r="W30" s="11">
        <v>275910</v>
      </c>
      <c r="X30" s="12">
        <v>651090</v>
      </c>
      <c r="Y30" s="9">
        <v>380250</v>
      </c>
      <c r="Z30" s="9">
        <v>170240</v>
      </c>
      <c r="AA30" s="9">
        <v>363600</v>
      </c>
      <c r="AB30" s="13">
        <v>1565180</v>
      </c>
      <c r="AC30" s="9">
        <v>31970</v>
      </c>
      <c r="AD30" s="9">
        <v>20160550</v>
      </c>
      <c r="AE30" s="10">
        <v>45654980</v>
      </c>
      <c r="AF30" s="8">
        <v>53061453</v>
      </c>
      <c r="AG30" s="11">
        <v>0</v>
      </c>
      <c r="AH30" s="12">
        <v>0</v>
      </c>
      <c r="AI30" s="10">
        <v>53061453</v>
      </c>
      <c r="AJ30" s="8">
        <v>3181725</v>
      </c>
      <c r="AK30" s="9">
        <v>3181725</v>
      </c>
      <c r="AL30" s="14">
        <f t="shared" si="0"/>
        <v>5.9963020613099306E-2</v>
      </c>
      <c r="AM30" s="12">
        <v>223103598</v>
      </c>
      <c r="AN30" s="9">
        <v>0</v>
      </c>
      <c r="AO30" s="9">
        <v>0</v>
      </c>
      <c r="AP30" s="10">
        <v>223103598</v>
      </c>
      <c r="AQ30" s="8">
        <v>2600</v>
      </c>
      <c r="AR30" s="9">
        <v>1180819</v>
      </c>
      <c r="AS30" s="9">
        <v>1221</v>
      </c>
      <c r="AT30" s="9">
        <v>41318261</v>
      </c>
      <c r="AU30" s="9">
        <v>1112968</v>
      </c>
      <c r="AV30" s="9">
        <v>1625896</v>
      </c>
      <c r="AW30" s="11">
        <v>103826</v>
      </c>
      <c r="AX30" s="12">
        <v>128960</v>
      </c>
      <c r="AY30" s="9">
        <v>101700</v>
      </c>
      <c r="AZ30" s="10">
        <v>230660</v>
      </c>
      <c r="BA30" s="8">
        <v>16900</v>
      </c>
      <c r="BB30" s="9">
        <v>52500</v>
      </c>
      <c r="BC30" s="9">
        <v>0</v>
      </c>
      <c r="BD30" s="9">
        <v>1721940</v>
      </c>
      <c r="BE30" s="9">
        <v>54220</v>
      </c>
      <c r="BF30" s="13">
        <v>1776160</v>
      </c>
      <c r="BG30" s="11">
        <v>445630</v>
      </c>
      <c r="BH30" s="12">
        <v>1043790</v>
      </c>
      <c r="BI30" s="9">
        <v>808650</v>
      </c>
      <c r="BJ30" s="9">
        <v>318440</v>
      </c>
      <c r="BK30" s="9">
        <v>367200</v>
      </c>
      <c r="BL30" s="13">
        <v>2538080</v>
      </c>
      <c r="BM30" s="9">
        <v>36110</v>
      </c>
      <c r="BN30" s="9">
        <v>18998410</v>
      </c>
      <c r="BO30" s="10">
        <v>69438820</v>
      </c>
      <c r="BP30" s="8">
        <v>153664778</v>
      </c>
      <c r="BQ30" s="11">
        <v>0</v>
      </c>
      <c r="BR30" s="12">
        <v>0</v>
      </c>
      <c r="BS30" s="10">
        <v>153664778</v>
      </c>
      <c r="BT30" s="8">
        <v>9217886</v>
      </c>
      <c r="BU30" s="9">
        <v>9217886</v>
      </c>
      <c r="BV30" s="14">
        <f t="shared" si="1"/>
        <v>5.9986980230433806E-2</v>
      </c>
      <c r="BW30" s="8">
        <v>34848188</v>
      </c>
      <c r="BX30" s="9">
        <v>0</v>
      </c>
      <c r="BY30" s="9">
        <v>0</v>
      </c>
      <c r="BZ30" s="10">
        <v>34848188</v>
      </c>
      <c r="CA30" s="8">
        <v>1911</v>
      </c>
      <c r="CB30" s="9">
        <v>213717</v>
      </c>
      <c r="CC30" s="9">
        <v>123</v>
      </c>
      <c r="CD30" s="9">
        <v>4898671</v>
      </c>
      <c r="CE30" s="9">
        <v>208384</v>
      </c>
      <c r="CF30" s="9">
        <v>149186</v>
      </c>
      <c r="CG30" s="11">
        <v>14948</v>
      </c>
      <c r="CH30" s="12">
        <v>15080</v>
      </c>
      <c r="CI30" s="9">
        <v>10200</v>
      </c>
      <c r="CJ30" s="10">
        <v>25280</v>
      </c>
      <c r="CK30" s="8">
        <v>0</v>
      </c>
      <c r="CL30" s="9">
        <v>0</v>
      </c>
      <c r="CM30" s="9">
        <v>0</v>
      </c>
      <c r="CN30" s="9">
        <v>31900</v>
      </c>
      <c r="CO30" s="9">
        <v>780</v>
      </c>
      <c r="CP30" s="13">
        <v>32680</v>
      </c>
      <c r="CQ30" s="11">
        <v>5970</v>
      </c>
      <c r="CR30" s="12">
        <v>161700</v>
      </c>
      <c r="CS30" s="9">
        <v>149850</v>
      </c>
      <c r="CT30" s="9">
        <v>53580</v>
      </c>
      <c r="CU30" s="9">
        <v>19800</v>
      </c>
      <c r="CV30" s="13">
        <v>384930</v>
      </c>
      <c r="CW30" s="9">
        <v>3680</v>
      </c>
      <c r="CX30" s="9">
        <v>1431190</v>
      </c>
      <c r="CY30" s="10">
        <v>7370547</v>
      </c>
      <c r="CZ30" s="8">
        <v>27477641</v>
      </c>
      <c r="DA30" s="11">
        <v>0</v>
      </c>
      <c r="DB30" s="12">
        <v>0</v>
      </c>
      <c r="DC30" s="10">
        <v>27477641</v>
      </c>
      <c r="DD30" s="8">
        <v>1648500</v>
      </c>
      <c r="DE30" s="9">
        <v>1648500</v>
      </c>
      <c r="DF30" s="14">
        <f t="shared" si="2"/>
        <v>5.9994233129401463E-2</v>
      </c>
      <c r="DG30" s="12">
        <v>52841505</v>
      </c>
      <c r="DH30" s="9">
        <v>862</v>
      </c>
      <c r="DI30" s="9">
        <v>0</v>
      </c>
      <c r="DJ30" s="10">
        <v>52842367</v>
      </c>
      <c r="DK30" s="8">
        <v>1583</v>
      </c>
      <c r="DL30" s="9">
        <v>322736</v>
      </c>
      <c r="DM30" s="9">
        <v>336</v>
      </c>
      <c r="DN30" s="9">
        <v>4241205</v>
      </c>
      <c r="DO30" s="9">
        <v>251648</v>
      </c>
      <c r="DP30" s="9">
        <v>118020</v>
      </c>
      <c r="DQ30" s="11">
        <v>14046</v>
      </c>
      <c r="DR30" s="12">
        <v>10920</v>
      </c>
      <c r="DS30" s="9">
        <v>11400</v>
      </c>
      <c r="DT30" s="10">
        <v>22320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160380</v>
      </c>
      <c r="EC30" s="9">
        <v>131400</v>
      </c>
      <c r="ED30" s="9">
        <v>57760</v>
      </c>
      <c r="EE30" s="9">
        <v>23850</v>
      </c>
      <c r="EF30" s="13">
        <v>373390</v>
      </c>
      <c r="EG30" s="9">
        <v>4600</v>
      </c>
      <c r="EH30" s="9">
        <v>957500</v>
      </c>
      <c r="EI30" s="10">
        <v>6307048</v>
      </c>
      <c r="EJ30" s="8">
        <v>46534457</v>
      </c>
      <c r="EK30" s="11">
        <v>862</v>
      </c>
      <c r="EL30" s="12">
        <v>0</v>
      </c>
      <c r="EM30" s="10">
        <v>46535319</v>
      </c>
      <c r="EN30" s="8">
        <v>2791990</v>
      </c>
      <c r="EO30" s="9">
        <v>2791990</v>
      </c>
      <c r="EP30" s="14">
        <f t="shared" si="3"/>
        <v>5.9997224903518984E-2</v>
      </c>
    </row>
    <row r="31" spans="1:146" ht="12.6" customHeight="1" x14ac:dyDescent="0.2">
      <c r="A31" s="65">
        <v>19</v>
      </c>
      <c r="B31" s="66" t="s">
        <v>98</v>
      </c>
      <c r="C31" s="19">
        <v>276579943</v>
      </c>
      <c r="D31" s="16">
        <v>0</v>
      </c>
      <c r="E31" s="16">
        <v>0</v>
      </c>
      <c r="F31" s="17">
        <v>276579943</v>
      </c>
      <c r="G31" s="15">
        <v>631</v>
      </c>
      <c r="H31" s="16">
        <v>1671417</v>
      </c>
      <c r="I31" s="16">
        <v>2783</v>
      </c>
      <c r="J31" s="16">
        <v>56463385</v>
      </c>
      <c r="K31" s="16">
        <v>1033714</v>
      </c>
      <c r="L31" s="16">
        <v>2988956</v>
      </c>
      <c r="M31" s="18">
        <v>89425</v>
      </c>
      <c r="N31" s="19">
        <v>543660</v>
      </c>
      <c r="O31" s="16">
        <v>290400</v>
      </c>
      <c r="P31" s="17">
        <v>834060</v>
      </c>
      <c r="Q31" s="15">
        <v>203320</v>
      </c>
      <c r="R31" s="16">
        <v>570600</v>
      </c>
      <c r="S31" s="16">
        <v>0</v>
      </c>
      <c r="T31" s="16">
        <v>2055020</v>
      </c>
      <c r="U31" s="16">
        <v>356060</v>
      </c>
      <c r="V31" s="20">
        <v>2411080</v>
      </c>
      <c r="W31" s="18">
        <v>635060</v>
      </c>
      <c r="X31" s="19">
        <v>1627230</v>
      </c>
      <c r="Y31" s="16">
        <v>975600</v>
      </c>
      <c r="Z31" s="16">
        <v>367080</v>
      </c>
      <c r="AA31" s="16">
        <v>730800</v>
      </c>
      <c r="AB31" s="20">
        <v>3700710</v>
      </c>
      <c r="AC31" s="16">
        <v>80500</v>
      </c>
      <c r="AD31" s="16">
        <v>56066560</v>
      </c>
      <c r="AE31" s="17">
        <v>126749418</v>
      </c>
      <c r="AF31" s="15">
        <v>149830525</v>
      </c>
      <c r="AG31" s="18">
        <v>0</v>
      </c>
      <c r="AH31" s="19">
        <v>0</v>
      </c>
      <c r="AI31" s="17">
        <v>149830525</v>
      </c>
      <c r="AJ31" s="15">
        <v>8984372</v>
      </c>
      <c r="AK31" s="16">
        <v>8984372</v>
      </c>
      <c r="AL31" s="21">
        <f t="shared" si="0"/>
        <v>5.9963562164652366E-2</v>
      </c>
      <c r="AM31" s="19">
        <v>556353251</v>
      </c>
      <c r="AN31" s="16">
        <v>958</v>
      </c>
      <c r="AO31" s="16">
        <v>0</v>
      </c>
      <c r="AP31" s="17">
        <v>556354209</v>
      </c>
      <c r="AQ31" s="15">
        <v>3947</v>
      </c>
      <c r="AR31" s="16">
        <v>2384750</v>
      </c>
      <c r="AS31" s="16">
        <v>3103</v>
      </c>
      <c r="AT31" s="16">
        <v>104280589</v>
      </c>
      <c r="AU31" s="16">
        <v>2578656</v>
      </c>
      <c r="AV31" s="16">
        <v>4158625</v>
      </c>
      <c r="AW31" s="18">
        <v>240433</v>
      </c>
      <c r="AX31" s="19">
        <v>352560</v>
      </c>
      <c r="AY31" s="16">
        <v>238200</v>
      </c>
      <c r="AZ31" s="17">
        <v>590760</v>
      </c>
      <c r="BA31" s="15">
        <v>36920</v>
      </c>
      <c r="BB31" s="16">
        <v>121800</v>
      </c>
      <c r="BC31" s="16">
        <v>0</v>
      </c>
      <c r="BD31" s="16">
        <v>4683470</v>
      </c>
      <c r="BE31" s="16">
        <v>178630</v>
      </c>
      <c r="BF31" s="20">
        <v>4862100</v>
      </c>
      <c r="BG31" s="18">
        <v>1172760</v>
      </c>
      <c r="BH31" s="19">
        <v>2513940</v>
      </c>
      <c r="BI31" s="16">
        <v>2197800</v>
      </c>
      <c r="BJ31" s="16">
        <v>566580</v>
      </c>
      <c r="BK31" s="16">
        <v>677250</v>
      </c>
      <c r="BL31" s="20">
        <v>5955570</v>
      </c>
      <c r="BM31" s="16">
        <v>86250</v>
      </c>
      <c r="BN31" s="16">
        <v>48292740</v>
      </c>
      <c r="BO31" s="17">
        <v>174765900</v>
      </c>
      <c r="BP31" s="15">
        <v>381587351</v>
      </c>
      <c r="BQ31" s="18">
        <v>958</v>
      </c>
      <c r="BR31" s="19">
        <v>0</v>
      </c>
      <c r="BS31" s="17">
        <v>381588309</v>
      </c>
      <c r="BT31" s="15">
        <v>22890235</v>
      </c>
      <c r="BU31" s="16">
        <v>22890235</v>
      </c>
      <c r="BV31" s="21">
        <f t="shared" si="1"/>
        <v>5.9986730358659916E-2</v>
      </c>
      <c r="BW31" s="15">
        <v>79172955</v>
      </c>
      <c r="BX31" s="16">
        <v>0</v>
      </c>
      <c r="BY31" s="16">
        <v>0</v>
      </c>
      <c r="BZ31" s="17">
        <v>79172955</v>
      </c>
      <c r="CA31" s="15">
        <v>0</v>
      </c>
      <c r="CB31" s="16">
        <v>414643</v>
      </c>
      <c r="CC31" s="16">
        <v>266</v>
      </c>
      <c r="CD31" s="16">
        <v>11253487</v>
      </c>
      <c r="CE31" s="16">
        <v>403434</v>
      </c>
      <c r="CF31" s="16">
        <v>360771</v>
      </c>
      <c r="CG31" s="18">
        <v>35950</v>
      </c>
      <c r="CH31" s="19">
        <v>32500</v>
      </c>
      <c r="CI31" s="16">
        <v>23700</v>
      </c>
      <c r="CJ31" s="17">
        <v>56200</v>
      </c>
      <c r="CK31" s="15">
        <v>0</v>
      </c>
      <c r="CL31" s="16">
        <v>0</v>
      </c>
      <c r="CM31" s="16">
        <v>0</v>
      </c>
      <c r="CN31" s="16">
        <v>89210</v>
      </c>
      <c r="CO31" s="16">
        <v>2460</v>
      </c>
      <c r="CP31" s="20">
        <v>91670</v>
      </c>
      <c r="CQ31" s="18">
        <v>14280</v>
      </c>
      <c r="CR31" s="19">
        <v>381480</v>
      </c>
      <c r="CS31" s="16">
        <v>394200</v>
      </c>
      <c r="CT31" s="16">
        <v>79040</v>
      </c>
      <c r="CU31" s="16">
        <v>46800</v>
      </c>
      <c r="CV31" s="20">
        <v>901520</v>
      </c>
      <c r="CW31" s="16">
        <v>10810</v>
      </c>
      <c r="CX31" s="16">
        <v>3247940</v>
      </c>
      <c r="CY31" s="17">
        <v>16790705</v>
      </c>
      <c r="CZ31" s="15">
        <v>62382250</v>
      </c>
      <c r="DA31" s="18">
        <v>0</v>
      </c>
      <c r="DB31" s="19">
        <v>0</v>
      </c>
      <c r="DC31" s="17">
        <v>62382250</v>
      </c>
      <c r="DD31" s="15">
        <v>3742576</v>
      </c>
      <c r="DE31" s="16">
        <v>3742576</v>
      </c>
      <c r="DF31" s="21">
        <f t="shared" si="2"/>
        <v>5.9994245157877442E-2</v>
      </c>
      <c r="DG31" s="19">
        <v>115442939</v>
      </c>
      <c r="DH31" s="16">
        <v>0</v>
      </c>
      <c r="DI31" s="16">
        <v>0</v>
      </c>
      <c r="DJ31" s="17">
        <v>115442939</v>
      </c>
      <c r="DK31" s="15">
        <v>0</v>
      </c>
      <c r="DL31" s="16">
        <v>663564</v>
      </c>
      <c r="DM31" s="16">
        <v>415</v>
      </c>
      <c r="DN31" s="16">
        <v>9294224</v>
      </c>
      <c r="DO31" s="16">
        <v>533029</v>
      </c>
      <c r="DP31" s="16">
        <v>270032</v>
      </c>
      <c r="DQ31" s="18">
        <v>35715</v>
      </c>
      <c r="DR31" s="19">
        <v>23660</v>
      </c>
      <c r="DS31" s="16">
        <v>22800</v>
      </c>
      <c r="DT31" s="17">
        <v>46460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347820</v>
      </c>
      <c r="EC31" s="16">
        <v>347850</v>
      </c>
      <c r="ED31" s="16">
        <v>84360</v>
      </c>
      <c r="EE31" s="16">
        <v>46350</v>
      </c>
      <c r="EF31" s="20">
        <v>826380</v>
      </c>
      <c r="EG31" s="16">
        <v>10580</v>
      </c>
      <c r="EH31" s="16">
        <v>2069780</v>
      </c>
      <c r="EI31" s="17">
        <v>13749764</v>
      </c>
      <c r="EJ31" s="15">
        <v>101693175</v>
      </c>
      <c r="EK31" s="18">
        <v>0</v>
      </c>
      <c r="EL31" s="19">
        <v>0</v>
      </c>
      <c r="EM31" s="17">
        <v>101693175</v>
      </c>
      <c r="EN31" s="15">
        <v>6101326</v>
      </c>
      <c r="EO31" s="16">
        <v>6101326</v>
      </c>
      <c r="EP31" s="21">
        <f t="shared" si="3"/>
        <v>5.9997399038824388E-2</v>
      </c>
    </row>
    <row r="32" spans="1:146" ht="12.6" customHeight="1" x14ac:dyDescent="0.2">
      <c r="A32" s="63">
        <v>20</v>
      </c>
      <c r="B32" s="64" t="s">
        <v>99</v>
      </c>
      <c r="C32" s="12">
        <v>321864925</v>
      </c>
      <c r="D32" s="9">
        <v>1645</v>
      </c>
      <c r="E32" s="9">
        <v>0</v>
      </c>
      <c r="F32" s="10">
        <v>321866570</v>
      </c>
      <c r="G32" s="8">
        <v>925</v>
      </c>
      <c r="H32" s="9">
        <v>2199531</v>
      </c>
      <c r="I32" s="9">
        <v>2409</v>
      </c>
      <c r="J32" s="9">
        <v>66173454</v>
      </c>
      <c r="K32" s="9">
        <v>1450229</v>
      </c>
      <c r="L32" s="9">
        <v>3559770</v>
      </c>
      <c r="M32" s="11">
        <v>108632</v>
      </c>
      <c r="N32" s="12">
        <v>614120</v>
      </c>
      <c r="O32" s="9">
        <v>346800</v>
      </c>
      <c r="P32" s="10">
        <v>960920</v>
      </c>
      <c r="Q32" s="8">
        <v>253760</v>
      </c>
      <c r="R32" s="9">
        <v>708300</v>
      </c>
      <c r="S32" s="9">
        <v>0</v>
      </c>
      <c r="T32" s="9">
        <v>2362690</v>
      </c>
      <c r="U32" s="9">
        <v>395960</v>
      </c>
      <c r="V32" s="13">
        <v>2758650</v>
      </c>
      <c r="W32" s="11">
        <v>732610</v>
      </c>
      <c r="X32" s="12">
        <v>1676730</v>
      </c>
      <c r="Y32" s="9">
        <v>1254600</v>
      </c>
      <c r="Z32" s="9">
        <v>321860</v>
      </c>
      <c r="AA32" s="9">
        <v>824850</v>
      </c>
      <c r="AB32" s="13">
        <v>4078040</v>
      </c>
      <c r="AC32" s="9">
        <v>94990</v>
      </c>
      <c r="AD32" s="9">
        <v>65369030</v>
      </c>
      <c r="AE32" s="10">
        <v>148448841</v>
      </c>
      <c r="AF32" s="8">
        <v>173416344</v>
      </c>
      <c r="AG32" s="11">
        <v>1385</v>
      </c>
      <c r="AH32" s="12">
        <v>0</v>
      </c>
      <c r="AI32" s="10">
        <v>173417729</v>
      </c>
      <c r="AJ32" s="8">
        <v>10398688</v>
      </c>
      <c r="AK32" s="9">
        <v>10398688</v>
      </c>
      <c r="AL32" s="14">
        <f t="shared" si="0"/>
        <v>5.9963234785527605E-2</v>
      </c>
      <c r="AM32" s="12">
        <v>737264615</v>
      </c>
      <c r="AN32" s="9">
        <v>0</v>
      </c>
      <c r="AO32" s="9">
        <v>0</v>
      </c>
      <c r="AP32" s="10">
        <v>737264615</v>
      </c>
      <c r="AQ32" s="8">
        <v>798</v>
      </c>
      <c r="AR32" s="9">
        <v>3665156</v>
      </c>
      <c r="AS32" s="9">
        <v>4772</v>
      </c>
      <c r="AT32" s="9">
        <v>137795133</v>
      </c>
      <c r="AU32" s="9">
        <v>3571018</v>
      </c>
      <c r="AV32" s="9">
        <v>5535745</v>
      </c>
      <c r="AW32" s="11">
        <v>355976</v>
      </c>
      <c r="AX32" s="12">
        <v>446940</v>
      </c>
      <c r="AY32" s="9">
        <v>339600</v>
      </c>
      <c r="AZ32" s="10">
        <v>786540</v>
      </c>
      <c r="BA32" s="8">
        <v>49140</v>
      </c>
      <c r="BB32" s="9">
        <v>161100</v>
      </c>
      <c r="BC32" s="9">
        <v>0</v>
      </c>
      <c r="BD32" s="9">
        <v>7085430</v>
      </c>
      <c r="BE32" s="9">
        <v>231960</v>
      </c>
      <c r="BF32" s="13">
        <v>7317390</v>
      </c>
      <c r="BG32" s="11">
        <v>1743260</v>
      </c>
      <c r="BH32" s="12">
        <v>3510540</v>
      </c>
      <c r="BI32" s="9">
        <v>3504150</v>
      </c>
      <c r="BJ32" s="9">
        <v>667660</v>
      </c>
      <c r="BK32" s="9">
        <v>903150</v>
      </c>
      <c r="BL32" s="13">
        <v>8585500</v>
      </c>
      <c r="BM32" s="9">
        <v>136620</v>
      </c>
      <c r="BN32" s="9">
        <v>61909120</v>
      </c>
      <c r="BO32" s="10">
        <v>231612496</v>
      </c>
      <c r="BP32" s="8">
        <v>505652119</v>
      </c>
      <c r="BQ32" s="11">
        <v>0</v>
      </c>
      <c r="BR32" s="12">
        <v>0</v>
      </c>
      <c r="BS32" s="10">
        <v>505652119</v>
      </c>
      <c r="BT32" s="8">
        <v>30332638</v>
      </c>
      <c r="BU32" s="9">
        <v>30332638</v>
      </c>
      <c r="BV32" s="14">
        <f t="shared" si="1"/>
        <v>5.998716678966394E-2</v>
      </c>
      <c r="BW32" s="8">
        <v>135875078</v>
      </c>
      <c r="BX32" s="9">
        <v>0</v>
      </c>
      <c r="BY32" s="9">
        <v>0</v>
      </c>
      <c r="BZ32" s="10">
        <v>135875078</v>
      </c>
      <c r="CA32" s="8">
        <v>0</v>
      </c>
      <c r="CB32" s="9">
        <v>796871</v>
      </c>
      <c r="CC32" s="9">
        <v>743</v>
      </c>
      <c r="CD32" s="9">
        <v>19494341</v>
      </c>
      <c r="CE32" s="9">
        <v>714986</v>
      </c>
      <c r="CF32" s="9">
        <v>628456</v>
      </c>
      <c r="CG32" s="11">
        <v>75403</v>
      </c>
      <c r="CH32" s="12">
        <v>52260</v>
      </c>
      <c r="CI32" s="9">
        <v>44400</v>
      </c>
      <c r="CJ32" s="10">
        <v>96660</v>
      </c>
      <c r="CK32" s="8">
        <v>0</v>
      </c>
      <c r="CL32" s="9">
        <v>0</v>
      </c>
      <c r="CM32" s="9">
        <v>0</v>
      </c>
      <c r="CN32" s="9">
        <v>151030</v>
      </c>
      <c r="CO32" s="9">
        <v>6720</v>
      </c>
      <c r="CP32" s="13">
        <v>157750</v>
      </c>
      <c r="CQ32" s="11">
        <v>28280</v>
      </c>
      <c r="CR32" s="12">
        <v>791340</v>
      </c>
      <c r="CS32" s="9">
        <v>877050</v>
      </c>
      <c r="CT32" s="9">
        <v>134900</v>
      </c>
      <c r="CU32" s="9">
        <v>85050</v>
      </c>
      <c r="CV32" s="13">
        <v>1888340</v>
      </c>
      <c r="CW32" s="9">
        <v>20930</v>
      </c>
      <c r="CX32" s="9">
        <v>5514320</v>
      </c>
      <c r="CY32" s="10">
        <v>29416337</v>
      </c>
      <c r="CZ32" s="8">
        <v>106458741</v>
      </c>
      <c r="DA32" s="11">
        <v>0</v>
      </c>
      <c r="DB32" s="12">
        <v>0</v>
      </c>
      <c r="DC32" s="10">
        <v>106458741</v>
      </c>
      <c r="DD32" s="8">
        <v>6386920</v>
      </c>
      <c r="DE32" s="9">
        <v>6386920</v>
      </c>
      <c r="DF32" s="14">
        <f t="shared" si="2"/>
        <v>5.9994322119589973E-2</v>
      </c>
      <c r="DG32" s="12">
        <v>225987587</v>
      </c>
      <c r="DH32" s="9">
        <v>0</v>
      </c>
      <c r="DI32" s="9">
        <v>0</v>
      </c>
      <c r="DJ32" s="10">
        <v>225987587</v>
      </c>
      <c r="DK32" s="8">
        <v>877</v>
      </c>
      <c r="DL32" s="9">
        <v>1360249</v>
      </c>
      <c r="DM32" s="9">
        <v>1067</v>
      </c>
      <c r="DN32" s="9">
        <v>18442906</v>
      </c>
      <c r="DO32" s="9">
        <v>933350</v>
      </c>
      <c r="DP32" s="9">
        <v>538723</v>
      </c>
      <c r="DQ32" s="11">
        <v>86545</v>
      </c>
      <c r="DR32" s="12">
        <v>50440</v>
      </c>
      <c r="DS32" s="9">
        <v>53700</v>
      </c>
      <c r="DT32" s="10">
        <v>104140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804870</v>
      </c>
      <c r="EC32" s="9">
        <v>912600</v>
      </c>
      <c r="ED32" s="9">
        <v>163020</v>
      </c>
      <c r="EE32" s="9">
        <v>96750</v>
      </c>
      <c r="EF32" s="13">
        <v>1977240</v>
      </c>
      <c r="EG32" s="9">
        <v>23460</v>
      </c>
      <c r="EH32" s="9">
        <v>3986730</v>
      </c>
      <c r="EI32" s="10">
        <v>27454220</v>
      </c>
      <c r="EJ32" s="8">
        <v>198533367</v>
      </c>
      <c r="EK32" s="11">
        <v>0</v>
      </c>
      <c r="EL32" s="12">
        <v>0</v>
      </c>
      <c r="EM32" s="10">
        <v>198533367</v>
      </c>
      <c r="EN32" s="8">
        <v>11911480</v>
      </c>
      <c r="EO32" s="9">
        <v>11911480</v>
      </c>
      <c r="EP32" s="14">
        <f t="shared" si="3"/>
        <v>5.9997370618310224E-2</v>
      </c>
    </row>
    <row r="33" spans="1:146" ht="12.6" customHeight="1" x14ac:dyDescent="0.2">
      <c r="A33" s="65">
        <v>21</v>
      </c>
      <c r="B33" s="66" t="s">
        <v>100</v>
      </c>
      <c r="C33" s="19">
        <v>339076889</v>
      </c>
      <c r="D33" s="16">
        <v>100</v>
      </c>
      <c r="E33" s="16">
        <v>0</v>
      </c>
      <c r="F33" s="17">
        <v>339076989</v>
      </c>
      <c r="G33" s="15">
        <v>3397</v>
      </c>
      <c r="H33" s="16">
        <v>1942910</v>
      </c>
      <c r="I33" s="16">
        <v>3053</v>
      </c>
      <c r="J33" s="16">
        <v>69499146</v>
      </c>
      <c r="K33" s="16">
        <v>1203053</v>
      </c>
      <c r="L33" s="16">
        <v>3970105</v>
      </c>
      <c r="M33" s="18">
        <v>148154</v>
      </c>
      <c r="N33" s="19">
        <v>691600</v>
      </c>
      <c r="O33" s="16">
        <v>409200</v>
      </c>
      <c r="P33" s="17">
        <v>1100800</v>
      </c>
      <c r="Q33" s="15">
        <v>277680</v>
      </c>
      <c r="R33" s="16">
        <v>849900</v>
      </c>
      <c r="S33" s="16">
        <v>0</v>
      </c>
      <c r="T33" s="16">
        <v>3214420</v>
      </c>
      <c r="U33" s="16">
        <v>558100</v>
      </c>
      <c r="V33" s="20">
        <v>3772520</v>
      </c>
      <c r="W33" s="18">
        <v>1018190</v>
      </c>
      <c r="X33" s="19">
        <v>2526810</v>
      </c>
      <c r="Y33" s="16">
        <v>1438200</v>
      </c>
      <c r="Z33" s="16">
        <v>449160</v>
      </c>
      <c r="AA33" s="16">
        <v>1328400</v>
      </c>
      <c r="AB33" s="20">
        <v>5742570</v>
      </c>
      <c r="AC33" s="16">
        <v>133860</v>
      </c>
      <c r="AD33" s="16">
        <v>68919540</v>
      </c>
      <c r="AE33" s="17">
        <v>158581825</v>
      </c>
      <c r="AF33" s="15">
        <v>180495064</v>
      </c>
      <c r="AG33" s="18">
        <v>100</v>
      </c>
      <c r="AH33" s="19">
        <v>0</v>
      </c>
      <c r="AI33" s="17">
        <v>180495164</v>
      </c>
      <c r="AJ33" s="15">
        <v>10823040</v>
      </c>
      <c r="AK33" s="16">
        <v>10823040</v>
      </c>
      <c r="AL33" s="21">
        <f t="shared" si="0"/>
        <v>5.9963046987785221E-2</v>
      </c>
      <c r="AM33" s="19">
        <v>606266919</v>
      </c>
      <c r="AN33" s="16">
        <v>1658</v>
      </c>
      <c r="AO33" s="16">
        <v>0</v>
      </c>
      <c r="AP33" s="17">
        <v>606268577</v>
      </c>
      <c r="AQ33" s="15">
        <v>826</v>
      </c>
      <c r="AR33" s="16">
        <v>2499570</v>
      </c>
      <c r="AS33" s="16">
        <v>3515</v>
      </c>
      <c r="AT33" s="16">
        <v>114451019</v>
      </c>
      <c r="AU33" s="16">
        <v>2687102</v>
      </c>
      <c r="AV33" s="16">
        <v>4839464</v>
      </c>
      <c r="AW33" s="18">
        <v>329827</v>
      </c>
      <c r="AX33" s="19">
        <v>416000</v>
      </c>
      <c r="AY33" s="16">
        <v>307200</v>
      </c>
      <c r="AZ33" s="17">
        <v>723200</v>
      </c>
      <c r="BA33" s="15">
        <v>39780</v>
      </c>
      <c r="BB33" s="16">
        <v>152100</v>
      </c>
      <c r="BC33" s="16">
        <v>0</v>
      </c>
      <c r="BD33" s="16">
        <v>6422240</v>
      </c>
      <c r="BE33" s="16">
        <v>198260</v>
      </c>
      <c r="BF33" s="20">
        <v>6620500</v>
      </c>
      <c r="BG33" s="18">
        <v>1683150</v>
      </c>
      <c r="BH33" s="19">
        <v>3301980</v>
      </c>
      <c r="BI33" s="16">
        <v>2829600</v>
      </c>
      <c r="BJ33" s="16">
        <v>704140</v>
      </c>
      <c r="BK33" s="16">
        <v>1089900</v>
      </c>
      <c r="BL33" s="20">
        <v>7925620</v>
      </c>
      <c r="BM33" s="16">
        <v>125350</v>
      </c>
      <c r="BN33" s="16">
        <v>53109590</v>
      </c>
      <c r="BO33" s="17">
        <v>195187098</v>
      </c>
      <c r="BP33" s="15">
        <v>411079821</v>
      </c>
      <c r="BQ33" s="18">
        <v>1658</v>
      </c>
      <c r="BR33" s="19">
        <v>0</v>
      </c>
      <c r="BS33" s="17">
        <v>411081479</v>
      </c>
      <c r="BT33" s="15">
        <v>24654889</v>
      </c>
      <c r="BU33" s="16">
        <v>24654889</v>
      </c>
      <c r="BV33" s="21">
        <f t="shared" si="1"/>
        <v>5.9975674554776037E-2</v>
      </c>
      <c r="BW33" s="15">
        <v>68269782</v>
      </c>
      <c r="BX33" s="16">
        <v>0</v>
      </c>
      <c r="BY33" s="16">
        <v>0</v>
      </c>
      <c r="BZ33" s="17">
        <v>68269782</v>
      </c>
      <c r="CA33" s="15">
        <v>0</v>
      </c>
      <c r="CB33" s="16">
        <v>361950</v>
      </c>
      <c r="CC33" s="16">
        <v>457</v>
      </c>
      <c r="CD33" s="16">
        <v>9666614</v>
      </c>
      <c r="CE33" s="16">
        <v>406624</v>
      </c>
      <c r="CF33" s="16">
        <v>314354</v>
      </c>
      <c r="CG33" s="18">
        <v>32794</v>
      </c>
      <c r="CH33" s="19">
        <v>29380</v>
      </c>
      <c r="CI33" s="16">
        <v>27000</v>
      </c>
      <c r="CJ33" s="17">
        <v>56380</v>
      </c>
      <c r="CK33" s="15">
        <v>0</v>
      </c>
      <c r="CL33" s="16">
        <v>0</v>
      </c>
      <c r="CM33" s="16">
        <v>0</v>
      </c>
      <c r="CN33" s="16">
        <v>83600</v>
      </c>
      <c r="CO33" s="16">
        <v>2850</v>
      </c>
      <c r="CP33" s="20">
        <v>86450</v>
      </c>
      <c r="CQ33" s="18">
        <v>13790</v>
      </c>
      <c r="CR33" s="19">
        <v>374220</v>
      </c>
      <c r="CS33" s="16">
        <v>345600</v>
      </c>
      <c r="CT33" s="16">
        <v>92340</v>
      </c>
      <c r="CU33" s="16">
        <v>63000</v>
      </c>
      <c r="CV33" s="20">
        <v>875160</v>
      </c>
      <c r="CW33" s="16">
        <v>11960</v>
      </c>
      <c r="CX33" s="16">
        <v>2810340</v>
      </c>
      <c r="CY33" s="17">
        <v>14636416</v>
      </c>
      <c r="CZ33" s="15">
        <v>53633366</v>
      </c>
      <c r="DA33" s="18">
        <v>0</v>
      </c>
      <c r="DB33" s="19">
        <v>0</v>
      </c>
      <c r="DC33" s="17">
        <v>53633366</v>
      </c>
      <c r="DD33" s="15">
        <v>3217696</v>
      </c>
      <c r="DE33" s="16">
        <v>3217696</v>
      </c>
      <c r="DF33" s="21">
        <f t="shared" si="2"/>
        <v>5.9994295342194262E-2</v>
      </c>
      <c r="DG33" s="19">
        <v>98693857</v>
      </c>
      <c r="DH33" s="16">
        <v>0</v>
      </c>
      <c r="DI33" s="16">
        <v>0</v>
      </c>
      <c r="DJ33" s="17">
        <v>98693857</v>
      </c>
      <c r="DK33" s="15">
        <v>0</v>
      </c>
      <c r="DL33" s="16">
        <v>611596</v>
      </c>
      <c r="DM33" s="16">
        <v>376</v>
      </c>
      <c r="DN33" s="16">
        <v>7674453</v>
      </c>
      <c r="DO33" s="16">
        <v>604139</v>
      </c>
      <c r="DP33" s="16">
        <v>229050</v>
      </c>
      <c r="DQ33" s="18">
        <v>32437</v>
      </c>
      <c r="DR33" s="19">
        <v>23920</v>
      </c>
      <c r="DS33" s="16">
        <v>21900</v>
      </c>
      <c r="DT33" s="17">
        <v>45820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296670</v>
      </c>
      <c r="EC33" s="16">
        <v>279450</v>
      </c>
      <c r="ED33" s="16">
        <v>93480</v>
      </c>
      <c r="EE33" s="16">
        <v>53100</v>
      </c>
      <c r="EF33" s="20">
        <v>722700</v>
      </c>
      <c r="EG33" s="16">
        <v>8510</v>
      </c>
      <c r="EH33" s="16">
        <v>1691420</v>
      </c>
      <c r="EI33" s="17">
        <v>11620125</v>
      </c>
      <c r="EJ33" s="15">
        <v>87073732</v>
      </c>
      <c r="EK33" s="18">
        <v>0</v>
      </c>
      <c r="EL33" s="19">
        <v>0</v>
      </c>
      <c r="EM33" s="17">
        <v>87073732</v>
      </c>
      <c r="EN33" s="15">
        <v>5224205</v>
      </c>
      <c r="EO33" s="16">
        <v>5224205</v>
      </c>
      <c r="EP33" s="21">
        <f t="shared" si="3"/>
        <v>5.9997485808923411E-2</v>
      </c>
    </row>
    <row r="34" spans="1:146" ht="12.6" customHeight="1" x14ac:dyDescent="0.2">
      <c r="A34" s="63">
        <v>22</v>
      </c>
      <c r="B34" s="64" t="s">
        <v>101</v>
      </c>
      <c r="C34" s="12">
        <v>224851973</v>
      </c>
      <c r="D34" s="9">
        <v>0</v>
      </c>
      <c r="E34" s="9">
        <v>0</v>
      </c>
      <c r="F34" s="10">
        <v>224851973</v>
      </c>
      <c r="G34" s="8">
        <v>3233</v>
      </c>
      <c r="H34" s="9">
        <v>1328603</v>
      </c>
      <c r="I34" s="9">
        <v>1300</v>
      </c>
      <c r="J34" s="9">
        <v>46048881</v>
      </c>
      <c r="K34" s="9">
        <v>803104</v>
      </c>
      <c r="L34" s="9">
        <v>2643508</v>
      </c>
      <c r="M34" s="11">
        <v>100959</v>
      </c>
      <c r="N34" s="12">
        <v>474760</v>
      </c>
      <c r="O34" s="9">
        <v>242700</v>
      </c>
      <c r="P34" s="10">
        <v>717460</v>
      </c>
      <c r="Q34" s="8">
        <v>226980</v>
      </c>
      <c r="R34" s="9">
        <v>514200</v>
      </c>
      <c r="S34" s="9">
        <v>0</v>
      </c>
      <c r="T34" s="9">
        <v>2106720</v>
      </c>
      <c r="U34" s="9">
        <v>327560</v>
      </c>
      <c r="V34" s="13">
        <v>2434280</v>
      </c>
      <c r="W34" s="11">
        <v>666460</v>
      </c>
      <c r="X34" s="12">
        <v>1605780</v>
      </c>
      <c r="Y34" s="9">
        <v>944550</v>
      </c>
      <c r="Z34" s="9">
        <v>289940</v>
      </c>
      <c r="AA34" s="9">
        <v>864450</v>
      </c>
      <c r="AB34" s="13">
        <v>3704720</v>
      </c>
      <c r="AC34" s="9">
        <v>80040</v>
      </c>
      <c r="AD34" s="9">
        <v>45587740</v>
      </c>
      <c r="AE34" s="10">
        <v>104860168</v>
      </c>
      <c r="AF34" s="8">
        <v>119991805</v>
      </c>
      <c r="AG34" s="11">
        <v>0</v>
      </c>
      <c r="AH34" s="12">
        <v>0</v>
      </c>
      <c r="AI34" s="10">
        <v>119991805</v>
      </c>
      <c r="AJ34" s="8">
        <v>7195099</v>
      </c>
      <c r="AK34" s="9">
        <v>7195099</v>
      </c>
      <c r="AL34" s="14">
        <f t="shared" si="0"/>
        <v>5.9963253323841573E-2</v>
      </c>
      <c r="AM34" s="12">
        <v>425832353</v>
      </c>
      <c r="AN34" s="9">
        <v>0</v>
      </c>
      <c r="AO34" s="9">
        <v>0</v>
      </c>
      <c r="AP34" s="10">
        <v>425832353</v>
      </c>
      <c r="AQ34" s="8">
        <v>1708</v>
      </c>
      <c r="AR34" s="9">
        <v>1796782</v>
      </c>
      <c r="AS34" s="9">
        <v>2387</v>
      </c>
      <c r="AT34" s="9">
        <v>80405812</v>
      </c>
      <c r="AU34" s="9">
        <v>1918862</v>
      </c>
      <c r="AV34" s="9">
        <v>3410220</v>
      </c>
      <c r="AW34" s="11">
        <v>238396</v>
      </c>
      <c r="AX34" s="12">
        <v>276380</v>
      </c>
      <c r="AY34" s="9">
        <v>209100</v>
      </c>
      <c r="AZ34" s="10">
        <v>485480</v>
      </c>
      <c r="BA34" s="8">
        <v>31460</v>
      </c>
      <c r="BB34" s="9">
        <v>105000</v>
      </c>
      <c r="BC34" s="9">
        <v>0</v>
      </c>
      <c r="BD34" s="9">
        <v>4432230</v>
      </c>
      <c r="BE34" s="9">
        <v>156830</v>
      </c>
      <c r="BF34" s="13">
        <v>4589060</v>
      </c>
      <c r="BG34" s="11">
        <v>1143240</v>
      </c>
      <c r="BH34" s="12">
        <v>2375670</v>
      </c>
      <c r="BI34" s="9">
        <v>2073600</v>
      </c>
      <c r="BJ34" s="9">
        <v>496280</v>
      </c>
      <c r="BK34" s="9">
        <v>734850</v>
      </c>
      <c r="BL34" s="13">
        <v>5680400</v>
      </c>
      <c r="BM34" s="9">
        <v>85100</v>
      </c>
      <c r="BN34" s="9">
        <v>36771170</v>
      </c>
      <c r="BO34" s="10">
        <v>136662690</v>
      </c>
      <c r="BP34" s="8">
        <v>289169663</v>
      </c>
      <c r="BQ34" s="11">
        <v>0</v>
      </c>
      <c r="BR34" s="12">
        <v>0</v>
      </c>
      <c r="BS34" s="10">
        <v>289169663</v>
      </c>
      <c r="BT34" s="8">
        <v>17346370</v>
      </c>
      <c r="BU34" s="9">
        <v>17346370</v>
      </c>
      <c r="BV34" s="14">
        <f t="shared" si="1"/>
        <v>5.9986825104817447E-2</v>
      </c>
      <c r="BW34" s="8">
        <v>50728209</v>
      </c>
      <c r="BX34" s="9">
        <v>0</v>
      </c>
      <c r="BY34" s="9">
        <v>0</v>
      </c>
      <c r="BZ34" s="10">
        <v>50728209</v>
      </c>
      <c r="CA34" s="8">
        <v>1148</v>
      </c>
      <c r="CB34" s="9">
        <v>295102</v>
      </c>
      <c r="CC34" s="9">
        <v>502</v>
      </c>
      <c r="CD34" s="9">
        <v>7285072</v>
      </c>
      <c r="CE34" s="9">
        <v>280238</v>
      </c>
      <c r="CF34" s="9">
        <v>240107</v>
      </c>
      <c r="CG34" s="11">
        <v>25973</v>
      </c>
      <c r="CH34" s="12">
        <v>22100</v>
      </c>
      <c r="CI34" s="9">
        <v>13800</v>
      </c>
      <c r="CJ34" s="10">
        <v>35900</v>
      </c>
      <c r="CK34" s="8">
        <v>0</v>
      </c>
      <c r="CL34" s="9">
        <v>0</v>
      </c>
      <c r="CM34" s="9">
        <v>0</v>
      </c>
      <c r="CN34" s="9">
        <v>60830</v>
      </c>
      <c r="CO34" s="9">
        <v>1430</v>
      </c>
      <c r="CP34" s="13">
        <v>62260</v>
      </c>
      <c r="CQ34" s="11">
        <v>11040</v>
      </c>
      <c r="CR34" s="12">
        <v>262680</v>
      </c>
      <c r="CS34" s="9">
        <v>283500</v>
      </c>
      <c r="CT34" s="9">
        <v>62320</v>
      </c>
      <c r="CU34" s="9">
        <v>52200</v>
      </c>
      <c r="CV34" s="13">
        <v>660700</v>
      </c>
      <c r="CW34" s="9">
        <v>4370</v>
      </c>
      <c r="CX34" s="9">
        <v>2082060</v>
      </c>
      <c r="CY34" s="10">
        <v>10983970</v>
      </c>
      <c r="CZ34" s="8">
        <v>39744239</v>
      </c>
      <c r="DA34" s="11">
        <v>0</v>
      </c>
      <c r="DB34" s="12">
        <v>0</v>
      </c>
      <c r="DC34" s="10">
        <v>39744239</v>
      </c>
      <c r="DD34" s="8">
        <v>2384430</v>
      </c>
      <c r="DE34" s="9">
        <v>2384430</v>
      </c>
      <c r="DF34" s="14">
        <f t="shared" si="2"/>
        <v>5.9994355408339813E-2</v>
      </c>
      <c r="DG34" s="12">
        <v>66611050</v>
      </c>
      <c r="DH34" s="9">
        <v>0</v>
      </c>
      <c r="DI34" s="9">
        <v>0</v>
      </c>
      <c r="DJ34" s="10">
        <v>66611050</v>
      </c>
      <c r="DK34" s="8">
        <v>65</v>
      </c>
      <c r="DL34" s="9">
        <v>423041</v>
      </c>
      <c r="DM34" s="9">
        <v>286</v>
      </c>
      <c r="DN34" s="9">
        <v>5476070</v>
      </c>
      <c r="DO34" s="9">
        <v>356369</v>
      </c>
      <c r="DP34" s="9">
        <v>162153</v>
      </c>
      <c r="DQ34" s="11">
        <v>22967</v>
      </c>
      <c r="DR34" s="12">
        <v>14300</v>
      </c>
      <c r="DS34" s="9">
        <v>19500</v>
      </c>
      <c r="DT34" s="10">
        <v>33800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207900</v>
      </c>
      <c r="EC34" s="9">
        <v>223200</v>
      </c>
      <c r="ED34" s="9">
        <v>47120</v>
      </c>
      <c r="EE34" s="9">
        <v>38700</v>
      </c>
      <c r="EF34" s="13">
        <v>516920</v>
      </c>
      <c r="EG34" s="9">
        <v>6670</v>
      </c>
      <c r="EH34" s="9">
        <v>1200820</v>
      </c>
      <c r="EI34" s="10">
        <v>8198875</v>
      </c>
      <c r="EJ34" s="8">
        <v>58412175</v>
      </c>
      <c r="EK34" s="11">
        <v>0</v>
      </c>
      <c r="EL34" s="12">
        <v>0</v>
      </c>
      <c r="EM34" s="10">
        <v>58412175</v>
      </c>
      <c r="EN34" s="8">
        <v>3504573</v>
      </c>
      <c r="EO34" s="9">
        <v>3504573</v>
      </c>
      <c r="EP34" s="14">
        <f t="shared" si="3"/>
        <v>5.9997303644317303E-2</v>
      </c>
    </row>
    <row r="35" spans="1:146" ht="12.6" customHeight="1" x14ac:dyDescent="0.2">
      <c r="A35" s="65">
        <v>23</v>
      </c>
      <c r="B35" s="66" t="s">
        <v>102</v>
      </c>
      <c r="C35" s="19">
        <v>328433590</v>
      </c>
      <c r="D35" s="16">
        <v>0</v>
      </c>
      <c r="E35" s="16">
        <v>0</v>
      </c>
      <c r="F35" s="17">
        <v>328433590</v>
      </c>
      <c r="G35" s="15">
        <v>1437</v>
      </c>
      <c r="H35" s="16">
        <v>1947446</v>
      </c>
      <c r="I35" s="16">
        <v>2307</v>
      </c>
      <c r="J35" s="16">
        <v>67164593</v>
      </c>
      <c r="K35" s="16">
        <v>1111746</v>
      </c>
      <c r="L35" s="16">
        <v>3805827</v>
      </c>
      <c r="M35" s="18">
        <v>126309</v>
      </c>
      <c r="N35" s="19">
        <v>678080</v>
      </c>
      <c r="O35" s="16">
        <v>388200</v>
      </c>
      <c r="P35" s="17">
        <v>1066280</v>
      </c>
      <c r="Q35" s="15">
        <v>274040</v>
      </c>
      <c r="R35" s="16">
        <v>868200</v>
      </c>
      <c r="S35" s="16">
        <v>0</v>
      </c>
      <c r="T35" s="16">
        <v>3045240</v>
      </c>
      <c r="U35" s="16">
        <v>473860</v>
      </c>
      <c r="V35" s="20">
        <v>3519100</v>
      </c>
      <c r="W35" s="18">
        <v>980420</v>
      </c>
      <c r="X35" s="19">
        <v>2442000</v>
      </c>
      <c r="Y35" s="16">
        <v>1454850</v>
      </c>
      <c r="Z35" s="16">
        <v>422180</v>
      </c>
      <c r="AA35" s="16">
        <v>1147050</v>
      </c>
      <c r="AB35" s="20">
        <v>5466080</v>
      </c>
      <c r="AC35" s="16">
        <v>121900</v>
      </c>
      <c r="AD35" s="16">
        <v>66899400</v>
      </c>
      <c r="AE35" s="17">
        <v>153352778</v>
      </c>
      <c r="AF35" s="15">
        <v>175080812</v>
      </c>
      <c r="AG35" s="18">
        <v>0</v>
      </c>
      <c r="AH35" s="19">
        <v>0</v>
      </c>
      <c r="AI35" s="17">
        <v>175080812</v>
      </c>
      <c r="AJ35" s="15">
        <v>10498345</v>
      </c>
      <c r="AK35" s="16">
        <v>10498345</v>
      </c>
      <c r="AL35" s="21">
        <f t="shared" si="0"/>
        <v>5.9962853039543816E-2</v>
      </c>
      <c r="AM35" s="19">
        <v>657116985</v>
      </c>
      <c r="AN35" s="16">
        <v>0</v>
      </c>
      <c r="AO35" s="16">
        <v>0</v>
      </c>
      <c r="AP35" s="17">
        <v>657116985</v>
      </c>
      <c r="AQ35" s="15">
        <v>1454</v>
      </c>
      <c r="AR35" s="16">
        <v>2939969</v>
      </c>
      <c r="AS35" s="16">
        <v>3673</v>
      </c>
      <c r="AT35" s="16">
        <v>123478948</v>
      </c>
      <c r="AU35" s="16">
        <v>2750444</v>
      </c>
      <c r="AV35" s="16">
        <v>5127444</v>
      </c>
      <c r="AW35" s="18">
        <v>327927</v>
      </c>
      <c r="AX35" s="19">
        <v>471120</v>
      </c>
      <c r="AY35" s="16">
        <v>323400</v>
      </c>
      <c r="AZ35" s="17">
        <v>794520</v>
      </c>
      <c r="BA35" s="15">
        <v>40300</v>
      </c>
      <c r="BB35" s="16">
        <v>158400</v>
      </c>
      <c r="BC35" s="16">
        <v>0</v>
      </c>
      <c r="BD35" s="16">
        <v>7468670</v>
      </c>
      <c r="BE35" s="16">
        <v>227900</v>
      </c>
      <c r="BF35" s="20">
        <v>7696570</v>
      </c>
      <c r="BG35" s="18">
        <v>1956790</v>
      </c>
      <c r="BH35" s="19">
        <v>4299900</v>
      </c>
      <c r="BI35" s="16">
        <v>3554100</v>
      </c>
      <c r="BJ35" s="16">
        <v>833340</v>
      </c>
      <c r="BK35" s="16">
        <v>1097550</v>
      </c>
      <c r="BL35" s="20">
        <v>9784890</v>
      </c>
      <c r="BM35" s="16">
        <v>130410</v>
      </c>
      <c r="BN35" s="16">
        <v>56035610</v>
      </c>
      <c r="BO35" s="17">
        <v>211223676</v>
      </c>
      <c r="BP35" s="15">
        <v>445893309</v>
      </c>
      <c r="BQ35" s="18">
        <v>0</v>
      </c>
      <c r="BR35" s="19">
        <v>0</v>
      </c>
      <c r="BS35" s="17">
        <v>445893309</v>
      </c>
      <c r="BT35" s="15">
        <v>26747780</v>
      </c>
      <c r="BU35" s="16">
        <v>26747780</v>
      </c>
      <c r="BV35" s="21">
        <f t="shared" si="1"/>
        <v>5.9986950824597367E-2</v>
      </c>
      <c r="BW35" s="15">
        <v>93430059</v>
      </c>
      <c r="BX35" s="16">
        <v>0</v>
      </c>
      <c r="BY35" s="16">
        <v>0</v>
      </c>
      <c r="BZ35" s="17">
        <v>93430059</v>
      </c>
      <c r="CA35" s="15">
        <v>0</v>
      </c>
      <c r="CB35" s="16">
        <v>488338</v>
      </c>
      <c r="CC35" s="16">
        <v>941</v>
      </c>
      <c r="CD35" s="16">
        <v>13311934</v>
      </c>
      <c r="CE35" s="16">
        <v>512437</v>
      </c>
      <c r="CF35" s="16">
        <v>419345</v>
      </c>
      <c r="CG35" s="18">
        <v>41589</v>
      </c>
      <c r="CH35" s="19">
        <v>37700</v>
      </c>
      <c r="CI35" s="16">
        <v>26400</v>
      </c>
      <c r="CJ35" s="17">
        <v>64100</v>
      </c>
      <c r="CK35" s="15">
        <v>0</v>
      </c>
      <c r="CL35" s="16">
        <v>0</v>
      </c>
      <c r="CM35" s="16">
        <v>0</v>
      </c>
      <c r="CN35" s="16">
        <v>118470</v>
      </c>
      <c r="CO35" s="16">
        <v>2850</v>
      </c>
      <c r="CP35" s="20">
        <v>121320</v>
      </c>
      <c r="CQ35" s="18">
        <v>22620</v>
      </c>
      <c r="CR35" s="19">
        <v>749760</v>
      </c>
      <c r="CS35" s="16">
        <v>582300</v>
      </c>
      <c r="CT35" s="16">
        <v>200640</v>
      </c>
      <c r="CU35" s="16">
        <v>88200</v>
      </c>
      <c r="CV35" s="20">
        <v>1620900</v>
      </c>
      <c r="CW35" s="16">
        <v>11730</v>
      </c>
      <c r="CX35" s="16">
        <v>3801200</v>
      </c>
      <c r="CY35" s="17">
        <v>20415513</v>
      </c>
      <c r="CZ35" s="15">
        <v>73014546</v>
      </c>
      <c r="DA35" s="18">
        <v>0</v>
      </c>
      <c r="DB35" s="19">
        <v>0</v>
      </c>
      <c r="DC35" s="17">
        <v>73014546</v>
      </c>
      <c r="DD35" s="15">
        <v>4380463</v>
      </c>
      <c r="DE35" s="16">
        <v>4380463</v>
      </c>
      <c r="DF35" s="21">
        <f t="shared" si="2"/>
        <v>5.9994387967570187E-2</v>
      </c>
      <c r="DG35" s="19">
        <v>124851413</v>
      </c>
      <c r="DH35" s="16">
        <v>0</v>
      </c>
      <c r="DI35" s="16">
        <v>0</v>
      </c>
      <c r="DJ35" s="17">
        <v>124851413</v>
      </c>
      <c r="DK35" s="15">
        <v>2845</v>
      </c>
      <c r="DL35" s="16">
        <v>730673</v>
      </c>
      <c r="DM35" s="16">
        <v>393</v>
      </c>
      <c r="DN35" s="16">
        <v>10507488</v>
      </c>
      <c r="DO35" s="16">
        <v>618108</v>
      </c>
      <c r="DP35" s="16">
        <v>292013</v>
      </c>
      <c r="DQ35" s="18">
        <v>39211</v>
      </c>
      <c r="DR35" s="19">
        <v>30680</v>
      </c>
      <c r="DS35" s="16">
        <v>30900</v>
      </c>
      <c r="DT35" s="17">
        <v>61580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571230</v>
      </c>
      <c r="EC35" s="16">
        <v>450450</v>
      </c>
      <c r="ED35" s="16">
        <v>200260</v>
      </c>
      <c r="EE35" s="16">
        <v>68400</v>
      </c>
      <c r="EF35" s="20">
        <v>1290340</v>
      </c>
      <c r="EG35" s="16">
        <v>11270</v>
      </c>
      <c r="EH35" s="16">
        <v>2319320</v>
      </c>
      <c r="EI35" s="17">
        <v>15872848</v>
      </c>
      <c r="EJ35" s="15">
        <v>108978565</v>
      </c>
      <c r="EK35" s="18">
        <v>0</v>
      </c>
      <c r="EL35" s="19">
        <v>0</v>
      </c>
      <c r="EM35" s="17">
        <v>108978565</v>
      </c>
      <c r="EN35" s="15">
        <v>6538420</v>
      </c>
      <c r="EO35" s="16">
        <v>6538420</v>
      </c>
      <c r="EP35" s="21">
        <f t="shared" si="3"/>
        <v>5.9997303139383416E-2</v>
      </c>
    </row>
    <row r="36" spans="1:146" ht="12.6" customHeight="1" x14ac:dyDescent="0.2">
      <c r="A36" s="63">
        <v>24</v>
      </c>
      <c r="B36" s="64" t="s">
        <v>103</v>
      </c>
      <c r="C36" s="12">
        <f t="shared" ref="C36:AK36" si="4">SUM(C13:C35)</f>
        <v>4077349322</v>
      </c>
      <c r="D36" s="9">
        <f t="shared" si="4"/>
        <v>2262</v>
      </c>
      <c r="E36" s="9">
        <f t="shared" si="4"/>
        <v>786</v>
      </c>
      <c r="F36" s="10">
        <f t="shared" si="4"/>
        <v>4077352370</v>
      </c>
      <c r="G36" s="8">
        <f t="shared" si="4"/>
        <v>31130</v>
      </c>
      <c r="H36" s="9">
        <f t="shared" si="4"/>
        <v>31969180</v>
      </c>
      <c r="I36" s="9">
        <f t="shared" si="4"/>
        <v>29257</v>
      </c>
      <c r="J36" s="9">
        <f t="shared" si="4"/>
        <v>826449669</v>
      </c>
      <c r="K36" s="9">
        <f t="shared" si="4"/>
        <v>19070347</v>
      </c>
      <c r="L36" s="9">
        <f t="shared" si="4"/>
        <v>43973926</v>
      </c>
      <c r="M36" s="11">
        <f t="shared" si="4"/>
        <v>1377302</v>
      </c>
      <c r="N36" s="12">
        <f t="shared" si="4"/>
        <v>7588100</v>
      </c>
      <c r="O36" s="9">
        <f t="shared" si="4"/>
        <v>4143000</v>
      </c>
      <c r="P36" s="10">
        <f t="shared" si="4"/>
        <v>11731100</v>
      </c>
      <c r="Q36" s="8">
        <f t="shared" si="4"/>
        <v>3289780</v>
      </c>
      <c r="R36" s="9">
        <f t="shared" si="4"/>
        <v>8327700</v>
      </c>
      <c r="S36" s="9">
        <f t="shared" si="4"/>
        <v>0</v>
      </c>
      <c r="T36" s="9">
        <f t="shared" si="4"/>
        <v>29442160</v>
      </c>
      <c r="U36" s="9">
        <f t="shared" si="4"/>
        <v>5023990</v>
      </c>
      <c r="V36" s="13">
        <f t="shared" si="4"/>
        <v>34466150</v>
      </c>
      <c r="W36" s="11">
        <f t="shared" si="4"/>
        <v>9018530</v>
      </c>
      <c r="X36" s="12">
        <f t="shared" si="4"/>
        <v>22930050</v>
      </c>
      <c r="Y36" s="9">
        <f t="shared" si="4"/>
        <v>13996350</v>
      </c>
      <c r="Z36" s="9">
        <f t="shared" si="4"/>
        <v>5432480</v>
      </c>
      <c r="AA36" s="9">
        <f t="shared" si="4"/>
        <v>10943550</v>
      </c>
      <c r="AB36" s="13">
        <f t="shared" si="4"/>
        <v>53302430</v>
      </c>
      <c r="AC36" s="9">
        <f t="shared" si="4"/>
        <v>1130910</v>
      </c>
      <c r="AD36" s="9">
        <f t="shared" si="4"/>
        <v>826400590</v>
      </c>
      <c r="AE36" s="10">
        <f t="shared" si="4"/>
        <v>1870538744</v>
      </c>
      <c r="AF36" s="8">
        <f t="shared" si="4"/>
        <v>2206810914</v>
      </c>
      <c r="AG36" s="11">
        <f t="shared" si="4"/>
        <v>1999</v>
      </c>
      <c r="AH36" s="12">
        <f t="shared" si="4"/>
        <v>713</v>
      </c>
      <c r="AI36" s="10">
        <f t="shared" si="4"/>
        <v>2206813626</v>
      </c>
      <c r="AJ36" s="8">
        <f t="shared" si="4"/>
        <v>132328275</v>
      </c>
      <c r="AK36" s="9">
        <f t="shared" si="4"/>
        <v>132328275</v>
      </c>
      <c r="AL36" s="14">
        <f t="shared" si="0"/>
        <v>5.996350278109077E-2</v>
      </c>
      <c r="AM36" s="12">
        <f t="shared" ref="AM36:BU36" si="5">SUM(AM13:AM35)</f>
        <v>10258597034</v>
      </c>
      <c r="AN36" s="9">
        <f t="shared" si="5"/>
        <v>5417</v>
      </c>
      <c r="AO36" s="9">
        <f t="shared" si="5"/>
        <v>616</v>
      </c>
      <c r="AP36" s="10">
        <f t="shared" si="5"/>
        <v>10258603067</v>
      </c>
      <c r="AQ36" s="8">
        <f t="shared" si="5"/>
        <v>34747</v>
      </c>
      <c r="AR36" s="9">
        <f t="shared" si="5"/>
        <v>57581279</v>
      </c>
      <c r="AS36" s="9">
        <f t="shared" si="5"/>
        <v>57616</v>
      </c>
      <c r="AT36" s="9">
        <f t="shared" si="5"/>
        <v>1885391527</v>
      </c>
      <c r="AU36" s="9">
        <f t="shared" si="5"/>
        <v>52404400</v>
      </c>
      <c r="AV36" s="9">
        <f t="shared" si="5"/>
        <v>70801819</v>
      </c>
      <c r="AW36" s="11">
        <f t="shared" si="5"/>
        <v>3955797</v>
      </c>
      <c r="AX36" s="12">
        <f t="shared" si="5"/>
        <v>5529420</v>
      </c>
      <c r="AY36" s="9">
        <f t="shared" si="5"/>
        <v>4180800</v>
      </c>
      <c r="AZ36" s="10">
        <f t="shared" si="5"/>
        <v>9710220</v>
      </c>
      <c r="BA36" s="8">
        <f t="shared" si="5"/>
        <v>664560</v>
      </c>
      <c r="BB36" s="9">
        <f t="shared" si="5"/>
        <v>1982700</v>
      </c>
      <c r="BC36" s="9">
        <f t="shared" si="5"/>
        <v>0</v>
      </c>
      <c r="BD36" s="9">
        <f t="shared" si="5"/>
        <v>73823640</v>
      </c>
      <c r="BE36" s="9">
        <f t="shared" si="5"/>
        <v>2806360</v>
      </c>
      <c r="BF36" s="13">
        <f t="shared" si="5"/>
        <v>76630000</v>
      </c>
      <c r="BG36" s="11">
        <f t="shared" si="5"/>
        <v>17500950</v>
      </c>
      <c r="BH36" s="12">
        <f t="shared" si="5"/>
        <v>41027580</v>
      </c>
      <c r="BI36" s="9">
        <f t="shared" si="5"/>
        <v>34421850</v>
      </c>
      <c r="BJ36" s="9">
        <f t="shared" si="5"/>
        <v>11098280</v>
      </c>
      <c r="BK36" s="9">
        <f t="shared" si="5"/>
        <v>11075850</v>
      </c>
      <c r="BL36" s="13">
        <f t="shared" si="5"/>
        <v>97623560</v>
      </c>
      <c r="BM36" s="9">
        <f t="shared" si="5"/>
        <v>1440260</v>
      </c>
      <c r="BN36" s="9">
        <f t="shared" si="5"/>
        <v>862139490</v>
      </c>
      <c r="BO36" s="10">
        <f t="shared" si="5"/>
        <v>3137861309</v>
      </c>
      <c r="BP36" s="8">
        <f t="shared" si="5"/>
        <v>7120735729</v>
      </c>
      <c r="BQ36" s="11">
        <f t="shared" si="5"/>
        <v>5413</v>
      </c>
      <c r="BR36" s="12">
        <f t="shared" si="5"/>
        <v>616</v>
      </c>
      <c r="BS36" s="10">
        <f t="shared" si="5"/>
        <v>7120741758</v>
      </c>
      <c r="BT36" s="8">
        <f t="shared" si="5"/>
        <v>427149102</v>
      </c>
      <c r="BU36" s="9">
        <f t="shared" si="5"/>
        <v>427149102</v>
      </c>
      <c r="BV36" s="14">
        <f t="shared" si="1"/>
        <v>5.9986602030625134E-2</v>
      </c>
      <c r="BW36" s="8">
        <f>SUM(BW13:BW35)</f>
        <v>2159384460</v>
      </c>
      <c r="BX36" s="9">
        <f t="shared" ref="BX36:DE36" si="6">SUM(BX13:BX35)</f>
        <v>99</v>
      </c>
      <c r="BY36" s="9">
        <f t="shared" si="6"/>
        <v>0</v>
      </c>
      <c r="BZ36" s="10">
        <f t="shared" si="6"/>
        <v>2159384559</v>
      </c>
      <c r="CA36" s="8">
        <f t="shared" si="6"/>
        <v>15159</v>
      </c>
      <c r="CB36" s="9">
        <f t="shared" si="6"/>
        <v>14635684</v>
      </c>
      <c r="CC36" s="9">
        <f t="shared" si="6"/>
        <v>12784</v>
      </c>
      <c r="CD36" s="9">
        <f t="shared" si="6"/>
        <v>300914070</v>
      </c>
      <c r="CE36" s="9">
        <f t="shared" si="6"/>
        <v>11456529</v>
      </c>
      <c r="CF36" s="9">
        <f t="shared" si="6"/>
        <v>8811896</v>
      </c>
      <c r="CG36" s="11">
        <f t="shared" si="6"/>
        <v>850328</v>
      </c>
      <c r="CH36" s="12">
        <f t="shared" si="6"/>
        <v>689260</v>
      </c>
      <c r="CI36" s="9">
        <f t="shared" si="6"/>
        <v>591600</v>
      </c>
      <c r="CJ36" s="10">
        <f t="shared" si="6"/>
        <v>1280860</v>
      </c>
      <c r="CK36" s="8">
        <f t="shared" si="6"/>
        <v>0</v>
      </c>
      <c r="CL36" s="9">
        <f>SUM(CL13:CL35)</f>
        <v>0</v>
      </c>
      <c r="CM36" s="9">
        <f t="shared" si="6"/>
        <v>0</v>
      </c>
      <c r="CN36" s="9">
        <f t="shared" si="6"/>
        <v>1710720</v>
      </c>
      <c r="CO36" s="9">
        <f t="shared" si="6"/>
        <v>64020</v>
      </c>
      <c r="CP36" s="13">
        <f t="shared" si="6"/>
        <v>1774740</v>
      </c>
      <c r="CQ36" s="11">
        <f t="shared" si="6"/>
        <v>289780</v>
      </c>
      <c r="CR36" s="12">
        <f t="shared" si="6"/>
        <v>8941020</v>
      </c>
      <c r="CS36" s="9">
        <f t="shared" si="6"/>
        <v>8442000</v>
      </c>
      <c r="CT36" s="9">
        <f t="shared" si="6"/>
        <v>2534600</v>
      </c>
      <c r="CU36" s="9">
        <f t="shared" si="6"/>
        <v>1138050</v>
      </c>
      <c r="CV36" s="13">
        <f t="shared" si="6"/>
        <v>21055670</v>
      </c>
      <c r="CW36" s="9">
        <f t="shared" si="6"/>
        <v>230460</v>
      </c>
      <c r="CX36" s="9">
        <f t="shared" si="6"/>
        <v>88415210</v>
      </c>
      <c r="CY36" s="10">
        <f t="shared" si="6"/>
        <v>449730386</v>
      </c>
      <c r="CZ36" s="8">
        <f t="shared" si="6"/>
        <v>1709654075</v>
      </c>
      <c r="DA36" s="11">
        <f t="shared" si="6"/>
        <v>98</v>
      </c>
      <c r="DB36" s="12">
        <f t="shared" si="6"/>
        <v>0</v>
      </c>
      <c r="DC36" s="10">
        <f t="shared" si="6"/>
        <v>1709654173</v>
      </c>
      <c r="DD36" s="8">
        <f t="shared" si="6"/>
        <v>102569571</v>
      </c>
      <c r="DE36" s="9">
        <f t="shared" si="6"/>
        <v>102569571</v>
      </c>
      <c r="DF36" s="14">
        <f>DD36/DC36</f>
        <v>5.9994338398868696E-2</v>
      </c>
      <c r="DG36" s="12">
        <f>SUM(DG13:DG35)</f>
        <v>5325295054</v>
      </c>
      <c r="DH36" s="9">
        <f t="shared" ref="DH36:EO36" si="7">SUM(DH13:DH35)</f>
        <v>7252</v>
      </c>
      <c r="DI36" s="9">
        <f t="shared" si="7"/>
        <v>121909</v>
      </c>
      <c r="DJ36" s="10">
        <f t="shared" si="7"/>
        <v>5325424215</v>
      </c>
      <c r="DK36" s="8">
        <f t="shared" si="7"/>
        <v>32352</v>
      </c>
      <c r="DL36" s="9">
        <f t="shared" si="7"/>
        <v>33887244</v>
      </c>
      <c r="DM36" s="9">
        <f t="shared" si="7"/>
        <v>16952</v>
      </c>
      <c r="DN36" s="9">
        <f t="shared" si="7"/>
        <v>374432322</v>
      </c>
      <c r="DO36" s="9">
        <f t="shared" si="7"/>
        <v>19689676</v>
      </c>
      <c r="DP36" s="9">
        <f t="shared" si="7"/>
        <v>9675580</v>
      </c>
      <c r="DQ36" s="11">
        <f t="shared" si="7"/>
        <v>1294724</v>
      </c>
      <c r="DR36" s="12">
        <f t="shared" si="7"/>
        <v>876720</v>
      </c>
      <c r="DS36" s="9">
        <f t="shared" si="7"/>
        <v>891900</v>
      </c>
      <c r="DT36" s="10">
        <f t="shared" si="7"/>
        <v>1768620</v>
      </c>
      <c r="DU36" s="8">
        <f t="shared" si="7"/>
        <v>0</v>
      </c>
      <c r="DV36" s="9">
        <f t="shared" si="7"/>
        <v>0</v>
      </c>
      <c r="DW36" s="9">
        <f t="shared" si="7"/>
        <v>0</v>
      </c>
      <c r="DX36" s="9">
        <f t="shared" si="7"/>
        <v>0</v>
      </c>
      <c r="DY36" s="9">
        <f t="shared" si="7"/>
        <v>0</v>
      </c>
      <c r="DZ36" s="13">
        <f t="shared" si="7"/>
        <v>0</v>
      </c>
      <c r="EA36" s="11">
        <f t="shared" si="7"/>
        <v>0</v>
      </c>
      <c r="EB36" s="12">
        <f t="shared" si="7"/>
        <v>12396120</v>
      </c>
      <c r="EC36" s="9">
        <f t="shared" si="7"/>
        <v>11412450</v>
      </c>
      <c r="ED36" s="9">
        <f t="shared" si="7"/>
        <v>4094880</v>
      </c>
      <c r="EE36" s="9">
        <f t="shared" si="7"/>
        <v>1347750</v>
      </c>
      <c r="EF36" s="13">
        <f t="shared" si="7"/>
        <v>29251200</v>
      </c>
      <c r="EG36" s="9">
        <f t="shared" si="7"/>
        <v>318550</v>
      </c>
      <c r="EH36" s="9">
        <f t="shared" si="7"/>
        <v>78245840</v>
      </c>
      <c r="EI36" s="10">
        <f t="shared" si="7"/>
        <v>548596108</v>
      </c>
      <c r="EJ36" s="8">
        <f t="shared" si="7"/>
        <v>4776698953</v>
      </c>
      <c r="EK36" s="11">
        <f t="shared" si="7"/>
        <v>7250</v>
      </c>
      <c r="EL36" s="12">
        <f t="shared" si="7"/>
        <v>121904</v>
      </c>
      <c r="EM36" s="10">
        <f t="shared" si="7"/>
        <v>4776828107</v>
      </c>
      <c r="EN36" s="8">
        <f t="shared" si="7"/>
        <v>286598743</v>
      </c>
      <c r="EO36" s="9">
        <f t="shared" si="7"/>
        <v>286598743</v>
      </c>
      <c r="EP36" s="14">
        <f>EN36/EM36</f>
        <v>5.9997709061378204E-2</v>
      </c>
    </row>
    <row r="37" spans="1:146" ht="12.6" customHeight="1" x14ac:dyDescent="0.2">
      <c r="A37" s="65">
        <v>25</v>
      </c>
      <c r="B37" s="66" t="s">
        <v>104</v>
      </c>
      <c r="C37" s="19">
        <v>1737678726</v>
      </c>
      <c r="D37" s="16">
        <v>543</v>
      </c>
      <c r="E37" s="16">
        <v>558</v>
      </c>
      <c r="F37" s="17">
        <v>1737679827</v>
      </c>
      <c r="G37" s="15">
        <v>7779</v>
      </c>
      <c r="H37" s="16">
        <v>10782501</v>
      </c>
      <c r="I37" s="16">
        <v>13243</v>
      </c>
      <c r="J37" s="16">
        <v>357432717</v>
      </c>
      <c r="K37" s="16">
        <v>7049302</v>
      </c>
      <c r="L37" s="16">
        <v>21443458</v>
      </c>
      <c r="M37" s="18">
        <v>786791</v>
      </c>
      <c r="N37" s="19">
        <v>4032080</v>
      </c>
      <c r="O37" s="16">
        <v>2006100</v>
      </c>
      <c r="P37" s="17">
        <v>6038180</v>
      </c>
      <c r="Q37" s="15">
        <v>1469000</v>
      </c>
      <c r="R37" s="16">
        <v>4637400</v>
      </c>
      <c r="S37" s="16">
        <v>0</v>
      </c>
      <c r="T37" s="16">
        <v>17010510</v>
      </c>
      <c r="U37" s="16">
        <v>2635680</v>
      </c>
      <c r="V37" s="20">
        <v>19646190</v>
      </c>
      <c r="W37" s="18">
        <v>5477160</v>
      </c>
      <c r="X37" s="19">
        <v>11890560</v>
      </c>
      <c r="Y37" s="16">
        <v>8391150</v>
      </c>
      <c r="Z37" s="16">
        <v>1691760</v>
      </c>
      <c r="AA37" s="16">
        <v>5010750</v>
      </c>
      <c r="AB37" s="20">
        <v>26984220</v>
      </c>
      <c r="AC37" s="16">
        <v>652970</v>
      </c>
      <c r="AD37" s="16">
        <v>355888660</v>
      </c>
      <c r="AE37" s="17">
        <v>818296328</v>
      </c>
      <c r="AF37" s="15">
        <v>919382399</v>
      </c>
      <c r="AG37" s="18">
        <v>542</v>
      </c>
      <c r="AH37" s="19">
        <v>558</v>
      </c>
      <c r="AI37" s="17">
        <v>919383499</v>
      </c>
      <c r="AJ37" s="15">
        <v>55129217</v>
      </c>
      <c r="AK37" s="16">
        <v>55129217</v>
      </c>
      <c r="AL37" s="22">
        <f t="shared" si="0"/>
        <v>5.99632439128647E-2</v>
      </c>
      <c r="AM37" s="19">
        <v>3856265542</v>
      </c>
      <c r="AN37" s="16">
        <v>3285</v>
      </c>
      <c r="AO37" s="16">
        <v>1453</v>
      </c>
      <c r="AP37" s="17">
        <v>3856270280</v>
      </c>
      <c r="AQ37" s="15">
        <v>21672</v>
      </c>
      <c r="AR37" s="16">
        <v>18027529</v>
      </c>
      <c r="AS37" s="16">
        <v>20988</v>
      </c>
      <c r="AT37" s="16">
        <v>728324111</v>
      </c>
      <c r="AU37" s="16">
        <v>16966344</v>
      </c>
      <c r="AV37" s="16">
        <v>31449430</v>
      </c>
      <c r="AW37" s="18">
        <v>2408052</v>
      </c>
      <c r="AX37" s="19">
        <v>2956980</v>
      </c>
      <c r="AY37" s="16">
        <v>1945800</v>
      </c>
      <c r="AZ37" s="17">
        <v>4902780</v>
      </c>
      <c r="BA37" s="15">
        <v>253760</v>
      </c>
      <c r="BB37" s="16">
        <v>983700</v>
      </c>
      <c r="BC37" s="16"/>
      <c r="BD37" s="16">
        <v>47667180</v>
      </c>
      <c r="BE37" s="16">
        <v>1530160</v>
      </c>
      <c r="BF37" s="20">
        <v>49197340</v>
      </c>
      <c r="BG37" s="18">
        <v>11655330</v>
      </c>
      <c r="BH37" s="19">
        <v>23371590</v>
      </c>
      <c r="BI37" s="16">
        <v>23679000</v>
      </c>
      <c r="BJ37" s="16">
        <v>3100420</v>
      </c>
      <c r="BK37" s="16">
        <v>5167350</v>
      </c>
      <c r="BL37" s="20">
        <v>55318360</v>
      </c>
      <c r="BM37" s="16">
        <v>829150</v>
      </c>
      <c r="BN37" s="16">
        <v>321602690</v>
      </c>
      <c r="BO37" s="17">
        <v>1241940248</v>
      </c>
      <c r="BP37" s="15">
        <v>2614325294</v>
      </c>
      <c r="BQ37" s="18">
        <v>3285</v>
      </c>
      <c r="BR37" s="19">
        <v>1453</v>
      </c>
      <c r="BS37" s="17">
        <v>2614330032</v>
      </c>
      <c r="BT37" s="15">
        <v>156827194</v>
      </c>
      <c r="BU37" s="16">
        <v>156827194</v>
      </c>
      <c r="BV37" s="22">
        <f t="shared" si="1"/>
        <v>5.9987527236576535E-2</v>
      </c>
      <c r="BW37" s="15">
        <v>593042414</v>
      </c>
      <c r="BX37" s="16">
        <v>2</v>
      </c>
      <c r="BY37" s="16">
        <v>0</v>
      </c>
      <c r="BZ37" s="17">
        <v>593042416</v>
      </c>
      <c r="CA37" s="15">
        <v>3802</v>
      </c>
      <c r="CB37" s="16">
        <v>3438112</v>
      </c>
      <c r="CC37" s="16">
        <v>4135</v>
      </c>
      <c r="CD37" s="16">
        <v>85726146</v>
      </c>
      <c r="CE37" s="16">
        <v>2838617</v>
      </c>
      <c r="CF37" s="16">
        <v>2809897</v>
      </c>
      <c r="CG37" s="18">
        <v>341934</v>
      </c>
      <c r="CH37" s="19">
        <v>291720</v>
      </c>
      <c r="CI37" s="16">
        <v>197400</v>
      </c>
      <c r="CJ37" s="17">
        <v>489120</v>
      </c>
      <c r="CK37" s="15"/>
      <c r="CL37" s="16"/>
      <c r="CM37" s="16"/>
      <c r="CN37" s="16">
        <v>746130</v>
      </c>
      <c r="CO37" s="16">
        <v>30360</v>
      </c>
      <c r="CP37" s="20">
        <v>776490</v>
      </c>
      <c r="CQ37" s="18">
        <v>143450</v>
      </c>
      <c r="CR37" s="19">
        <v>3687750</v>
      </c>
      <c r="CS37" s="16">
        <v>4251600</v>
      </c>
      <c r="CT37" s="16">
        <v>491340</v>
      </c>
      <c r="CU37" s="16">
        <v>390150</v>
      </c>
      <c r="CV37" s="20">
        <v>8820840</v>
      </c>
      <c r="CW37" s="16">
        <v>94070</v>
      </c>
      <c r="CX37" s="16">
        <v>24116440</v>
      </c>
      <c r="CY37" s="17">
        <v>129598918</v>
      </c>
      <c r="CZ37" s="15">
        <v>463443498</v>
      </c>
      <c r="DA37" s="18">
        <v>0</v>
      </c>
      <c r="DB37" s="19">
        <v>0</v>
      </c>
      <c r="DC37" s="17">
        <v>463443498</v>
      </c>
      <c r="DD37" s="15">
        <v>27804063</v>
      </c>
      <c r="DE37" s="16">
        <v>27804063</v>
      </c>
      <c r="DF37" s="22">
        <f>DD37/DC37</f>
        <v>5.9994504443344247E-2</v>
      </c>
      <c r="DG37" s="19">
        <v>866337556</v>
      </c>
      <c r="DH37" s="16">
        <v>401</v>
      </c>
      <c r="DI37" s="16">
        <v>53</v>
      </c>
      <c r="DJ37" s="17">
        <v>866338010</v>
      </c>
      <c r="DK37" s="15">
        <v>2285</v>
      </c>
      <c r="DL37" s="16">
        <v>5045793</v>
      </c>
      <c r="DM37" s="16">
        <v>5055</v>
      </c>
      <c r="DN37" s="16">
        <v>70702882</v>
      </c>
      <c r="DO37" s="16">
        <v>3637846</v>
      </c>
      <c r="DP37" s="16">
        <v>2079794</v>
      </c>
      <c r="DQ37" s="18">
        <v>319809</v>
      </c>
      <c r="DR37" s="19">
        <v>224120</v>
      </c>
      <c r="DS37" s="16">
        <v>215400</v>
      </c>
      <c r="DT37" s="17">
        <v>439520</v>
      </c>
      <c r="DU37" s="15"/>
      <c r="DV37" s="16"/>
      <c r="DW37" s="16"/>
      <c r="DX37" s="16"/>
      <c r="DY37" s="16"/>
      <c r="DZ37" s="20"/>
      <c r="EA37" s="18"/>
      <c r="EB37" s="19">
        <v>3004320</v>
      </c>
      <c r="EC37" s="16">
        <v>3296250</v>
      </c>
      <c r="ED37" s="16">
        <v>552140</v>
      </c>
      <c r="EE37" s="16">
        <v>353700</v>
      </c>
      <c r="EF37" s="20">
        <v>7206410</v>
      </c>
      <c r="EG37" s="16">
        <v>96830</v>
      </c>
      <c r="EH37" s="16">
        <v>15513080</v>
      </c>
      <c r="EI37" s="17">
        <v>105044249</v>
      </c>
      <c r="EJ37" s="15">
        <v>761293308</v>
      </c>
      <c r="EK37" s="18">
        <v>401</v>
      </c>
      <c r="EL37" s="19">
        <v>52</v>
      </c>
      <c r="EM37" s="17">
        <v>761293761</v>
      </c>
      <c r="EN37" s="15">
        <v>45675661</v>
      </c>
      <c r="EO37" s="16">
        <v>45675661</v>
      </c>
      <c r="EP37" s="22">
        <f>EN37/EM37</f>
        <v>5.9997419314198212E-2</v>
      </c>
    </row>
    <row r="38" spans="1:146" ht="12.6" customHeight="1" x14ac:dyDescent="0.2">
      <c r="A38" s="67">
        <v>26</v>
      </c>
      <c r="B38" s="68" t="s">
        <v>105</v>
      </c>
      <c r="C38" s="27">
        <f t="shared" ref="C38:AK38" si="8">C36+C37</f>
        <v>5815028048</v>
      </c>
      <c r="D38" s="24">
        <f t="shared" si="8"/>
        <v>2805</v>
      </c>
      <c r="E38" s="24">
        <f t="shared" si="8"/>
        <v>1344</v>
      </c>
      <c r="F38" s="25">
        <f t="shared" si="8"/>
        <v>5815032197</v>
      </c>
      <c r="G38" s="23">
        <f t="shared" si="8"/>
        <v>38909</v>
      </c>
      <c r="H38" s="24">
        <f t="shared" si="8"/>
        <v>42751681</v>
      </c>
      <c r="I38" s="24">
        <f t="shared" si="8"/>
        <v>42500</v>
      </c>
      <c r="J38" s="24">
        <f t="shared" si="8"/>
        <v>1183882386</v>
      </c>
      <c r="K38" s="24">
        <f t="shared" si="8"/>
        <v>26119649</v>
      </c>
      <c r="L38" s="24">
        <f t="shared" si="8"/>
        <v>65417384</v>
      </c>
      <c r="M38" s="26">
        <f t="shared" si="8"/>
        <v>2164093</v>
      </c>
      <c r="N38" s="27">
        <f t="shared" si="8"/>
        <v>11620180</v>
      </c>
      <c r="O38" s="24">
        <f t="shared" si="8"/>
        <v>6149100</v>
      </c>
      <c r="P38" s="25">
        <f t="shared" si="8"/>
        <v>17769280</v>
      </c>
      <c r="Q38" s="23">
        <f t="shared" si="8"/>
        <v>4758780</v>
      </c>
      <c r="R38" s="24">
        <f t="shared" si="8"/>
        <v>12965100</v>
      </c>
      <c r="S38" s="24">
        <f t="shared" si="8"/>
        <v>0</v>
      </c>
      <c r="T38" s="24">
        <f t="shared" si="8"/>
        <v>46452670</v>
      </c>
      <c r="U38" s="24">
        <f t="shared" si="8"/>
        <v>7659670</v>
      </c>
      <c r="V38" s="28">
        <f t="shared" si="8"/>
        <v>54112340</v>
      </c>
      <c r="W38" s="26">
        <f t="shared" si="8"/>
        <v>14495690</v>
      </c>
      <c r="X38" s="27">
        <f t="shared" si="8"/>
        <v>34820610</v>
      </c>
      <c r="Y38" s="24">
        <f t="shared" si="8"/>
        <v>22387500</v>
      </c>
      <c r="Z38" s="24">
        <f t="shared" si="8"/>
        <v>7124240</v>
      </c>
      <c r="AA38" s="24">
        <f t="shared" si="8"/>
        <v>15954300</v>
      </c>
      <c r="AB38" s="28">
        <f t="shared" si="8"/>
        <v>80286650</v>
      </c>
      <c r="AC38" s="24">
        <f t="shared" si="8"/>
        <v>1783880</v>
      </c>
      <c r="AD38" s="24">
        <f t="shared" si="8"/>
        <v>1182289250</v>
      </c>
      <c r="AE38" s="25">
        <f t="shared" si="8"/>
        <v>2688835072</v>
      </c>
      <c r="AF38" s="23">
        <f t="shared" si="8"/>
        <v>3126193313</v>
      </c>
      <c r="AG38" s="26">
        <f t="shared" si="8"/>
        <v>2541</v>
      </c>
      <c r="AH38" s="27">
        <f t="shared" si="8"/>
        <v>1271</v>
      </c>
      <c r="AI38" s="25">
        <f t="shared" si="8"/>
        <v>3126197125</v>
      </c>
      <c r="AJ38" s="23">
        <f t="shared" si="8"/>
        <v>187457492</v>
      </c>
      <c r="AK38" s="24">
        <f t="shared" si="8"/>
        <v>187457492</v>
      </c>
      <c r="AL38" s="29">
        <f t="shared" si="0"/>
        <v>5.9963426650518722E-2</v>
      </c>
      <c r="AM38" s="27">
        <f t="shared" ref="AM38:BU38" si="9">AM36+AM37</f>
        <v>14114862576</v>
      </c>
      <c r="AN38" s="24">
        <f t="shared" si="9"/>
        <v>8702</v>
      </c>
      <c r="AO38" s="24">
        <f t="shared" si="9"/>
        <v>2069</v>
      </c>
      <c r="AP38" s="25">
        <f t="shared" si="9"/>
        <v>14114873347</v>
      </c>
      <c r="AQ38" s="23">
        <f t="shared" si="9"/>
        <v>56419</v>
      </c>
      <c r="AR38" s="24">
        <f t="shared" si="9"/>
        <v>75608808</v>
      </c>
      <c r="AS38" s="24">
        <f t="shared" si="9"/>
        <v>78604</v>
      </c>
      <c r="AT38" s="24">
        <f t="shared" si="9"/>
        <v>2613715638</v>
      </c>
      <c r="AU38" s="24">
        <f t="shared" si="9"/>
        <v>69370744</v>
      </c>
      <c r="AV38" s="24">
        <f t="shared" si="9"/>
        <v>102251249</v>
      </c>
      <c r="AW38" s="26">
        <f t="shared" si="9"/>
        <v>6363849</v>
      </c>
      <c r="AX38" s="27">
        <f t="shared" si="9"/>
        <v>8486400</v>
      </c>
      <c r="AY38" s="24">
        <f t="shared" si="9"/>
        <v>6126600</v>
      </c>
      <c r="AZ38" s="25">
        <f t="shared" si="9"/>
        <v>14613000</v>
      </c>
      <c r="BA38" s="23">
        <f t="shared" si="9"/>
        <v>918320</v>
      </c>
      <c r="BB38" s="24">
        <f t="shared" si="9"/>
        <v>2966400</v>
      </c>
      <c r="BC38" s="24">
        <f t="shared" si="9"/>
        <v>0</v>
      </c>
      <c r="BD38" s="24">
        <f t="shared" si="9"/>
        <v>121490820</v>
      </c>
      <c r="BE38" s="24">
        <f t="shared" si="9"/>
        <v>4336520</v>
      </c>
      <c r="BF38" s="28">
        <f t="shared" si="9"/>
        <v>125827340</v>
      </c>
      <c r="BG38" s="26">
        <f t="shared" si="9"/>
        <v>29156280</v>
      </c>
      <c r="BH38" s="27">
        <f t="shared" si="9"/>
        <v>64399170</v>
      </c>
      <c r="BI38" s="24">
        <f t="shared" si="9"/>
        <v>58100850</v>
      </c>
      <c r="BJ38" s="24">
        <f t="shared" si="9"/>
        <v>14198700</v>
      </c>
      <c r="BK38" s="24">
        <f t="shared" si="9"/>
        <v>16243200</v>
      </c>
      <c r="BL38" s="28">
        <f t="shared" si="9"/>
        <v>152941920</v>
      </c>
      <c r="BM38" s="24">
        <f t="shared" si="9"/>
        <v>2269410</v>
      </c>
      <c r="BN38" s="24">
        <f t="shared" si="9"/>
        <v>1183742180</v>
      </c>
      <c r="BO38" s="25">
        <f t="shared" si="9"/>
        <v>4379801557</v>
      </c>
      <c r="BP38" s="23">
        <f t="shared" si="9"/>
        <v>9735061023</v>
      </c>
      <c r="BQ38" s="26">
        <f t="shared" si="9"/>
        <v>8698</v>
      </c>
      <c r="BR38" s="27">
        <f t="shared" si="9"/>
        <v>2069</v>
      </c>
      <c r="BS38" s="25">
        <f t="shared" si="9"/>
        <v>9735071790</v>
      </c>
      <c r="BT38" s="23">
        <f t="shared" si="9"/>
        <v>583976296</v>
      </c>
      <c r="BU38" s="24">
        <f t="shared" si="9"/>
        <v>583976296</v>
      </c>
      <c r="BV38" s="29">
        <f t="shared" si="1"/>
        <v>5.9986850492450249E-2</v>
      </c>
      <c r="BW38" s="23">
        <f>BW36+BW37</f>
        <v>2752426874</v>
      </c>
      <c r="BX38" s="24">
        <f t="shared" ref="BX38:DE38" si="10">BX36+BX37</f>
        <v>101</v>
      </c>
      <c r="BY38" s="24">
        <f t="shared" si="10"/>
        <v>0</v>
      </c>
      <c r="BZ38" s="25">
        <f t="shared" si="10"/>
        <v>2752426975</v>
      </c>
      <c r="CA38" s="23">
        <f t="shared" si="10"/>
        <v>18961</v>
      </c>
      <c r="CB38" s="24">
        <f t="shared" si="10"/>
        <v>18073796</v>
      </c>
      <c r="CC38" s="24">
        <f t="shared" si="10"/>
        <v>16919</v>
      </c>
      <c r="CD38" s="24">
        <f t="shared" si="10"/>
        <v>386640216</v>
      </c>
      <c r="CE38" s="24">
        <f t="shared" si="10"/>
        <v>14295146</v>
      </c>
      <c r="CF38" s="24">
        <f t="shared" si="10"/>
        <v>11621793</v>
      </c>
      <c r="CG38" s="26">
        <f t="shared" si="10"/>
        <v>1192262</v>
      </c>
      <c r="CH38" s="27">
        <f t="shared" si="10"/>
        <v>980980</v>
      </c>
      <c r="CI38" s="24">
        <f t="shared" si="10"/>
        <v>789000</v>
      </c>
      <c r="CJ38" s="25">
        <f t="shared" si="10"/>
        <v>1769980</v>
      </c>
      <c r="CK38" s="23">
        <f t="shared" si="10"/>
        <v>0</v>
      </c>
      <c r="CL38" s="24">
        <f>CL36+CL37</f>
        <v>0</v>
      </c>
      <c r="CM38" s="24">
        <f t="shared" si="10"/>
        <v>0</v>
      </c>
      <c r="CN38" s="24">
        <f t="shared" si="10"/>
        <v>2456850</v>
      </c>
      <c r="CO38" s="24">
        <f t="shared" si="10"/>
        <v>94380</v>
      </c>
      <c r="CP38" s="28">
        <f t="shared" si="10"/>
        <v>2551230</v>
      </c>
      <c r="CQ38" s="26">
        <f t="shared" si="10"/>
        <v>433230</v>
      </c>
      <c r="CR38" s="27">
        <f t="shared" si="10"/>
        <v>12628770</v>
      </c>
      <c r="CS38" s="24">
        <f t="shared" si="10"/>
        <v>12693600</v>
      </c>
      <c r="CT38" s="24">
        <f t="shared" si="10"/>
        <v>3025940</v>
      </c>
      <c r="CU38" s="24">
        <f t="shared" si="10"/>
        <v>1528200</v>
      </c>
      <c r="CV38" s="28">
        <f t="shared" si="10"/>
        <v>29876510</v>
      </c>
      <c r="CW38" s="24">
        <f t="shared" si="10"/>
        <v>324530</v>
      </c>
      <c r="CX38" s="24">
        <f t="shared" si="10"/>
        <v>112531650</v>
      </c>
      <c r="CY38" s="25">
        <f t="shared" si="10"/>
        <v>579329304</v>
      </c>
      <c r="CZ38" s="23">
        <f t="shared" si="10"/>
        <v>2173097573</v>
      </c>
      <c r="DA38" s="26">
        <f t="shared" si="10"/>
        <v>98</v>
      </c>
      <c r="DB38" s="27">
        <f t="shared" si="10"/>
        <v>0</v>
      </c>
      <c r="DC38" s="25">
        <f t="shared" si="10"/>
        <v>2173097671</v>
      </c>
      <c r="DD38" s="23">
        <f t="shared" si="10"/>
        <v>130373634</v>
      </c>
      <c r="DE38" s="24">
        <f t="shared" si="10"/>
        <v>130373634</v>
      </c>
      <c r="DF38" s="29">
        <f>DD38/DC38</f>
        <v>5.9994373810177443E-2</v>
      </c>
      <c r="DG38" s="27">
        <f>DG36+DG37</f>
        <v>6191632610</v>
      </c>
      <c r="DH38" s="24">
        <f t="shared" ref="DH38:EO38" si="11">DH36+DH37</f>
        <v>7653</v>
      </c>
      <c r="DI38" s="24">
        <f t="shared" si="11"/>
        <v>121962</v>
      </c>
      <c r="DJ38" s="25">
        <f t="shared" si="11"/>
        <v>6191762225</v>
      </c>
      <c r="DK38" s="23">
        <f t="shared" si="11"/>
        <v>34637</v>
      </c>
      <c r="DL38" s="24">
        <f t="shared" si="11"/>
        <v>38933037</v>
      </c>
      <c r="DM38" s="24">
        <f t="shared" si="11"/>
        <v>22007</v>
      </c>
      <c r="DN38" s="24">
        <f t="shared" si="11"/>
        <v>445135204</v>
      </c>
      <c r="DO38" s="24">
        <f t="shared" si="11"/>
        <v>23327522</v>
      </c>
      <c r="DP38" s="24">
        <f t="shared" si="11"/>
        <v>11755374</v>
      </c>
      <c r="DQ38" s="26">
        <f t="shared" si="11"/>
        <v>1614533</v>
      </c>
      <c r="DR38" s="27">
        <f t="shared" si="11"/>
        <v>1100840</v>
      </c>
      <c r="DS38" s="24">
        <f t="shared" si="11"/>
        <v>1107300</v>
      </c>
      <c r="DT38" s="25">
        <f t="shared" si="11"/>
        <v>2208140</v>
      </c>
      <c r="DU38" s="23">
        <f t="shared" si="11"/>
        <v>0</v>
      </c>
      <c r="DV38" s="24">
        <f t="shared" si="11"/>
        <v>0</v>
      </c>
      <c r="DW38" s="24">
        <f t="shared" si="11"/>
        <v>0</v>
      </c>
      <c r="DX38" s="24">
        <f t="shared" si="11"/>
        <v>0</v>
      </c>
      <c r="DY38" s="24">
        <f t="shared" si="11"/>
        <v>0</v>
      </c>
      <c r="DZ38" s="28">
        <f t="shared" si="11"/>
        <v>0</v>
      </c>
      <c r="EA38" s="26">
        <f t="shared" si="11"/>
        <v>0</v>
      </c>
      <c r="EB38" s="27">
        <f t="shared" si="11"/>
        <v>15400440</v>
      </c>
      <c r="EC38" s="24">
        <f t="shared" si="11"/>
        <v>14708700</v>
      </c>
      <c r="ED38" s="24">
        <f t="shared" si="11"/>
        <v>4647020</v>
      </c>
      <c r="EE38" s="24">
        <f t="shared" si="11"/>
        <v>1701450</v>
      </c>
      <c r="EF38" s="28">
        <f t="shared" si="11"/>
        <v>36457610</v>
      </c>
      <c r="EG38" s="24">
        <f t="shared" si="11"/>
        <v>415380</v>
      </c>
      <c r="EH38" s="24">
        <f t="shared" si="11"/>
        <v>93758920</v>
      </c>
      <c r="EI38" s="25">
        <f t="shared" si="11"/>
        <v>653640357</v>
      </c>
      <c r="EJ38" s="23">
        <f t="shared" si="11"/>
        <v>5537992261</v>
      </c>
      <c r="EK38" s="26">
        <f t="shared" si="11"/>
        <v>7651</v>
      </c>
      <c r="EL38" s="27">
        <f t="shared" si="11"/>
        <v>121956</v>
      </c>
      <c r="EM38" s="25">
        <f t="shared" si="11"/>
        <v>5538121868</v>
      </c>
      <c r="EN38" s="23">
        <f t="shared" si="11"/>
        <v>332274404</v>
      </c>
      <c r="EO38" s="24">
        <f t="shared" si="11"/>
        <v>332274404</v>
      </c>
      <c r="EP38" s="29">
        <f>EN38/EM38</f>
        <v>5.9997669231499837E-2</v>
      </c>
    </row>
  </sheetData>
  <mergeCells count="268">
    <mergeCell ref="BN7:BN11"/>
    <mergeCell ref="BO7:BO11"/>
    <mergeCell ref="BP7:BP11"/>
    <mergeCell ref="BQ7:BQ11"/>
    <mergeCell ref="BR7:BR11"/>
    <mergeCell ref="BS7:BS11"/>
    <mergeCell ref="BT7:BT11"/>
    <mergeCell ref="BU7:BU8"/>
    <mergeCell ref="BV7:BV11"/>
    <mergeCell ref="BU9:BU11"/>
    <mergeCell ref="AW7:AW11"/>
    <mergeCell ref="AX7:AZ7"/>
    <mergeCell ref="BA7:BA11"/>
    <mergeCell ref="BB7:BB11"/>
    <mergeCell ref="BC7:BC11"/>
    <mergeCell ref="BD7:BF7"/>
    <mergeCell ref="BG7:BG11"/>
    <mergeCell ref="BH7:BL7"/>
    <mergeCell ref="BM7:BM11"/>
    <mergeCell ref="AX8:AZ8"/>
    <mergeCell ref="BD8:BD11"/>
    <mergeCell ref="BE8:BE11"/>
    <mergeCell ref="BF8:BF11"/>
    <mergeCell ref="BH8:BH11"/>
    <mergeCell ref="BI8:BI11"/>
    <mergeCell ref="BJ8:BJ11"/>
    <mergeCell ref="BK8:BK11"/>
    <mergeCell ref="BL8:BL11"/>
    <mergeCell ref="AX9:AX11"/>
    <mergeCell ref="AY9:AY11"/>
    <mergeCell ref="AZ9:AZ11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V7:AV11"/>
    <mergeCell ref="AS9:AS11"/>
    <mergeCell ref="AD7:AD11"/>
    <mergeCell ref="AE7:AE11"/>
    <mergeCell ref="AF7:AF11"/>
    <mergeCell ref="AG7:AG11"/>
    <mergeCell ref="AH7:AH11"/>
    <mergeCell ref="AI7:AI11"/>
    <mergeCell ref="AJ7:AJ11"/>
    <mergeCell ref="AK7:AK8"/>
    <mergeCell ref="AL7:AL11"/>
    <mergeCell ref="AK9:AK11"/>
    <mergeCell ref="U8:U11"/>
    <mergeCell ref="V8:V11"/>
    <mergeCell ref="X8:X11"/>
    <mergeCell ref="Y8:Y11"/>
    <mergeCell ref="Z8:Z11"/>
    <mergeCell ref="AA8:AA11"/>
    <mergeCell ref="AB8:AB11"/>
    <mergeCell ref="N9:N11"/>
    <mergeCell ref="O9:O11"/>
    <mergeCell ref="P9:P11"/>
    <mergeCell ref="BR6:BS6"/>
    <mergeCell ref="BT6:BV6"/>
    <mergeCell ref="C5:F5"/>
    <mergeCell ref="C7:C11"/>
    <mergeCell ref="D7:D11"/>
    <mergeCell ref="E7:E11"/>
    <mergeCell ref="F7:F11"/>
    <mergeCell ref="G7:G11"/>
    <mergeCell ref="H7:I8"/>
    <mergeCell ref="J7:J11"/>
    <mergeCell ref="K7:K11"/>
    <mergeCell ref="L7:L11"/>
    <mergeCell ref="I9:I11"/>
    <mergeCell ref="M7:M11"/>
    <mergeCell ref="N7:P7"/>
    <mergeCell ref="Q7:Q11"/>
    <mergeCell ref="R7:R11"/>
    <mergeCell ref="S7:S11"/>
    <mergeCell ref="T7:V7"/>
    <mergeCell ref="W7:W11"/>
    <mergeCell ref="X7:AB7"/>
    <mergeCell ref="AC7:AC11"/>
    <mergeCell ref="N8:P8"/>
    <mergeCell ref="T8:T11"/>
    <mergeCell ref="C6:F6"/>
    <mergeCell ref="G6:M6"/>
    <mergeCell ref="N6:P6"/>
    <mergeCell ref="Q6:W6"/>
    <mergeCell ref="X6:AE6"/>
    <mergeCell ref="AF6:AG6"/>
    <mergeCell ref="AH6:AI6"/>
    <mergeCell ref="AJ6:AL6"/>
    <mergeCell ref="AM6:AP6"/>
    <mergeCell ref="G5:M5"/>
    <mergeCell ref="N5:P5"/>
    <mergeCell ref="Q5:W5"/>
    <mergeCell ref="X5:AE5"/>
    <mergeCell ref="AF5:AG5"/>
    <mergeCell ref="AH5:AI5"/>
    <mergeCell ref="AJ5:AL5"/>
    <mergeCell ref="AM5:AP5"/>
    <mergeCell ref="AJ4:AK4"/>
    <mergeCell ref="AM4:AP4"/>
    <mergeCell ref="DL7:DM8"/>
    <mergeCell ref="DM9:DM11"/>
    <mergeCell ref="DF7:DF11"/>
    <mergeCell ref="DG7:DG11"/>
    <mergeCell ref="DH7:DH11"/>
    <mergeCell ref="DI7:DI11"/>
    <mergeCell ref="DJ7:DJ11"/>
    <mergeCell ref="CE7:CE11"/>
    <mergeCell ref="BW7:BW11"/>
    <mergeCell ref="BX7:BX11"/>
    <mergeCell ref="BY7:BY11"/>
    <mergeCell ref="BZ7:BZ11"/>
    <mergeCell ref="CA7:CA11"/>
    <mergeCell ref="CB7:CC8"/>
    <mergeCell ref="CC9:CC11"/>
    <mergeCell ref="DB7:DB11"/>
    <mergeCell ref="DC7:DC11"/>
    <mergeCell ref="DD7:DD11"/>
    <mergeCell ref="DE7:DE8"/>
    <mergeCell ref="DE9:DE11"/>
    <mergeCell ref="DA7:DA11"/>
    <mergeCell ref="AQ4:AW4"/>
    <mergeCell ref="AX4:AZ4"/>
    <mergeCell ref="BA4:BG4"/>
    <mergeCell ref="BH4:BO4"/>
    <mergeCell ref="BP4:BQ4"/>
    <mergeCell ref="BR4:BS4"/>
    <mergeCell ref="BT4:BU4"/>
    <mergeCell ref="AQ5:AW5"/>
    <mergeCell ref="AX5:AZ5"/>
    <mergeCell ref="BA5:BG5"/>
    <mergeCell ref="BH5:BO5"/>
    <mergeCell ref="BP5:BQ5"/>
    <mergeCell ref="BR5:BS5"/>
    <mergeCell ref="BT5:BV5"/>
    <mergeCell ref="AQ6:AW6"/>
    <mergeCell ref="AX6:AZ6"/>
    <mergeCell ref="BA6:BG6"/>
    <mergeCell ref="BH6:BO6"/>
    <mergeCell ref="BP6:BQ6"/>
    <mergeCell ref="EK7:EK11"/>
    <mergeCell ref="EL7:EL11"/>
    <mergeCell ref="EN7:EN11"/>
    <mergeCell ref="EO7:EO8"/>
    <mergeCell ref="EM7:EM11"/>
    <mergeCell ref="EJ7:EJ11"/>
    <mergeCell ref="DR9:DR11"/>
    <mergeCell ref="DR8:DT8"/>
    <mergeCell ref="DR7:DT7"/>
    <mergeCell ref="DT9:DT11"/>
    <mergeCell ref="DX8:DX11"/>
    <mergeCell ref="DY8:DY11"/>
    <mergeCell ref="DS9:DS11"/>
    <mergeCell ref="EN6:EP6"/>
    <mergeCell ref="CZ6:DA6"/>
    <mergeCell ref="DB6:DC6"/>
    <mergeCell ref="DU6:EA6"/>
    <mergeCell ref="EB6:EI6"/>
    <mergeCell ref="CR6:CY6"/>
    <mergeCell ref="EP7:EP11"/>
    <mergeCell ref="EO9:EO11"/>
    <mergeCell ref="CF7:CF11"/>
    <mergeCell ref="CG7:CG11"/>
    <mergeCell ref="CH7:CJ7"/>
    <mergeCell ref="CH8:CJ8"/>
    <mergeCell ref="CH9:CH11"/>
    <mergeCell ref="CI9:CI11"/>
    <mergeCell ref="CJ9:CJ11"/>
    <mergeCell ref="CQ7:CQ11"/>
    <mergeCell ref="CR7:CV7"/>
    <mergeCell ref="CN8:CN11"/>
    <mergeCell ref="CO8:CO11"/>
    <mergeCell ref="CP8:CP11"/>
    <mergeCell ref="CR8:CR11"/>
    <mergeCell ref="CS8:CS11"/>
    <mergeCell ref="CN7:CP7"/>
    <mergeCell ref="CT8:CT11"/>
    <mergeCell ref="CU8:CU11"/>
    <mergeCell ref="CV8:CV11"/>
    <mergeCell ref="CK7:CK11"/>
    <mergeCell ref="CL7:CL11"/>
    <mergeCell ref="DU7:DU11"/>
    <mergeCell ref="DV7:DV11"/>
    <mergeCell ref="A7:B12"/>
    <mergeCell ref="CD7:CD11"/>
    <mergeCell ref="EL5:EM5"/>
    <mergeCell ref="EN5:EP5"/>
    <mergeCell ref="BW6:BZ6"/>
    <mergeCell ref="CA6:CG6"/>
    <mergeCell ref="CH6:CJ6"/>
    <mergeCell ref="CK6:CQ6"/>
    <mergeCell ref="EJ6:EK6"/>
    <mergeCell ref="EL6:EM6"/>
    <mergeCell ref="DD6:DF6"/>
    <mergeCell ref="DG6:DJ6"/>
    <mergeCell ref="A6:B6"/>
    <mergeCell ref="DK6:DQ6"/>
    <mergeCell ref="DR6:DT6"/>
    <mergeCell ref="A5:B5"/>
    <mergeCell ref="BW5:BZ5"/>
    <mergeCell ref="CA5:CG5"/>
    <mergeCell ref="DR5:DT5"/>
    <mergeCell ref="DU5:EA5"/>
    <mergeCell ref="EB5:EI5"/>
    <mergeCell ref="EJ5:EK5"/>
    <mergeCell ref="CH5:CJ5"/>
    <mergeCell ref="CK5:CQ5"/>
    <mergeCell ref="CR5:CY5"/>
    <mergeCell ref="CZ5:DA5"/>
    <mergeCell ref="DB5:DC5"/>
    <mergeCell ref="DD5:DF5"/>
    <mergeCell ref="DG5:DJ5"/>
    <mergeCell ref="DK5:DQ5"/>
    <mergeCell ref="A4:B4"/>
    <mergeCell ref="BW2:CG2"/>
    <mergeCell ref="DG2:DQ2"/>
    <mergeCell ref="C2:M2"/>
    <mergeCell ref="AM2:AW2"/>
    <mergeCell ref="C4:F4"/>
    <mergeCell ref="G4:M4"/>
    <mergeCell ref="N4:P4"/>
    <mergeCell ref="Q4:W4"/>
    <mergeCell ref="X4:AE4"/>
    <mergeCell ref="AF4:AG4"/>
    <mergeCell ref="AH4:AI4"/>
    <mergeCell ref="BW4:BZ4"/>
    <mergeCell ref="CA4:CG4"/>
    <mergeCell ref="CH4:CJ4"/>
    <mergeCell ref="CK4:CQ4"/>
    <mergeCell ref="CR4:CY4"/>
    <mergeCell ref="CZ4:DA4"/>
    <mergeCell ref="DU4:EA4"/>
    <mergeCell ref="EB4:EI4"/>
    <mergeCell ref="EJ4:EK4"/>
    <mergeCell ref="EL4:EM4"/>
    <mergeCell ref="DD4:DE4"/>
    <mergeCell ref="DG4:DJ4"/>
    <mergeCell ref="DK4:DQ4"/>
    <mergeCell ref="DR4:DT4"/>
    <mergeCell ref="EN4:EO4"/>
    <mergeCell ref="DB4:DC4"/>
    <mergeCell ref="CM7:CM11"/>
    <mergeCell ref="CW7:CW11"/>
    <mergeCell ref="EH7:EH11"/>
    <mergeCell ref="EI7:EI11"/>
    <mergeCell ref="EG7:EG11"/>
    <mergeCell ref="DW7:DW11"/>
    <mergeCell ref="EE8:EE11"/>
    <mergeCell ref="EB8:EB11"/>
    <mergeCell ref="ED8:ED11"/>
    <mergeCell ref="EB7:EF7"/>
    <mergeCell ref="DP7:DP11"/>
    <mergeCell ref="DQ7:DQ11"/>
    <mergeCell ref="DN7:DN11"/>
    <mergeCell ref="EC8:EC11"/>
    <mergeCell ref="DX7:DZ7"/>
    <mergeCell ref="EA7:EA11"/>
    <mergeCell ref="EF8:EF11"/>
    <mergeCell ref="DZ8:DZ11"/>
    <mergeCell ref="DO7:DO11"/>
    <mergeCell ref="CX7:CX11"/>
    <mergeCell ref="CY7:CY11"/>
    <mergeCell ref="DK7:DK11"/>
    <mergeCell ref="CZ7:CZ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CD13:CD38 CF13:CG38 DN13:DN38 DP13:DQ38 AV13:AW38 AT13:AT38 L13:M38 J13:J38" xr:uid="{00000000-0002-0000-0200-000000000000}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CM13:CM38 DW13:DW38 BC13:BC38 S13:S38" xr:uid="{00000000-0002-0000-0200-000001000000}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CW13:CW38 CH13:CI38 CE13:CE38 CK13:CL38 CR13:CU38 EG13:EG38 DR13:DS38 DO13:DO38 DU13:DV38 EB13:EE38 BH13:BK38 BA13:BB38 AU13:AU38 AX13:AY38 BM13:BM38 X13:AA38 Q13:R38 K13:K38 N13:O38 AC13:AC38" xr:uid="{00000000-0002-0000-0200-000002000000}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CZ13:CZ38 BW13:BW38 EJ13:EJ38 DG13:DG38 AM13:AM38 BP13:BP38 C13:C38 AF13:AF38" xr:uid="{00000000-0002-0000-02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A13:DA38 BX13:BX38 EK13:EK38 DH13:DH38 CB13:CC38 DL13:DM38 H13:I38 AN13:AN38 BQ13:BQ38 D13:D38 AG13:AG38 AR13:AS38" xr:uid="{00000000-0002-0000-0200-000004000000}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DB13:DB38 BY13:BY38 EL13:EL38 DI13:DI38 AO13:AO38 BR13:BR38 E13:E38 AH13:AH38" xr:uid="{00000000-0002-0000-0200-000005000000}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DD13:DE38 CX13:CX38 CN13:CO38 CA13:CA38 CQ13:CQ38 EN13:EO38 EH13:EH38 DX13:DY38 DK13:DK38 EA13:EA38 BG13:BG38 AQ13:AQ38 BD13:BE38 BN13:BN38 BT13:BU38 W13:W38 G13:G38 T13:U38 AD13:AD38 AJ13:AK38" xr:uid="{00000000-0002-0000-0200-000006000000}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 xml:space="preserve">&amp;C&amp;"ＭＳ Ｐゴシック,太字"&amp;12第51表　課税標準額段階別令和６年度分所得割額等に関する調
【給与所得者】
</oddHeader>
  </headerFooter>
  <colBreaks count="12" manualBreakCount="12">
    <brk id="23" max="37" man="1"/>
    <brk id="33" max="37" man="1"/>
    <brk id="38" max="37" man="1"/>
    <brk id="59" max="37" man="1"/>
    <brk id="74" max="37" man="1"/>
    <brk id="85" max="37" man="1"/>
    <brk id="95" max="37" man="1"/>
    <brk id="105" max="37" man="1"/>
    <brk id="110" max="37" man="1"/>
    <brk id="121" max="37" man="1"/>
    <brk id="131" max="37" man="1"/>
    <brk id="141" max="37" man="1"/>
  </colBreaks>
  <ignoredErrors>
    <ignoredError sqref="BW3:CB3 CC3:CK3 DM3:DU3 EP3 DF3:DL3 CL3:DE3 EQ3:EU3 DV3:EO3" numberStoredAsText="1"/>
    <ignoredError sqref="CD36:CK36 DN36:DV36 BW36:CB36 DG36:DL36 CC36 CC38 CD38:CK38 BW38:CB38 DM36 DM38 DN38:DV38 DG38:DL38 CM36:DE36 CM38:DE38 DW36:EO36 DW38:EO38" unlockedFormula="1"/>
    <ignoredError sqref="DF36:DF38 EP36:EP38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/>
  </sheetPr>
  <dimension ref="A1:IT38"/>
  <sheetViews>
    <sheetView showGridLines="0" tabSelected="1" view="pageBreakPreview" topLeftCell="HU1" zoomScale="80" zoomScaleNormal="80" zoomScaleSheetLayoutView="80" workbookViewId="0">
      <selection activeCell="IP47" sqref="IP47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8" customWidth="1"/>
    <col min="45" max="45" width="8.44140625" style="48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8" customWidth="1"/>
    <col min="81" max="81" width="8.44140625" style="48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8" customWidth="1"/>
    <col min="117" max="117" width="8.44140625" style="48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8" customWidth="1"/>
    <col min="153" max="153" width="8.44140625" style="48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8" customWidth="1"/>
    <col min="189" max="189" width="8.44140625" style="48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222" width="15" style="48" customWidth="1"/>
    <col min="223" max="223" width="8" style="48" customWidth="1"/>
    <col min="224" max="224" width="7" style="48" customWidth="1"/>
    <col min="225" max="225" width="8.33203125" style="48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6" style="48" customWidth="1"/>
    <col min="255" max="255" width="2.33203125" style="48" bestFit="1" customWidth="1"/>
    <col min="256" max="256" width="1" style="48"/>
    <col min="257" max="257" width="2.33203125" style="48" bestFit="1" customWidth="1"/>
    <col min="258" max="258" width="1" style="48"/>
    <col min="259" max="259" width="2.33203125" style="48" bestFit="1" customWidth="1"/>
    <col min="260" max="260" width="1" style="48"/>
    <col min="261" max="261" width="2.33203125" style="48" bestFit="1" customWidth="1"/>
    <col min="262" max="262" width="1" style="48"/>
    <col min="263" max="263" width="2.33203125" style="48" bestFit="1" customWidth="1"/>
    <col min="264" max="264" width="1" style="48"/>
    <col min="265" max="265" width="2.33203125" style="48" bestFit="1" customWidth="1"/>
    <col min="266" max="266" width="1" style="48"/>
    <col min="267" max="267" width="2.33203125" style="48" bestFit="1" customWidth="1"/>
    <col min="268" max="268" width="1" style="48"/>
    <col min="269" max="269" width="2.33203125" style="48" bestFit="1" customWidth="1"/>
    <col min="270" max="270" width="1" style="48"/>
    <col min="271" max="271" width="2.33203125" style="48" bestFit="1" customWidth="1"/>
    <col min="272" max="272" width="1" style="48"/>
    <col min="273" max="273" width="2.33203125" style="48" bestFit="1" customWidth="1"/>
    <col min="274" max="274" width="1" style="48"/>
    <col min="275" max="275" width="2.33203125" style="48" bestFit="1" customWidth="1"/>
    <col min="276" max="276" width="1" style="48"/>
    <col min="277" max="277" width="2.33203125" style="48" bestFit="1" customWidth="1"/>
    <col min="278" max="278" width="1" style="48"/>
    <col min="279" max="279" width="2.33203125" style="48" bestFit="1" customWidth="1"/>
    <col min="280" max="16384" width="1" style="48"/>
  </cols>
  <sheetData>
    <row r="1" spans="1:254" ht="19.5" customHeight="1" x14ac:dyDescent="0.2"/>
    <row r="2" spans="1:254" ht="13.5" customHeight="1" x14ac:dyDescent="0.2"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BW2" s="127"/>
      <c r="BX2" s="127"/>
      <c r="BY2" s="127"/>
      <c r="BZ2" s="127"/>
      <c r="CA2" s="127"/>
      <c r="CB2" s="127"/>
      <c r="CC2" s="127"/>
      <c r="CD2" s="127"/>
      <c r="CE2" s="127"/>
      <c r="CF2" s="127"/>
      <c r="CG2" s="127"/>
      <c r="DG2" s="127"/>
      <c r="DH2" s="127"/>
      <c r="DI2" s="127"/>
      <c r="DJ2" s="127"/>
      <c r="DK2" s="127"/>
      <c r="DL2" s="127"/>
      <c r="DM2" s="127"/>
      <c r="DN2" s="127"/>
      <c r="DO2" s="127"/>
      <c r="DP2" s="127"/>
      <c r="DQ2" s="127"/>
      <c r="EQ2" s="127"/>
      <c r="ER2" s="127"/>
      <c r="ES2" s="127"/>
      <c r="ET2" s="127"/>
      <c r="EU2" s="127"/>
      <c r="EV2" s="127"/>
      <c r="EW2" s="127"/>
      <c r="EX2" s="127"/>
      <c r="EY2" s="127"/>
      <c r="EZ2" s="127"/>
      <c r="FA2" s="127"/>
      <c r="GA2" s="127"/>
      <c r="GB2" s="127"/>
      <c r="GC2" s="127"/>
      <c r="GD2" s="127"/>
      <c r="GE2" s="127"/>
      <c r="GF2" s="127"/>
      <c r="GG2" s="127"/>
      <c r="GH2" s="127"/>
      <c r="GI2" s="127"/>
      <c r="GJ2" s="127"/>
      <c r="GK2" s="127"/>
      <c r="HK2" s="127"/>
      <c r="HL2" s="127"/>
      <c r="HM2" s="127"/>
      <c r="HN2" s="127"/>
      <c r="HO2" s="127"/>
      <c r="HP2" s="127"/>
      <c r="HQ2" s="127"/>
      <c r="HR2" s="127"/>
      <c r="HS2" s="127"/>
      <c r="HT2" s="127"/>
      <c r="HU2" s="127"/>
    </row>
    <row r="3" spans="1:254" ht="13.5" customHeight="1" x14ac:dyDescent="0.2">
      <c r="C3" s="49" t="s">
        <v>0</v>
      </c>
      <c r="D3" s="49" t="s">
        <v>1</v>
      </c>
      <c r="E3" s="49" t="s">
        <v>2</v>
      </c>
      <c r="F3" s="49" t="s">
        <v>3</v>
      </c>
      <c r="G3" s="49" t="s">
        <v>4</v>
      </c>
      <c r="H3" s="49" t="s">
        <v>5</v>
      </c>
      <c r="I3" s="49" t="s">
        <v>150</v>
      </c>
      <c r="J3" s="49" t="s">
        <v>151</v>
      </c>
      <c r="K3" s="49" t="s">
        <v>152</v>
      </c>
      <c r="L3" s="49" t="s">
        <v>153</v>
      </c>
      <c r="M3" s="50" t="s">
        <v>154</v>
      </c>
      <c r="N3" s="50" t="s">
        <v>6</v>
      </c>
      <c r="O3" s="50" t="s">
        <v>7</v>
      </c>
      <c r="P3" s="50" t="s">
        <v>155</v>
      </c>
      <c r="Q3" s="49" t="s">
        <v>8</v>
      </c>
      <c r="R3" s="49" t="s">
        <v>9</v>
      </c>
      <c r="S3" s="49" t="s">
        <v>10</v>
      </c>
      <c r="T3" s="49" t="s">
        <v>156</v>
      </c>
      <c r="U3" s="49" t="s">
        <v>11</v>
      </c>
      <c r="V3" s="49" t="s">
        <v>12</v>
      </c>
      <c r="W3" s="49" t="s">
        <v>13</v>
      </c>
      <c r="X3" s="49" t="s">
        <v>14</v>
      </c>
      <c r="Y3" s="49" t="s">
        <v>157</v>
      </c>
      <c r="Z3" s="49" t="s">
        <v>15</v>
      </c>
      <c r="AA3" s="49" t="s">
        <v>16</v>
      </c>
      <c r="AB3" s="49" t="s">
        <v>17</v>
      </c>
      <c r="AC3" s="49" t="s">
        <v>18</v>
      </c>
      <c r="AD3" s="49" t="s">
        <v>19</v>
      </c>
      <c r="AE3" s="49" t="s">
        <v>158</v>
      </c>
      <c r="AF3" s="49" t="s">
        <v>159</v>
      </c>
      <c r="AG3" s="49" t="s">
        <v>160</v>
      </c>
      <c r="AH3" s="49" t="s">
        <v>20</v>
      </c>
      <c r="AI3" s="49" t="s">
        <v>21</v>
      </c>
      <c r="AJ3" s="49" t="s">
        <v>22</v>
      </c>
      <c r="AK3" s="49" t="s">
        <v>161</v>
      </c>
      <c r="AM3" s="49" t="s">
        <v>0</v>
      </c>
      <c r="AN3" s="49" t="s">
        <v>1</v>
      </c>
      <c r="AO3" s="49" t="s">
        <v>2</v>
      </c>
      <c r="AP3" s="49" t="s">
        <v>3</v>
      </c>
      <c r="AQ3" s="49" t="s">
        <v>4</v>
      </c>
      <c r="AR3" s="49" t="s">
        <v>5</v>
      </c>
      <c r="AS3" s="49" t="s">
        <v>150</v>
      </c>
      <c r="AT3" s="49" t="s">
        <v>151</v>
      </c>
      <c r="AU3" s="49" t="s">
        <v>152</v>
      </c>
      <c r="AV3" s="49" t="s">
        <v>153</v>
      </c>
      <c r="AW3" s="50" t="s">
        <v>154</v>
      </c>
      <c r="AX3" s="50" t="s">
        <v>6</v>
      </c>
      <c r="AY3" s="50" t="s">
        <v>7</v>
      </c>
      <c r="AZ3" s="50" t="s">
        <v>155</v>
      </c>
      <c r="BA3" s="49" t="s">
        <v>8</v>
      </c>
      <c r="BB3" s="49" t="s">
        <v>9</v>
      </c>
      <c r="BC3" s="49" t="s">
        <v>10</v>
      </c>
      <c r="BD3" s="49" t="s">
        <v>156</v>
      </c>
      <c r="BE3" s="49" t="s">
        <v>11</v>
      </c>
      <c r="BF3" s="49" t="s">
        <v>12</v>
      </c>
      <c r="BG3" s="49" t="s">
        <v>13</v>
      </c>
      <c r="BH3" s="49" t="s">
        <v>14</v>
      </c>
      <c r="BI3" s="49" t="s">
        <v>157</v>
      </c>
      <c r="BJ3" s="49" t="s">
        <v>15</v>
      </c>
      <c r="BK3" s="49" t="s">
        <v>16</v>
      </c>
      <c r="BL3" s="49" t="s">
        <v>17</v>
      </c>
      <c r="BM3" s="49" t="s">
        <v>18</v>
      </c>
      <c r="BN3" s="49" t="s">
        <v>19</v>
      </c>
      <c r="BO3" s="49" t="s">
        <v>158</v>
      </c>
      <c r="BP3" s="49" t="s">
        <v>159</v>
      </c>
      <c r="BQ3" s="49" t="s">
        <v>160</v>
      </c>
      <c r="BR3" s="49" t="s">
        <v>20</v>
      </c>
      <c r="BS3" s="49" t="s">
        <v>21</v>
      </c>
      <c r="BT3" s="49" t="s">
        <v>22</v>
      </c>
      <c r="BU3" s="49" t="s">
        <v>161</v>
      </c>
      <c r="BW3" s="49" t="s">
        <v>0</v>
      </c>
      <c r="BX3" s="49" t="s">
        <v>1</v>
      </c>
      <c r="BY3" s="49" t="s">
        <v>2</v>
      </c>
      <c r="BZ3" s="49" t="s">
        <v>3</v>
      </c>
      <c r="CA3" s="49" t="s">
        <v>4</v>
      </c>
      <c r="CB3" s="49" t="s">
        <v>5</v>
      </c>
      <c r="CC3" s="49" t="s">
        <v>150</v>
      </c>
      <c r="CD3" s="49" t="s">
        <v>151</v>
      </c>
      <c r="CE3" s="49" t="s">
        <v>152</v>
      </c>
      <c r="CF3" s="49" t="s">
        <v>153</v>
      </c>
      <c r="CG3" s="50" t="s">
        <v>154</v>
      </c>
      <c r="CH3" s="50" t="s">
        <v>6</v>
      </c>
      <c r="CI3" s="50" t="s">
        <v>7</v>
      </c>
      <c r="CJ3" s="50" t="s">
        <v>155</v>
      </c>
      <c r="CK3" s="49" t="s">
        <v>8</v>
      </c>
      <c r="CL3" s="49" t="s">
        <v>9</v>
      </c>
      <c r="CM3" s="49" t="s">
        <v>10</v>
      </c>
      <c r="CN3" s="49" t="s">
        <v>156</v>
      </c>
      <c r="CO3" s="49" t="s">
        <v>11</v>
      </c>
      <c r="CP3" s="49" t="s">
        <v>12</v>
      </c>
      <c r="CQ3" s="49" t="s">
        <v>13</v>
      </c>
      <c r="CR3" s="49" t="s">
        <v>14</v>
      </c>
      <c r="CS3" s="49" t="s">
        <v>157</v>
      </c>
      <c r="CT3" s="49" t="s">
        <v>15</v>
      </c>
      <c r="CU3" s="49" t="s">
        <v>16</v>
      </c>
      <c r="CV3" s="49" t="s">
        <v>17</v>
      </c>
      <c r="CW3" s="49" t="s">
        <v>18</v>
      </c>
      <c r="CX3" s="49" t="s">
        <v>19</v>
      </c>
      <c r="CY3" s="49" t="s">
        <v>158</v>
      </c>
      <c r="CZ3" s="49" t="s">
        <v>159</v>
      </c>
      <c r="DA3" s="49" t="s">
        <v>160</v>
      </c>
      <c r="DB3" s="49" t="s">
        <v>20</v>
      </c>
      <c r="DC3" s="49" t="s">
        <v>21</v>
      </c>
      <c r="DD3" s="49" t="s">
        <v>22</v>
      </c>
      <c r="DE3" s="49" t="s">
        <v>161</v>
      </c>
      <c r="DG3" s="49" t="s">
        <v>0</v>
      </c>
      <c r="DH3" s="49" t="s">
        <v>1</v>
      </c>
      <c r="DI3" s="49" t="s">
        <v>2</v>
      </c>
      <c r="DJ3" s="49" t="s">
        <v>3</v>
      </c>
      <c r="DK3" s="49" t="s">
        <v>4</v>
      </c>
      <c r="DL3" s="49" t="s">
        <v>5</v>
      </c>
      <c r="DM3" s="49" t="s">
        <v>150</v>
      </c>
      <c r="DN3" s="49" t="s">
        <v>151</v>
      </c>
      <c r="DO3" s="49" t="s">
        <v>152</v>
      </c>
      <c r="DP3" s="49" t="s">
        <v>153</v>
      </c>
      <c r="DQ3" s="50" t="s">
        <v>154</v>
      </c>
      <c r="DR3" s="50" t="s">
        <v>6</v>
      </c>
      <c r="DS3" s="50" t="s">
        <v>7</v>
      </c>
      <c r="DT3" s="50" t="s">
        <v>155</v>
      </c>
      <c r="DU3" s="49" t="s">
        <v>8</v>
      </c>
      <c r="DV3" s="49" t="s">
        <v>9</v>
      </c>
      <c r="DW3" s="49" t="s">
        <v>10</v>
      </c>
      <c r="DX3" s="49" t="s">
        <v>156</v>
      </c>
      <c r="DY3" s="49" t="s">
        <v>11</v>
      </c>
      <c r="DZ3" s="49" t="s">
        <v>12</v>
      </c>
      <c r="EA3" s="49" t="s">
        <v>13</v>
      </c>
      <c r="EB3" s="49" t="s">
        <v>14</v>
      </c>
      <c r="EC3" s="49" t="s">
        <v>157</v>
      </c>
      <c r="ED3" s="49" t="s">
        <v>15</v>
      </c>
      <c r="EE3" s="49" t="s">
        <v>16</v>
      </c>
      <c r="EF3" s="49" t="s">
        <v>17</v>
      </c>
      <c r="EG3" s="49" t="s">
        <v>18</v>
      </c>
      <c r="EH3" s="49" t="s">
        <v>19</v>
      </c>
      <c r="EI3" s="49" t="s">
        <v>158</v>
      </c>
      <c r="EJ3" s="49" t="s">
        <v>159</v>
      </c>
      <c r="EK3" s="49" t="s">
        <v>160</v>
      </c>
      <c r="EL3" s="49" t="s">
        <v>20</v>
      </c>
      <c r="EM3" s="49" t="s">
        <v>21</v>
      </c>
      <c r="EN3" s="49" t="s">
        <v>22</v>
      </c>
      <c r="EO3" s="49" t="s">
        <v>161</v>
      </c>
      <c r="EQ3" s="49" t="s">
        <v>0</v>
      </c>
      <c r="ER3" s="49" t="s">
        <v>1</v>
      </c>
      <c r="ES3" s="49" t="s">
        <v>2</v>
      </c>
      <c r="ET3" s="49" t="s">
        <v>3</v>
      </c>
      <c r="EU3" s="49" t="s">
        <v>4</v>
      </c>
      <c r="EV3" s="49" t="s">
        <v>5</v>
      </c>
      <c r="EW3" s="49" t="s">
        <v>150</v>
      </c>
      <c r="EX3" s="49" t="s">
        <v>151</v>
      </c>
      <c r="EY3" s="49" t="s">
        <v>152</v>
      </c>
      <c r="EZ3" s="49" t="s">
        <v>153</v>
      </c>
      <c r="FA3" s="50" t="s">
        <v>154</v>
      </c>
      <c r="FB3" s="50" t="s">
        <v>6</v>
      </c>
      <c r="FC3" s="50" t="s">
        <v>7</v>
      </c>
      <c r="FD3" s="50" t="s">
        <v>155</v>
      </c>
      <c r="FE3" s="49" t="s">
        <v>8</v>
      </c>
      <c r="FF3" s="49" t="s">
        <v>9</v>
      </c>
      <c r="FG3" s="49" t="s">
        <v>10</v>
      </c>
      <c r="FH3" s="49" t="s">
        <v>156</v>
      </c>
      <c r="FI3" s="49" t="s">
        <v>11</v>
      </c>
      <c r="FJ3" s="49" t="s">
        <v>12</v>
      </c>
      <c r="FK3" s="49" t="s">
        <v>13</v>
      </c>
      <c r="FL3" s="49" t="s">
        <v>14</v>
      </c>
      <c r="FM3" s="49" t="s">
        <v>157</v>
      </c>
      <c r="FN3" s="49" t="s">
        <v>15</v>
      </c>
      <c r="FO3" s="49" t="s">
        <v>16</v>
      </c>
      <c r="FP3" s="49" t="s">
        <v>17</v>
      </c>
      <c r="FQ3" s="49" t="s">
        <v>18</v>
      </c>
      <c r="FR3" s="49" t="s">
        <v>19</v>
      </c>
      <c r="FS3" s="49" t="s">
        <v>158</v>
      </c>
      <c r="FT3" s="49" t="s">
        <v>159</v>
      </c>
      <c r="FU3" s="49" t="s">
        <v>160</v>
      </c>
      <c r="FV3" s="49" t="s">
        <v>20</v>
      </c>
      <c r="FW3" s="49" t="s">
        <v>21</v>
      </c>
      <c r="FX3" s="49" t="s">
        <v>22</v>
      </c>
      <c r="FY3" s="49" t="s">
        <v>161</v>
      </c>
      <c r="GA3" s="49" t="s">
        <v>0</v>
      </c>
      <c r="GB3" s="49" t="s">
        <v>1</v>
      </c>
      <c r="GC3" s="49" t="s">
        <v>2</v>
      </c>
      <c r="GD3" s="49" t="s">
        <v>3</v>
      </c>
      <c r="GE3" s="49" t="s">
        <v>4</v>
      </c>
      <c r="GF3" s="49" t="s">
        <v>5</v>
      </c>
      <c r="GG3" s="49" t="s">
        <v>150</v>
      </c>
      <c r="GH3" s="49" t="s">
        <v>151</v>
      </c>
      <c r="GI3" s="49" t="s">
        <v>152</v>
      </c>
      <c r="GJ3" s="49" t="s">
        <v>153</v>
      </c>
      <c r="GK3" s="50" t="s">
        <v>154</v>
      </c>
      <c r="GL3" s="50" t="s">
        <v>6</v>
      </c>
      <c r="GM3" s="50" t="s">
        <v>7</v>
      </c>
      <c r="GN3" s="50" t="s">
        <v>155</v>
      </c>
      <c r="GO3" s="49" t="s">
        <v>8</v>
      </c>
      <c r="GP3" s="49" t="s">
        <v>9</v>
      </c>
      <c r="GQ3" s="49" t="s">
        <v>10</v>
      </c>
      <c r="GR3" s="49" t="s">
        <v>156</v>
      </c>
      <c r="GS3" s="49" t="s">
        <v>11</v>
      </c>
      <c r="GT3" s="49" t="s">
        <v>12</v>
      </c>
      <c r="GU3" s="49" t="s">
        <v>13</v>
      </c>
      <c r="GV3" s="49" t="s">
        <v>14</v>
      </c>
      <c r="GW3" s="49" t="s">
        <v>157</v>
      </c>
      <c r="GX3" s="49" t="s">
        <v>15</v>
      </c>
      <c r="GY3" s="49" t="s">
        <v>16</v>
      </c>
      <c r="GZ3" s="49" t="s">
        <v>17</v>
      </c>
      <c r="HA3" s="49" t="s">
        <v>18</v>
      </c>
      <c r="HB3" s="49" t="s">
        <v>19</v>
      </c>
      <c r="HC3" s="49" t="s">
        <v>158</v>
      </c>
      <c r="HD3" s="49" t="s">
        <v>159</v>
      </c>
      <c r="HE3" s="49" t="s">
        <v>160</v>
      </c>
      <c r="HF3" s="49" t="s">
        <v>20</v>
      </c>
      <c r="HG3" s="49" t="s">
        <v>21</v>
      </c>
      <c r="HH3" s="49" t="s">
        <v>22</v>
      </c>
      <c r="HI3" s="49" t="s">
        <v>161</v>
      </c>
      <c r="HK3" s="49" t="s">
        <v>0</v>
      </c>
      <c r="HL3" s="49" t="s">
        <v>1</v>
      </c>
      <c r="HM3" s="49" t="s">
        <v>2</v>
      </c>
      <c r="HN3" s="49" t="s">
        <v>3</v>
      </c>
      <c r="HO3" s="49" t="s">
        <v>4</v>
      </c>
      <c r="HP3" s="49" t="s">
        <v>5</v>
      </c>
      <c r="HQ3" s="49" t="s">
        <v>150</v>
      </c>
      <c r="HR3" s="49" t="s">
        <v>151</v>
      </c>
      <c r="HS3" s="49" t="s">
        <v>152</v>
      </c>
      <c r="HT3" s="49" t="s">
        <v>153</v>
      </c>
      <c r="HU3" s="50" t="s">
        <v>154</v>
      </c>
      <c r="HV3" s="50" t="s">
        <v>6</v>
      </c>
      <c r="HW3" s="50" t="s">
        <v>7</v>
      </c>
      <c r="HX3" s="50" t="s">
        <v>155</v>
      </c>
      <c r="HY3" s="49" t="s">
        <v>8</v>
      </c>
      <c r="HZ3" s="49" t="s">
        <v>9</v>
      </c>
      <c r="IA3" s="49" t="s">
        <v>10</v>
      </c>
      <c r="IB3" s="49" t="s">
        <v>156</v>
      </c>
      <c r="IC3" s="49" t="s">
        <v>11</v>
      </c>
      <c r="ID3" s="49" t="s">
        <v>12</v>
      </c>
      <c r="IE3" s="49" t="s">
        <v>13</v>
      </c>
      <c r="IF3" s="49" t="s">
        <v>14</v>
      </c>
      <c r="IG3" s="49" t="s">
        <v>157</v>
      </c>
      <c r="IH3" s="49" t="s">
        <v>15</v>
      </c>
      <c r="II3" s="49" t="s">
        <v>16</v>
      </c>
      <c r="IJ3" s="49" t="s">
        <v>17</v>
      </c>
      <c r="IK3" s="49" t="s">
        <v>18</v>
      </c>
      <c r="IL3" s="49" t="s">
        <v>19</v>
      </c>
      <c r="IM3" s="49" t="s">
        <v>158</v>
      </c>
      <c r="IN3" s="49" t="s">
        <v>159</v>
      </c>
      <c r="IO3" s="49" t="s">
        <v>160</v>
      </c>
      <c r="IP3" s="49" t="s">
        <v>20</v>
      </c>
      <c r="IQ3" s="49" t="s">
        <v>21</v>
      </c>
      <c r="IR3" s="49" t="s">
        <v>22</v>
      </c>
      <c r="IS3" s="49" t="s">
        <v>161</v>
      </c>
    </row>
    <row r="4" spans="1:254" s="51" customFormat="1" ht="13.5" customHeight="1" x14ac:dyDescent="0.2">
      <c r="A4" s="146" t="s">
        <v>31</v>
      </c>
      <c r="B4" s="147"/>
      <c r="C4" s="126">
        <v>180</v>
      </c>
      <c r="D4" s="124"/>
      <c r="E4" s="124"/>
      <c r="F4" s="124"/>
      <c r="G4" s="125">
        <v>181</v>
      </c>
      <c r="H4" s="125"/>
      <c r="I4" s="125"/>
      <c r="J4" s="125"/>
      <c r="K4" s="125"/>
      <c r="L4" s="125"/>
      <c r="M4" s="126"/>
      <c r="N4" s="125">
        <v>181</v>
      </c>
      <c r="O4" s="125"/>
      <c r="P4" s="126"/>
      <c r="Q4" s="124">
        <v>182</v>
      </c>
      <c r="R4" s="124"/>
      <c r="S4" s="124"/>
      <c r="T4" s="124"/>
      <c r="U4" s="124"/>
      <c r="V4" s="124"/>
      <c r="W4" s="124"/>
      <c r="X4" s="124">
        <v>183</v>
      </c>
      <c r="Y4" s="124"/>
      <c r="Z4" s="124"/>
      <c r="AA4" s="124"/>
      <c r="AB4" s="124"/>
      <c r="AC4" s="124"/>
      <c r="AD4" s="124"/>
      <c r="AE4" s="124"/>
      <c r="AF4" s="125">
        <v>184</v>
      </c>
      <c r="AG4" s="126"/>
      <c r="AH4" s="125">
        <v>184</v>
      </c>
      <c r="AI4" s="126"/>
      <c r="AJ4" s="124">
        <v>185</v>
      </c>
      <c r="AK4" s="124"/>
      <c r="AL4" s="69"/>
      <c r="AM4" s="126">
        <v>190</v>
      </c>
      <c r="AN4" s="124"/>
      <c r="AO4" s="124"/>
      <c r="AP4" s="124"/>
      <c r="AQ4" s="125">
        <v>191</v>
      </c>
      <c r="AR4" s="125"/>
      <c r="AS4" s="125"/>
      <c r="AT4" s="125"/>
      <c r="AU4" s="125"/>
      <c r="AV4" s="125"/>
      <c r="AW4" s="126"/>
      <c r="AX4" s="125">
        <v>191</v>
      </c>
      <c r="AY4" s="125"/>
      <c r="AZ4" s="126"/>
      <c r="BA4" s="124">
        <v>192</v>
      </c>
      <c r="BB4" s="124"/>
      <c r="BC4" s="124"/>
      <c r="BD4" s="124"/>
      <c r="BE4" s="124"/>
      <c r="BF4" s="124"/>
      <c r="BG4" s="124"/>
      <c r="BH4" s="124">
        <v>193</v>
      </c>
      <c r="BI4" s="124"/>
      <c r="BJ4" s="124"/>
      <c r="BK4" s="124"/>
      <c r="BL4" s="124"/>
      <c r="BM4" s="124"/>
      <c r="BN4" s="124"/>
      <c r="BO4" s="124"/>
      <c r="BP4" s="125">
        <v>194</v>
      </c>
      <c r="BQ4" s="126"/>
      <c r="BR4" s="125">
        <v>194</v>
      </c>
      <c r="BS4" s="126"/>
      <c r="BT4" s="124">
        <v>195</v>
      </c>
      <c r="BU4" s="124"/>
      <c r="BV4" s="69"/>
      <c r="BW4" s="126">
        <v>200</v>
      </c>
      <c r="BX4" s="124"/>
      <c r="BY4" s="124"/>
      <c r="BZ4" s="124"/>
      <c r="CA4" s="125">
        <v>201</v>
      </c>
      <c r="CB4" s="125"/>
      <c r="CC4" s="125"/>
      <c r="CD4" s="125"/>
      <c r="CE4" s="125"/>
      <c r="CF4" s="125"/>
      <c r="CG4" s="126"/>
      <c r="CH4" s="125">
        <v>201</v>
      </c>
      <c r="CI4" s="125"/>
      <c r="CJ4" s="126"/>
      <c r="CK4" s="124">
        <v>202</v>
      </c>
      <c r="CL4" s="124"/>
      <c r="CM4" s="124"/>
      <c r="CN4" s="124"/>
      <c r="CO4" s="124"/>
      <c r="CP4" s="124"/>
      <c r="CQ4" s="124"/>
      <c r="CR4" s="124">
        <v>203</v>
      </c>
      <c r="CS4" s="124"/>
      <c r="CT4" s="124"/>
      <c r="CU4" s="124"/>
      <c r="CV4" s="124"/>
      <c r="CW4" s="124"/>
      <c r="CX4" s="124"/>
      <c r="CY4" s="124"/>
      <c r="CZ4" s="125">
        <v>204</v>
      </c>
      <c r="DA4" s="126"/>
      <c r="DB4" s="125">
        <v>204</v>
      </c>
      <c r="DC4" s="126"/>
      <c r="DD4" s="124">
        <v>205</v>
      </c>
      <c r="DE4" s="124"/>
      <c r="DF4" s="69"/>
      <c r="DG4" s="126">
        <v>210</v>
      </c>
      <c r="DH4" s="124"/>
      <c r="DI4" s="124"/>
      <c r="DJ4" s="124"/>
      <c r="DK4" s="125">
        <v>211</v>
      </c>
      <c r="DL4" s="125"/>
      <c r="DM4" s="125"/>
      <c r="DN4" s="125"/>
      <c r="DO4" s="125"/>
      <c r="DP4" s="125"/>
      <c r="DQ4" s="126"/>
      <c r="DR4" s="125">
        <v>211</v>
      </c>
      <c r="DS4" s="125"/>
      <c r="DT4" s="126"/>
      <c r="DU4" s="124">
        <v>212</v>
      </c>
      <c r="DV4" s="124"/>
      <c r="DW4" s="124"/>
      <c r="DX4" s="124"/>
      <c r="DY4" s="124"/>
      <c r="DZ4" s="124"/>
      <c r="EA4" s="124"/>
      <c r="EB4" s="124">
        <v>213</v>
      </c>
      <c r="EC4" s="124"/>
      <c r="ED4" s="124"/>
      <c r="EE4" s="124"/>
      <c r="EF4" s="124"/>
      <c r="EG4" s="124"/>
      <c r="EH4" s="124"/>
      <c r="EI4" s="124"/>
      <c r="EJ4" s="125">
        <v>214</v>
      </c>
      <c r="EK4" s="126"/>
      <c r="EL4" s="125">
        <v>214</v>
      </c>
      <c r="EM4" s="126"/>
      <c r="EN4" s="124">
        <v>215</v>
      </c>
      <c r="EO4" s="124"/>
      <c r="EP4" s="69"/>
      <c r="EQ4" s="126">
        <v>220</v>
      </c>
      <c r="ER4" s="124"/>
      <c r="ES4" s="124"/>
      <c r="ET4" s="124"/>
      <c r="EU4" s="125">
        <v>221</v>
      </c>
      <c r="EV4" s="125"/>
      <c r="EW4" s="125"/>
      <c r="EX4" s="125"/>
      <c r="EY4" s="125"/>
      <c r="EZ4" s="125"/>
      <c r="FA4" s="126"/>
      <c r="FB4" s="125">
        <v>221</v>
      </c>
      <c r="FC4" s="125"/>
      <c r="FD4" s="126"/>
      <c r="FE4" s="124">
        <v>222</v>
      </c>
      <c r="FF4" s="124"/>
      <c r="FG4" s="124"/>
      <c r="FH4" s="124"/>
      <c r="FI4" s="124"/>
      <c r="FJ4" s="124"/>
      <c r="FK4" s="124"/>
      <c r="FL4" s="124">
        <v>223</v>
      </c>
      <c r="FM4" s="124"/>
      <c r="FN4" s="124"/>
      <c r="FO4" s="124"/>
      <c r="FP4" s="124"/>
      <c r="FQ4" s="124"/>
      <c r="FR4" s="124"/>
      <c r="FS4" s="124"/>
      <c r="FT4" s="125">
        <v>224</v>
      </c>
      <c r="FU4" s="126"/>
      <c r="FV4" s="125">
        <v>224</v>
      </c>
      <c r="FW4" s="126"/>
      <c r="FX4" s="124">
        <v>225</v>
      </c>
      <c r="FY4" s="124"/>
      <c r="FZ4" s="69"/>
      <c r="GA4" s="126">
        <v>230</v>
      </c>
      <c r="GB4" s="124"/>
      <c r="GC4" s="124"/>
      <c r="GD4" s="124"/>
      <c r="GE4" s="125">
        <v>231</v>
      </c>
      <c r="GF4" s="125"/>
      <c r="GG4" s="125"/>
      <c r="GH4" s="125"/>
      <c r="GI4" s="125"/>
      <c r="GJ4" s="125"/>
      <c r="GK4" s="126"/>
      <c r="GL4" s="125">
        <v>231</v>
      </c>
      <c r="GM4" s="125"/>
      <c r="GN4" s="126"/>
      <c r="GO4" s="124">
        <v>232</v>
      </c>
      <c r="GP4" s="124"/>
      <c r="GQ4" s="124"/>
      <c r="GR4" s="124"/>
      <c r="GS4" s="124"/>
      <c r="GT4" s="124"/>
      <c r="GU4" s="124"/>
      <c r="GV4" s="124">
        <v>233</v>
      </c>
      <c r="GW4" s="124"/>
      <c r="GX4" s="124"/>
      <c r="GY4" s="124"/>
      <c r="GZ4" s="124"/>
      <c r="HA4" s="124"/>
      <c r="HB4" s="124"/>
      <c r="HC4" s="124"/>
      <c r="HD4" s="125">
        <v>234</v>
      </c>
      <c r="HE4" s="126"/>
      <c r="HF4" s="125">
        <v>234</v>
      </c>
      <c r="HG4" s="126"/>
      <c r="HH4" s="124">
        <v>235</v>
      </c>
      <c r="HI4" s="124"/>
      <c r="HJ4" s="69"/>
      <c r="HK4" s="126">
        <v>240</v>
      </c>
      <c r="HL4" s="124"/>
      <c r="HM4" s="124"/>
      <c r="HN4" s="124"/>
      <c r="HO4" s="125">
        <v>241</v>
      </c>
      <c r="HP4" s="125"/>
      <c r="HQ4" s="125"/>
      <c r="HR4" s="125"/>
      <c r="HS4" s="125"/>
      <c r="HT4" s="125"/>
      <c r="HU4" s="126"/>
      <c r="HV4" s="125">
        <v>241</v>
      </c>
      <c r="HW4" s="125"/>
      <c r="HX4" s="126"/>
      <c r="HY4" s="124">
        <v>242</v>
      </c>
      <c r="HZ4" s="124"/>
      <c r="IA4" s="124"/>
      <c r="IB4" s="124"/>
      <c r="IC4" s="124"/>
      <c r="ID4" s="124"/>
      <c r="IE4" s="124"/>
      <c r="IF4" s="124">
        <v>243</v>
      </c>
      <c r="IG4" s="124"/>
      <c r="IH4" s="124"/>
      <c r="II4" s="124"/>
      <c r="IJ4" s="124"/>
      <c r="IK4" s="124"/>
      <c r="IL4" s="124"/>
      <c r="IM4" s="124"/>
      <c r="IN4" s="125">
        <v>244</v>
      </c>
      <c r="IO4" s="126"/>
      <c r="IP4" s="125">
        <v>244</v>
      </c>
      <c r="IQ4" s="126"/>
      <c r="IR4" s="124">
        <v>245</v>
      </c>
      <c r="IS4" s="124"/>
      <c r="IT4" s="69"/>
    </row>
    <row r="5" spans="1:254" s="51" customFormat="1" ht="13.5" customHeight="1" x14ac:dyDescent="0.2">
      <c r="A5" s="153" t="s">
        <v>32</v>
      </c>
      <c r="B5" s="154"/>
      <c r="C5" s="128" t="s">
        <v>34</v>
      </c>
      <c r="D5" s="129"/>
      <c r="E5" s="129"/>
      <c r="F5" s="129"/>
      <c r="G5" s="130" t="s">
        <v>118</v>
      </c>
      <c r="H5" s="130"/>
      <c r="I5" s="130"/>
      <c r="J5" s="130"/>
      <c r="K5" s="130"/>
      <c r="L5" s="130"/>
      <c r="M5" s="128"/>
      <c r="N5" s="130" t="s">
        <v>118</v>
      </c>
      <c r="O5" s="130"/>
      <c r="P5" s="128"/>
      <c r="Q5" s="129" t="s">
        <v>118</v>
      </c>
      <c r="R5" s="129"/>
      <c r="S5" s="129"/>
      <c r="T5" s="129"/>
      <c r="U5" s="129"/>
      <c r="V5" s="129"/>
      <c r="W5" s="129"/>
      <c r="X5" s="129" t="s">
        <v>118</v>
      </c>
      <c r="Y5" s="129"/>
      <c r="Z5" s="129"/>
      <c r="AA5" s="129"/>
      <c r="AB5" s="129"/>
      <c r="AC5" s="129"/>
      <c r="AD5" s="129"/>
      <c r="AE5" s="129"/>
      <c r="AF5" s="130" t="s">
        <v>118</v>
      </c>
      <c r="AG5" s="128"/>
      <c r="AH5" s="130" t="s">
        <v>118</v>
      </c>
      <c r="AI5" s="128"/>
      <c r="AJ5" s="131" t="s">
        <v>118</v>
      </c>
      <c r="AK5" s="132"/>
      <c r="AL5" s="133"/>
      <c r="AM5" s="128" t="s">
        <v>34</v>
      </c>
      <c r="AN5" s="129"/>
      <c r="AO5" s="129"/>
      <c r="AP5" s="129"/>
      <c r="AQ5" s="130" t="s">
        <v>118</v>
      </c>
      <c r="AR5" s="130"/>
      <c r="AS5" s="130"/>
      <c r="AT5" s="130"/>
      <c r="AU5" s="130"/>
      <c r="AV5" s="130"/>
      <c r="AW5" s="128"/>
      <c r="AX5" s="130" t="s">
        <v>118</v>
      </c>
      <c r="AY5" s="130"/>
      <c r="AZ5" s="128"/>
      <c r="BA5" s="129" t="s">
        <v>118</v>
      </c>
      <c r="BB5" s="129"/>
      <c r="BC5" s="129"/>
      <c r="BD5" s="129"/>
      <c r="BE5" s="129"/>
      <c r="BF5" s="129"/>
      <c r="BG5" s="129"/>
      <c r="BH5" s="129" t="s">
        <v>118</v>
      </c>
      <c r="BI5" s="129"/>
      <c r="BJ5" s="129"/>
      <c r="BK5" s="129"/>
      <c r="BL5" s="129"/>
      <c r="BM5" s="129"/>
      <c r="BN5" s="129"/>
      <c r="BO5" s="129"/>
      <c r="BP5" s="130" t="s">
        <v>118</v>
      </c>
      <c r="BQ5" s="128"/>
      <c r="BR5" s="130" t="s">
        <v>118</v>
      </c>
      <c r="BS5" s="128"/>
      <c r="BT5" s="131" t="s">
        <v>118</v>
      </c>
      <c r="BU5" s="132"/>
      <c r="BV5" s="133"/>
      <c r="BW5" s="128" t="s">
        <v>34</v>
      </c>
      <c r="BX5" s="129"/>
      <c r="BY5" s="129"/>
      <c r="BZ5" s="129"/>
      <c r="CA5" s="130" t="s">
        <v>118</v>
      </c>
      <c r="CB5" s="130"/>
      <c r="CC5" s="130"/>
      <c r="CD5" s="130"/>
      <c r="CE5" s="130"/>
      <c r="CF5" s="130"/>
      <c r="CG5" s="128"/>
      <c r="CH5" s="130" t="s">
        <v>118</v>
      </c>
      <c r="CI5" s="130"/>
      <c r="CJ5" s="128"/>
      <c r="CK5" s="129" t="s">
        <v>118</v>
      </c>
      <c r="CL5" s="129"/>
      <c r="CM5" s="129"/>
      <c r="CN5" s="129"/>
      <c r="CO5" s="129"/>
      <c r="CP5" s="129"/>
      <c r="CQ5" s="129"/>
      <c r="CR5" s="129" t="s">
        <v>118</v>
      </c>
      <c r="CS5" s="129"/>
      <c r="CT5" s="129"/>
      <c r="CU5" s="129"/>
      <c r="CV5" s="129"/>
      <c r="CW5" s="129"/>
      <c r="CX5" s="129"/>
      <c r="CY5" s="129"/>
      <c r="CZ5" s="130" t="s">
        <v>118</v>
      </c>
      <c r="DA5" s="128"/>
      <c r="DB5" s="130" t="s">
        <v>118</v>
      </c>
      <c r="DC5" s="128"/>
      <c r="DD5" s="131" t="s">
        <v>118</v>
      </c>
      <c r="DE5" s="132"/>
      <c r="DF5" s="133"/>
      <c r="DG5" s="128" t="s">
        <v>34</v>
      </c>
      <c r="DH5" s="129"/>
      <c r="DI5" s="129"/>
      <c r="DJ5" s="129"/>
      <c r="DK5" s="130" t="s">
        <v>118</v>
      </c>
      <c r="DL5" s="130"/>
      <c r="DM5" s="130"/>
      <c r="DN5" s="130"/>
      <c r="DO5" s="130"/>
      <c r="DP5" s="130"/>
      <c r="DQ5" s="128"/>
      <c r="DR5" s="130" t="s">
        <v>118</v>
      </c>
      <c r="DS5" s="130"/>
      <c r="DT5" s="128"/>
      <c r="DU5" s="129" t="s">
        <v>118</v>
      </c>
      <c r="DV5" s="129"/>
      <c r="DW5" s="129"/>
      <c r="DX5" s="129"/>
      <c r="DY5" s="129"/>
      <c r="DZ5" s="129"/>
      <c r="EA5" s="129"/>
      <c r="EB5" s="129" t="s">
        <v>118</v>
      </c>
      <c r="EC5" s="129"/>
      <c r="ED5" s="129"/>
      <c r="EE5" s="129"/>
      <c r="EF5" s="129"/>
      <c r="EG5" s="129"/>
      <c r="EH5" s="129"/>
      <c r="EI5" s="129"/>
      <c r="EJ5" s="130" t="s">
        <v>118</v>
      </c>
      <c r="EK5" s="128"/>
      <c r="EL5" s="130" t="s">
        <v>118</v>
      </c>
      <c r="EM5" s="128"/>
      <c r="EN5" s="131" t="s">
        <v>118</v>
      </c>
      <c r="EO5" s="132"/>
      <c r="EP5" s="133"/>
      <c r="EQ5" s="128" t="s">
        <v>34</v>
      </c>
      <c r="ER5" s="129"/>
      <c r="ES5" s="129"/>
      <c r="ET5" s="129"/>
      <c r="EU5" s="130" t="s">
        <v>118</v>
      </c>
      <c r="EV5" s="130"/>
      <c r="EW5" s="130"/>
      <c r="EX5" s="130"/>
      <c r="EY5" s="130"/>
      <c r="EZ5" s="130"/>
      <c r="FA5" s="128"/>
      <c r="FB5" s="130" t="s">
        <v>118</v>
      </c>
      <c r="FC5" s="130"/>
      <c r="FD5" s="128"/>
      <c r="FE5" s="129" t="s">
        <v>118</v>
      </c>
      <c r="FF5" s="129"/>
      <c r="FG5" s="129"/>
      <c r="FH5" s="129"/>
      <c r="FI5" s="129"/>
      <c r="FJ5" s="129"/>
      <c r="FK5" s="129"/>
      <c r="FL5" s="129" t="s">
        <v>118</v>
      </c>
      <c r="FM5" s="129"/>
      <c r="FN5" s="129"/>
      <c r="FO5" s="129"/>
      <c r="FP5" s="129"/>
      <c r="FQ5" s="129"/>
      <c r="FR5" s="129"/>
      <c r="FS5" s="129"/>
      <c r="FT5" s="130" t="s">
        <v>118</v>
      </c>
      <c r="FU5" s="128"/>
      <c r="FV5" s="130" t="s">
        <v>118</v>
      </c>
      <c r="FW5" s="128"/>
      <c r="FX5" s="131" t="s">
        <v>118</v>
      </c>
      <c r="FY5" s="132"/>
      <c r="FZ5" s="133"/>
      <c r="GA5" s="128" t="s">
        <v>34</v>
      </c>
      <c r="GB5" s="129"/>
      <c r="GC5" s="129"/>
      <c r="GD5" s="129"/>
      <c r="GE5" s="130" t="s">
        <v>118</v>
      </c>
      <c r="GF5" s="130"/>
      <c r="GG5" s="130"/>
      <c r="GH5" s="130"/>
      <c r="GI5" s="130"/>
      <c r="GJ5" s="130"/>
      <c r="GK5" s="128"/>
      <c r="GL5" s="130" t="s">
        <v>118</v>
      </c>
      <c r="GM5" s="130"/>
      <c r="GN5" s="128"/>
      <c r="GO5" s="129" t="s">
        <v>118</v>
      </c>
      <c r="GP5" s="129"/>
      <c r="GQ5" s="129"/>
      <c r="GR5" s="129"/>
      <c r="GS5" s="129"/>
      <c r="GT5" s="129"/>
      <c r="GU5" s="129"/>
      <c r="GV5" s="129" t="s">
        <v>118</v>
      </c>
      <c r="GW5" s="129"/>
      <c r="GX5" s="129"/>
      <c r="GY5" s="129"/>
      <c r="GZ5" s="129"/>
      <c r="HA5" s="129"/>
      <c r="HB5" s="129"/>
      <c r="HC5" s="129"/>
      <c r="HD5" s="130" t="s">
        <v>118</v>
      </c>
      <c r="HE5" s="128"/>
      <c r="HF5" s="130" t="s">
        <v>118</v>
      </c>
      <c r="HG5" s="128"/>
      <c r="HH5" s="131" t="s">
        <v>118</v>
      </c>
      <c r="HI5" s="132"/>
      <c r="HJ5" s="133"/>
      <c r="HK5" s="128" t="s">
        <v>34</v>
      </c>
      <c r="HL5" s="129"/>
      <c r="HM5" s="129"/>
      <c r="HN5" s="129"/>
      <c r="HO5" s="130" t="s">
        <v>118</v>
      </c>
      <c r="HP5" s="130"/>
      <c r="HQ5" s="130"/>
      <c r="HR5" s="130"/>
      <c r="HS5" s="130"/>
      <c r="HT5" s="130"/>
      <c r="HU5" s="128"/>
      <c r="HV5" s="130" t="s">
        <v>118</v>
      </c>
      <c r="HW5" s="130"/>
      <c r="HX5" s="128"/>
      <c r="HY5" s="129" t="s">
        <v>118</v>
      </c>
      <c r="HZ5" s="129"/>
      <c r="IA5" s="129"/>
      <c r="IB5" s="129"/>
      <c r="IC5" s="129"/>
      <c r="ID5" s="129"/>
      <c r="IE5" s="129"/>
      <c r="IF5" s="129" t="s">
        <v>118</v>
      </c>
      <c r="IG5" s="129"/>
      <c r="IH5" s="129"/>
      <c r="II5" s="129"/>
      <c r="IJ5" s="129"/>
      <c r="IK5" s="129"/>
      <c r="IL5" s="129"/>
      <c r="IM5" s="129"/>
      <c r="IN5" s="130" t="s">
        <v>118</v>
      </c>
      <c r="IO5" s="128"/>
      <c r="IP5" s="130" t="s">
        <v>118</v>
      </c>
      <c r="IQ5" s="128"/>
      <c r="IR5" s="131" t="s">
        <v>118</v>
      </c>
      <c r="IS5" s="132"/>
      <c r="IT5" s="133"/>
    </row>
    <row r="6" spans="1:254" s="51" customFormat="1" ht="13.5" customHeight="1" x14ac:dyDescent="0.2">
      <c r="A6" s="155" t="s">
        <v>35</v>
      </c>
      <c r="B6" s="156"/>
      <c r="C6" s="110" t="s">
        <v>48</v>
      </c>
      <c r="D6" s="108"/>
      <c r="E6" s="108"/>
      <c r="F6" s="108"/>
      <c r="G6" s="109" t="s">
        <v>48</v>
      </c>
      <c r="H6" s="109"/>
      <c r="I6" s="109"/>
      <c r="J6" s="109"/>
      <c r="K6" s="109"/>
      <c r="L6" s="109"/>
      <c r="M6" s="110"/>
      <c r="N6" s="109" t="s">
        <v>48</v>
      </c>
      <c r="O6" s="109"/>
      <c r="P6" s="110"/>
      <c r="Q6" s="108" t="s">
        <v>48</v>
      </c>
      <c r="R6" s="108"/>
      <c r="S6" s="108"/>
      <c r="T6" s="108"/>
      <c r="U6" s="108"/>
      <c r="V6" s="108"/>
      <c r="W6" s="108"/>
      <c r="X6" s="108" t="s">
        <v>48</v>
      </c>
      <c r="Y6" s="108"/>
      <c r="Z6" s="108"/>
      <c r="AA6" s="108"/>
      <c r="AB6" s="108"/>
      <c r="AC6" s="108"/>
      <c r="AD6" s="108"/>
      <c r="AE6" s="108"/>
      <c r="AF6" s="109" t="s">
        <v>48</v>
      </c>
      <c r="AG6" s="110"/>
      <c r="AH6" s="109" t="s">
        <v>48</v>
      </c>
      <c r="AI6" s="110"/>
      <c r="AJ6" s="109" t="s">
        <v>48</v>
      </c>
      <c r="AK6" s="109"/>
      <c r="AL6" s="110"/>
      <c r="AM6" s="110" t="s">
        <v>43</v>
      </c>
      <c r="AN6" s="108"/>
      <c r="AO6" s="108"/>
      <c r="AP6" s="108"/>
      <c r="AQ6" s="109" t="s">
        <v>43</v>
      </c>
      <c r="AR6" s="109"/>
      <c r="AS6" s="109"/>
      <c r="AT6" s="109"/>
      <c r="AU6" s="109"/>
      <c r="AV6" s="109"/>
      <c r="AW6" s="110"/>
      <c r="AX6" s="109" t="s">
        <v>43</v>
      </c>
      <c r="AY6" s="109"/>
      <c r="AZ6" s="110"/>
      <c r="BA6" s="108" t="s">
        <v>43</v>
      </c>
      <c r="BB6" s="108"/>
      <c r="BC6" s="108"/>
      <c r="BD6" s="108"/>
      <c r="BE6" s="108"/>
      <c r="BF6" s="108"/>
      <c r="BG6" s="108"/>
      <c r="BH6" s="108" t="s">
        <v>43</v>
      </c>
      <c r="BI6" s="108"/>
      <c r="BJ6" s="108"/>
      <c r="BK6" s="108"/>
      <c r="BL6" s="108"/>
      <c r="BM6" s="108"/>
      <c r="BN6" s="108"/>
      <c r="BO6" s="108"/>
      <c r="BP6" s="109" t="s">
        <v>43</v>
      </c>
      <c r="BQ6" s="110"/>
      <c r="BR6" s="109" t="s">
        <v>43</v>
      </c>
      <c r="BS6" s="110"/>
      <c r="BT6" s="109" t="s">
        <v>43</v>
      </c>
      <c r="BU6" s="109"/>
      <c r="BV6" s="110"/>
      <c r="BW6" s="110" t="s">
        <v>177</v>
      </c>
      <c r="BX6" s="108"/>
      <c r="BY6" s="108"/>
      <c r="BZ6" s="108"/>
      <c r="CA6" s="109" t="s">
        <v>177</v>
      </c>
      <c r="CB6" s="109"/>
      <c r="CC6" s="109"/>
      <c r="CD6" s="109"/>
      <c r="CE6" s="109"/>
      <c r="CF6" s="109"/>
      <c r="CG6" s="110"/>
      <c r="CH6" s="109" t="s">
        <v>177</v>
      </c>
      <c r="CI6" s="109"/>
      <c r="CJ6" s="110"/>
      <c r="CK6" s="108" t="s">
        <v>177</v>
      </c>
      <c r="CL6" s="108"/>
      <c r="CM6" s="108"/>
      <c r="CN6" s="108"/>
      <c r="CO6" s="108"/>
      <c r="CP6" s="108"/>
      <c r="CQ6" s="108"/>
      <c r="CR6" s="108" t="s">
        <v>177</v>
      </c>
      <c r="CS6" s="108"/>
      <c r="CT6" s="108"/>
      <c r="CU6" s="108"/>
      <c r="CV6" s="108"/>
      <c r="CW6" s="108"/>
      <c r="CX6" s="108"/>
      <c r="CY6" s="108"/>
      <c r="CZ6" s="109" t="s">
        <v>177</v>
      </c>
      <c r="DA6" s="110"/>
      <c r="DB6" s="109" t="s">
        <v>177</v>
      </c>
      <c r="DC6" s="110"/>
      <c r="DD6" s="109" t="s">
        <v>177</v>
      </c>
      <c r="DE6" s="109"/>
      <c r="DF6" s="110"/>
      <c r="DG6" s="110" t="s">
        <v>178</v>
      </c>
      <c r="DH6" s="108"/>
      <c r="DI6" s="108"/>
      <c r="DJ6" s="108"/>
      <c r="DK6" s="109" t="s">
        <v>178</v>
      </c>
      <c r="DL6" s="109"/>
      <c r="DM6" s="109"/>
      <c r="DN6" s="109"/>
      <c r="DO6" s="109"/>
      <c r="DP6" s="109"/>
      <c r="DQ6" s="110"/>
      <c r="DR6" s="109" t="s">
        <v>178</v>
      </c>
      <c r="DS6" s="109"/>
      <c r="DT6" s="110"/>
      <c r="DU6" s="108" t="s">
        <v>178</v>
      </c>
      <c r="DV6" s="108"/>
      <c r="DW6" s="108"/>
      <c r="DX6" s="108"/>
      <c r="DY6" s="108"/>
      <c r="DZ6" s="108"/>
      <c r="EA6" s="108"/>
      <c r="EB6" s="108" t="s">
        <v>178</v>
      </c>
      <c r="EC6" s="108"/>
      <c r="ED6" s="108"/>
      <c r="EE6" s="108"/>
      <c r="EF6" s="108"/>
      <c r="EG6" s="108"/>
      <c r="EH6" s="108"/>
      <c r="EI6" s="108"/>
      <c r="EJ6" s="109" t="s">
        <v>178</v>
      </c>
      <c r="EK6" s="110"/>
      <c r="EL6" s="109" t="s">
        <v>178</v>
      </c>
      <c r="EM6" s="110"/>
      <c r="EN6" s="109" t="s">
        <v>178</v>
      </c>
      <c r="EO6" s="109"/>
      <c r="EP6" s="110"/>
      <c r="EQ6" s="110" t="s">
        <v>179</v>
      </c>
      <c r="ER6" s="108"/>
      <c r="ES6" s="108"/>
      <c r="ET6" s="108"/>
      <c r="EU6" s="109" t="s">
        <v>179</v>
      </c>
      <c r="EV6" s="109"/>
      <c r="EW6" s="109"/>
      <c r="EX6" s="109"/>
      <c r="EY6" s="109"/>
      <c r="EZ6" s="109"/>
      <c r="FA6" s="110"/>
      <c r="FB6" s="109" t="s">
        <v>179</v>
      </c>
      <c r="FC6" s="109"/>
      <c r="FD6" s="110"/>
      <c r="FE6" s="108" t="s">
        <v>179</v>
      </c>
      <c r="FF6" s="108"/>
      <c r="FG6" s="108"/>
      <c r="FH6" s="108"/>
      <c r="FI6" s="108"/>
      <c r="FJ6" s="108"/>
      <c r="FK6" s="108"/>
      <c r="FL6" s="108" t="s">
        <v>179</v>
      </c>
      <c r="FM6" s="108"/>
      <c r="FN6" s="108"/>
      <c r="FO6" s="108"/>
      <c r="FP6" s="108"/>
      <c r="FQ6" s="108"/>
      <c r="FR6" s="108"/>
      <c r="FS6" s="108"/>
      <c r="FT6" s="109" t="s">
        <v>179</v>
      </c>
      <c r="FU6" s="110"/>
      <c r="FV6" s="109" t="s">
        <v>179</v>
      </c>
      <c r="FW6" s="110"/>
      <c r="FX6" s="109" t="s">
        <v>179</v>
      </c>
      <c r="FY6" s="109"/>
      <c r="FZ6" s="110"/>
      <c r="GA6" s="110" t="s">
        <v>180</v>
      </c>
      <c r="GB6" s="108"/>
      <c r="GC6" s="108"/>
      <c r="GD6" s="108"/>
      <c r="GE6" s="109" t="s">
        <v>180</v>
      </c>
      <c r="GF6" s="109"/>
      <c r="GG6" s="109"/>
      <c r="GH6" s="109"/>
      <c r="GI6" s="109"/>
      <c r="GJ6" s="109"/>
      <c r="GK6" s="110"/>
      <c r="GL6" s="109" t="s">
        <v>180</v>
      </c>
      <c r="GM6" s="109"/>
      <c r="GN6" s="110"/>
      <c r="GO6" s="108" t="s">
        <v>180</v>
      </c>
      <c r="GP6" s="108"/>
      <c r="GQ6" s="108"/>
      <c r="GR6" s="108"/>
      <c r="GS6" s="108"/>
      <c r="GT6" s="108"/>
      <c r="GU6" s="108"/>
      <c r="GV6" s="108" t="s">
        <v>180</v>
      </c>
      <c r="GW6" s="108"/>
      <c r="GX6" s="108"/>
      <c r="GY6" s="108"/>
      <c r="GZ6" s="108"/>
      <c r="HA6" s="108"/>
      <c r="HB6" s="108"/>
      <c r="HC6" s="108"/>
      <c r="HD6" s="109" t="s">
        <v>180</v>
      </c>
      <c r="HE6" s="110"/>
      <c r="HF6" s="109" t="s">
        <v>180</v>
      </c>
      <c r="HG6" s="110"/>
      <c r="HH6" s="109" t="s">
        <v>180</v>
      </c>
      <c r="HI6" s="109"/>
      <c r="HJ6" s="110"/>
      <c r="HK6" s="110" t="s">
        <v>45</v>
      </c>
      <c r="HL6" s="108"/>
      <c r="HM6" s="108"/>
      <c r="HN6" s="108"/>
      <c r="HO6" s="109" t="s">
        <v>45</v>
      </c>
      <c r="HP6" s="109"/>
      <c r="HQ6" s="109"/>
      <c r="HR6" s="109"/>
      <c r="HS6" s="109"/>
      <c r="HT6" s="109"/>
      <c r="HU6" s="110"/>
      <c r="HV6" s="109" t="s">
        <v>45</v>
      </c>
      <c r="HW6" s="109"/>
      <c r="HX6" s="110"/>
      <c r="HY6" s="108" t="s">
        <v>45</v>
      </c>
      <c r="HZ6" s="108"/>
      <c r="IA6" s="108"/>
      <c r="IB6" s="108"/>
      <c r="IC6" s="108"/>
      <c r="ID6" s="108"/>
      <c r="IE6" s="108"/>
      <c r="IF6" s="108" t="s">
        <v>45</v>
      </c>
      <c r="IG6" s="108"/>
      <c r="IH6" s="108"/>
      <c r="II6" s="108"/>
      <c r="IJ6" s="108"/>
      <c r="IK6" s="108"/>
      <c r="IL6" s="108"/>
      <c r="IM6" s="108"/>
      <c r="IN6" s="109" t="s">
        <v>45</v>
      </c>
      <c r="IO6" s="110"/>
      <c r="IP6" s="109" t="s">
        <v>45</v>
      </c>
      <c r="IQ6" s="110"/>
      <c r="IR6" s="109" t="s">
        <v>45</v>
      </c>
      <c r="IS6" s="109"/>
      <c r="IT6" s="110"/>
    </row>
    <row r="7" spans="1:254" ht="15" customHeight="1" x14ac:dyDescent="0.2">
      <c r="A7" s="160" t="s">
        <v>116</v>
      </c>
      <c r="B7" s="161"/>
      <c r="C7" s="94" t="s">
        <v>49</v>
      </c>
      <c r="D7" s="85" t="s">
        <v>50</v>
      </c>
      <c r="E7" s="85" t="s">
        <v>51</v>
      </c>
      <c r="F7" s="83" t="s">
        <v>52</v>
      </c>
      <c r="G7" s="94" t="s">
        <v>53</v>
      </c>
      <c r="H7" s="102" t="s">
        <v>148</v>
      </c>
      <c r="I7" s="103"/>
      <c r="J7" s="166" t="s">
        <v>54</v>
      </c>
      <c r="K7" s="85" t="s">
        <v>55</v>
      </c>
      <c r="L7" s="85" t="s">
        <v>56</v>
      </c>
      <c r="M7" s="83" t="s">
        <v>57</v>
      </c>
      <c r="N7" s="94" t="s">
        <v>58</v>
      </c>
      <c r="O7" s="85"/>
      <c r="P7" s="83"/>
      <c r="Q7" s="95" t="s">
        <v>169</v>
      </c>
      <c r="R7" s="97" t="s">
        <v>167</v>
      </c>
      <c r="S7" s="113" t="s">
        <v>59</v>
      </c>
      <c r="T7" s="87" t="s">
        <v>60</v>
      </c>
      <c r="U7" s="87"/>
      <c r="V7" s="88"/>
      <c r="W7" s="89" t="s">
        <v>61</v>
      </c>
      <c r="X7" s="90" t="s">
        <v>62</v>
      </c>
      <c r="Y7" s="90"/>
      <c r="Z7" s="90"/>
      <c r="AA7" s="90"/>
      <c r="AB7" s="91"/>
      <c r="AC7" s="85" t="s">
        <v>63</v>
      </c>
      <c r="AD7" s="85" t="s">
        <v>64</v>
      </c>
      <c r="AE7" s="83" t="s">
        <v>52</v>
      </c>
      <c r="AF7" s="94" t="s">
        <v>65</v>
      </c>
      <c r="AG7" s="83" t="s">
        <v>66</v>
      </c>
      <c r="AH7" s="94" t="s">
        <v>67</v>
      </c>
      <c r="AI7" s="83" t="s">
        <v>52</v>
      </c>
      <c r="AJ7" s="117" t="s">
        <v>68</v>
      </c>
      <c r="AK7" s="122"/>
      <c r="AL7" s="116" t="s">
        <v>120</v>
      </c>
      <c r="AM7" s="94" t="s">
        <v>49</v>
      </c>
      <c r="AN7" s="85" t="s">
        <v>50</v>
      </c>
      <c r="AO7" s="85" t="s">
        <v>51</v>
      </c>
      <c r="AP7" s="83" t="s">
        <v>52</v>
      </c>
      <c r="AQ7" s="94" t="s">
        <v>53</v>
      </c>
      <c r="AR7" s="102" t="s">
        <v>148</v>
      </c>
      <c r="AS7" s="103"/>
      <c r="AT7" s="85" t="s">
        <v>54</v>
      </c>
      <c r="AU7" s="85" t="s">
        <v>55</v>
      </c>
      <c r="AV7" s="85" t="s">
        <v>56</v>
      </c>
      <c r="AW7" s="83" t="s">
        <v>57</v>
      </c>
      <c r="AX7" s="94" t="s">
        <v>58</v>
      </c>
      <c r="AY7" s="85"/>
      <c r="AZ7" s="83"/>
      <c r="BA7" s="95" t="s">
        <v>169</v>
      </c>
      <c r="BB7" s="97" t="s">
        <v>168</v>
      </c>
      <c r="BC7" s="113" t="s">
        <v>59</v>
      </c>
      <c r="BD7" s="87" t="s">
        <v>60</v>
      </c>
      <c r="BE7" s="87"/>
      <c r="BF7" s="88"/>
      <c r="BG7" s="89" t="s">
        <v>61</v>
      </c>
      <c r="BH7" s="90" t="s">
        <v>62</v>
      </c>
      <c r="BI7" s="90"/>
      <c r="BJ7" s="90"/>
      <c r="BK7" s="90"/>
      <c r="BL7" s="91"/>
      <c r="BM7" s="85" t="s">
        <v>63</v>
      </c>
      <c r="BN7" s="85" t="s">
        <v>64</v>
      </c>
      <c r="BO7" s="83" t="s">
        <v>52</v>
      </c>
      <c r="BP7" s="94" t="s">
        <v>65</v>
      </c>
      <c r="BQ7" s="83" t="s">
        <v>66</v>
      </c>
      <c r="BR7" s="94" t="s">
        <v>67</v>
      </c>
      <c r="BS7" s="83" t="s">
        <v>52</v>
      </c>
      <c r="BT7" s="117" t="s">
        <v>68</v>
      </c>
      <c r="BU7" s="122"/>
      <c r="BV7" s="116" t="s">
        <v>120</v>
      </c>
      <c r="BW7" s="94" t="s">
        <v>49</v>
      </c>
      <c r="BX7" s="85" t="s">
        <v>50</v>
      </c>
      <c r="BY7" s="85" t="s">
        <v>51</v>
      </c>
      <c r="BZ7" s="83" t="s">
        <v>52</v>
      </c>
      <c r="CA7" s="94" t="s">
        <v>53</v>
      </c>
      <c r="CB7" s="102" t="s">
        <v>148</v>
      </c>
      <c r="CC7" s="103"/>
      <c r="CD7" s="85" t="s">
        <v>54</v>
      </c>
      <c r="CE7" s="85" t="s">
        <v>55</v>
      </c>
      <c r="CF7" s="85" t="s">
        <v>56</v>
      </c>
      <c r="CG7" s="83" t="s">
        <v>57</v>
      </c>
      <c r="CH7" s="94" t="s">
        <v>58</v>
      </c>
      <c r="CI7" s="85"/>
      <c r="CJ7" s="83"/>
      <c r="CK7" s="95" t="s">
        <v>169</v>
      </c>
      <c r="CL7" s="97" t="s">
        <v>168</v>
      </c>
      <c r="CM7" s="113" t="s">
        <v>59</v>
      </c>
      <c r="CN7" s="87" t="s">
        <v>60</v>
      </c>
      <c r="CO7" s="87"/>
      <c r="CP7" s="88"/>
      <c r="CQ7" s="89" t="s">
        <v>61</v>
      </c>
      <c r="CR7" s="90" t="s">
        <v>62</v>
      </c>
      <c r="CS7" s="90"/>
      <c r="CT7" s="90"/>
      <c r="CU7" s="90"/>
      <c r="CV7" s="91"/>
      <c r="CW7" s="85" t="s">
        <v>63</v>
      </c>
      <c r="CX7" s="85" t="s">
        <v>64</v>
      </c>
      <c r="CY7" s="83" t="s">
        <v>52</v>
      </c>
      <c r="CZ7" s="94" t="s">
        <v>65</v>
      </c>
      <c r="DA7" s="83" t="s">
        <v>66</v>
      </c>
      <c r="DB7" s="94" t="s">
        <v>67</v>
      </c>
      <c r="DC7" s="83" t="s">
        <v>52</v>
      </c>
      <c r="DD7" s="117" t="s">
        <v>68</v>
      </c>
      <c r="DE7" s="122"/>
      <c r="DF7" s="116" t="s">
        <v>120</v>
      </c>
      <c r="DG7" s="94" t="s">
        <v>49</v>
      </c>
      <c r="DH7" s="85" t="s">
        <v>50</v>
      </c>
      <c r="DI7" s="85" t="s">
        <v>51</v>
      </c>
      <c r="DJ7" s="83" t="s">
        <v>52</v>
      </c>
      <c r="DK7" s="94" t="s">
        <v>53</v>
      </c>
      <c r="DL7" s="102" t="s">
        <v>148</v>
      </c>
      <c r="DM7" s="103"/>
      <c r="DN7" s="85" t="s">
        <v>54</v>
      </c>
      <c r="DO7" s="85" t="s">
        <v>55</v>
      </c>
      <c r="DP7" s="85" t="s">
        <v>56</v>
      </c>
      <c r="DQ7" s="83" t="s">
        <v>57</v>
      </c>
      <c r="DR7" s="94" t="s">
        <v>58</v>
      </c>
      <c r="DS7" s="85"/>
      <c r="DT7" s="83"/>
      <c r="DU7" s="95" t="s">
        <v>169</v>
      </c>
      <c r="DV7" s="97" t="s">
        <v>168</v>
      </c>
      <c r="DW7" s="113" t="s">
        <v>59</v>
      </c>
      <c r="DX7" s="87" t="s">
        <v>60</v>
      </c>
      <c r="DY7" s="87"/>
      <c r="DZ7" s="88"/>
      <c r="EA7" s="89" t="s">
        <v>61</v>
      </c>
      <c r="EB7" s="90" t="s">
        <v>62</v>
      </c>
      <c r="EC7" s="90"/>
      <c r="ED7" s="90"/>
      <c r="EE7" s="90"/>
      <c r="EF7" s="91"/>
      <c r="EG7" s="85" t="s">
        <v>63</v>
      </c>
      <c r="EH7" s="85" t="s">
        <v>64</v>
      </c>
      <c r="EI7" s="83" t="s">
        <v>52</v>
      </c>
      <c r="EJ7" s="94" t="s">
        <v>65</v>
      </c>
      <c r="EK7" s="83" t="s">
        <v>66</v>
      </c>
      <c r="EL7" s="94" t="s">
        <v>67</v>
      </c>
      <c r="EM7" s="83" t="s">
        <v>52</v>
      </c>
      <c r="EN7" s="117" t="s">
        <v>68</v>
      </c>
      <c r="EO7" s="122"/>
      <c r="EP7" s="116" t="s">
        <v>120</v>
      </c>
      <c r="EQ7" s="94" t="s">
        <v>49</v>
      </c>
      <c r="ER7" s="85" t="s">
        <v>50</v>
      </c>
      <c r="ES7" s="85" t="s">
        <v>51</v>
      </c>
      <c r="ET7" s="83" t="s">
        <v>52</v>
      </c>
      <c r="EU7" s="94" t="s">
        <v>53</v>
      </c>
      <c r="EV7" s="102" t="s">
        <v>148</v>
      </c>
      <c r="EW7" s="103"/>
      <c r="EX7" s="85" t="s">
        <v>54</v>
      </c>
      <c r="EY7" s="85" t="s">
        <v>55</v>
      </c>
      <c r="EZ7" s="85" t="s">
        <v>56</v>
      </c>
      <c r="FA7" s="83" t="s">
        <v>57</v>
      </c>
      <c r="FB7" s="94" t="s">
        <v>58</v>
      </c>
      <c r="FC7" s="85"/>
      <c r="FD7" s="83"/>
      <c r="FE7" s="95" t="s">
        <v>169</v>
      </c>
      <c r="FF7" s="97" t="s">
        <v>168</v>
      </c>
      <c r="FG7" s="113" t="s">
        <v>59</v>
      </c>
      <c r="FH7" s="87" t="s">
        <v>60</v>
      </c>
      <c r="FI7" s="87"/>
      <c r="FJ7" s="88"/>
      <c r="FK7" s="89" t="s">
        <v>61</v>
      </c>
      <c r="FL7" s="90" t="s">
        <v>62</v>
      </c>
      <c r="FM7" s="90"/>
      <c r="FN7" s="90"/>
      <c r="FO7" s="90"/>
      <c r="FP7" s="91"/>
      <c r="FQ7" s="85" t="s">
        <v>63</v>
      </c>
      <c r="FR7" s="85" t="s">
        <v>64</v>
      </c>
      <c r="FS7" s="83" t="s">
        <v>52</v>
      </c>
      <c r="FT7" s="94" t="s">
        <v>65</v>
      </c>
      <c r="FU7" s="83" t="s">
        <v>66</v>
      </c>
      <c r="FV7" s="94" t="s">
        <v>67</v>
      </c>
      <c r="FW7" s="83" t="s">
        <v>52</v>
      </c>
      <c r="FX7" s="117" t="s">
        <v>68</v>
      </c>
      <c r="FY7" s="122"/>
      <c r="FZ7" s="116" t="s">
        <v>120</v>
      </c>
      <c r="GA7" s="94" t="s">
        <v>49</v>
      </c>
      <c r="GB7" s="85" t="s">
        <v>50</v>
      </c>
      <c r="GC7" s="85" t="s">
        <v>51</v>
      </c>
      <c r="GD7" s="83" t="s">
        <v>52</v>
      </c>
      <c r="GE7" s="94" t="s">
        <v>53</v>
      </c>
      <c r="GF7" s="102" t="s">
        <v>148</v>
      </c>
      <c r="GG7" s="103"/>
      <c r="GH7" s="85" t="s">
        <v>54</v>
      </c>
      <c r="GI7" s="85" t="s">
        <v>55</v>
      </c>
      <c r="GJ7" s="85" t="s">
        <v>56</v>
      </c>
      <c r="GK7" s="83" t="s">
        <v>57</v>
      </c>
      <c r="GL7" s="94" t="s">
        <v>58</v>
      </c>
      <c r="GM7" s="85"/>
      <c r="GN7" s="83"/>
      <c r="GO7" s="95" t="s">
        <v>169</v>
      </c>
      <c r="GP7" s="97" t="s">
        <v>167</v>
      </c>
      <c r="GQ7" s="113" t="s">
        <v>59</v>
      </c>
      <c r="GR7" s="87" t="s">
        <v>60</v>
      </c>
      <c r="GS7" s="87"/>
      <c r="GT7" s="88"/>
      <c r="GU7" s="89" t="s">
        <v>61</v>
      </c>
      <c r="GV7" s="90" t="s">
        <v>62</v>
      </c>
      <c r="GW7" s="90"/>
      <c r="GX7" s="90"/>
      <c r="GY7" s="90"/>
      <c r="GZ7" s="91"/>
      <c r="HA7" s="85" t="s">
        <v>63</v>
      </c>
      <c r="HB7" s="85" t="s">
        <v>64</v>
      </c>
      <c r="HC7" s="83" t="s">
        <v>52</v>
      </c>
      <c r="HD7" s="94" t="s">
        <v>65</v>
      </c>
      <c r="HE7" s="83" t="s">
        <v>66</v>
      </c>
      <c r="HF7" s="94" t="s">
        <v>67</v>
      </c>
      <c r="HG7" s="83" t="s">
        <v>52</v>
      </c>
      <c r="HH7" s="117" t="s">
        <v>68</v>
      </c>
      <c r="HI7" s="122"/>
      <c r="HJ7" s="116" t="s">
        <v>120</v>
      </c>
      <c r="HK7" s="94" t="s">
        <v>49</v>
      </c>
      <c r="HL7" s="85" t="s">
        <v>50</v>
      </c>
      <c r="HM7" s="85" t="s">
        <v>51</v>
      </c>
      <c r="HN7" s="83" t="s">
        <v>52</v>
      </c>
      <c r="HO7" s="94" t="s">
        <v>53</v>
      </c>
      <c r="HP7" s="102" t="s">
        <v>148</v>
      </c>
      <c r="HQ7" s="103"/>
      <c r="HR7" s="85" t="s">
        <v>54</v>
      </c>
      <c r="HS7" s="85" t="s">
        <v>55</v>
      </c>
      <c r="HT7" s="85" t="s">
        <v>56</v>
      </c>
      <c r="HU7" s="83" t="s">
        <v>57</v>
      </c>
      <c r="HV7" s="94" t="s">
        <v>58</v>
      </c>
      <c r="HW7" s="85"/>
      <c r="HX7" s="83"/>
      <c r="HY7" s="95" t="s">
        <v>169</v>
      </c>
      <c r="HZ7" s="141" t="s">
        <v>167</v>
      </c>
      <c r="IA7" s="113" t="s">
        <v>59</v>
      </c>
      <c r="IB7" s="87" t="s">
        <v>60</v>
      </c>
      <c r="IC7" s="87"/>
      <c r="ID7" s="88"/>
      <c r="IE7" s="89" t="s">
        <v>61</v>
      </c>
      <c r="IF7" s="90" t="s">
        <v>62</v>
      </c>
      <c r="IG7" s="90"/>
      <c r="IH7" s="90"/>
      <c r="II7" s="90"/>
      <c r="IJ7" s="91"/>
      <c r="IK7" s="85" t="s">
        <v>63</v>
      </c>
      <c r="IL7" s="85" t="s">
        <v>64</v>
      </c>
      <c r="IM7" s="83" t="s">
        <v>52</v>
      </c>
      <c r="IN7" s="94" t="s">
        <v>65</v>
      </c>
      <c r="IO7" s="83" t="s">
        <v>66</v>
      </c>
      <c r="IP7" s="94" t="s">
        <v>67</v>
      </c>
      <c r="IQ7" s="83" t="s">
        <v>52</v>
      </c>
      <c r="IR7" s="117" t="s">
        <v>68</v>
      </c>
      <c r="IS7" s="122"/>
      <c r="IT7" s="116" t="s">
        <v>120</v>
      </c>
    </row>
    <row r="8" spans="1:254" ht="15" customHeight="1" x14ac:dyDescent="0.2">
      <c r="A8" s="160"/>
      <c r="B8" s="161"/>
      <c r="C8" s="94"/>
      <c r="D8" s="85"/>
      <c r="E8" s="85"/>
      <c r="F8" s="83"/>
      <c r="G8" s="94"/>
      <c r="H8" s="104"/>
      <c r="I8" s="105"/>
      <c r="J8" s="85"/>
      <c r="K8" s="85"/>
      <c r="L8" s="85"/>
      <c r="M8" s="83"/>
      <c r="N8" s="91" t="s">
        <v>69</v>
      </c>
      <c r="O8" s="99"/>
      <c r="P8" s="100"/>
      <c r="Q8" s="134"/>
      <c r="R8" s="98"/>
      <c r="S8" s="113"/>
      <c r="T8" s="84" t="s">
        <v>121</v>
      </c>
      <c r="U8" s="92" t="s">
        <v>122</v>
      </c>
      <c r="V8" s="84" t="s">
        <v>70</v>
      </c>
      <c r="W8" s="89"/>
      <c r="X8" s="111" t="s">
        <v>71</v>
      </c>
      <c r="Y8" s="119" t="s">
        <v>72</v>
      </c>
      <c r="Z8" s="121" t="s">
        <v>73</v>
      </c>
      <c r="AA8" s="121" t="s">
        <v>74</v>
      </c>
      <c r="AB8" s="84" t="s">
        <v>70</v>
      </c>
      <c r="AC8" s="85"/>
      <c r="AD8" s="85"/>
      <c r="AE8" s="83"/>
      <c r="AF8" s="94"/>
      <c r="AG8" s="83"/>
      <c r="AH8" s="94"/>
      <c r="AI8" s="83"/>
      <c r="AJ8" s="117"/>
      <c r="AK8" s="123"/>
      <c r="AL8" s="116"/>
      <c r="AM8" s="94"/>
      <c r="AN8" s="85"/>
      <c r="AO8" s="85"/>
      <c r="AP8" s="83"/>
      <c r="AQ8" s="94"/>
      <c r="AR8" s="104"/>
      <c r="AS8" s="105"/>
      <c r="AT8" s="85"/>
      <c r="AU8" s="85"/>
      <c r="AV8" s="85"/>
      <c r="AW8" s="83"/>
      <c r="AX8" s="91" t="s">
        <v>69</v>
      </c>
      <c r="AY8" s="99"/>
      <c r="AZ8" s="100"/>
      <c r="BA8" s="134"/>
      <c r="BB8" s="98"/>
      <c r="BC8" s="113"/>
      <c r="BD8" s="84" t="s">
        <v>121</v>
      </c>
      <c r="BE8" s="92" t="s">
        <v>122</v>
      </c>
      <c r="BF8" s="84" t="s">
        <v>70</v>
      </c>
      <c r="BG8" s="89"/>
      <c r="BH8" s="111" t="s">
        <v>71</v>
      </c>
      <c r="BI8" s="119" t="s">
        <v>72</v>
      </c>
      <c r="BJ8" s="121" t="s">
        <v>73</v>
      </c>
      <c r="BK8" s="121" t="s">
        <v>74</v>
      </c>
      <c r="BL8" s="84" t="s">
        <v>70</v>
      </c>
      <c r="BM8" s="85"/>
      <c r="BN8" s="85"/>
      <c r="BO8" s="83"/>
      <c r="BP8" s="94"/>
      <c r="BQ8" s="83"/>
      <c r="BR8" s="94"/>
      <c r="BS8" s="83"/>
      <c r="BT8" s="117"/>
      <c r="BU8" s="123"/>
      <c r="BV8" s="116"/>
      <c r="BW8" s="94"/>
      <c r="BX8" s="85"/>
      <c r="BY8" s="85"/>
      <c r="BZ8" s="83"/>
      <c r="CA8" s="94"/>
      <c r="CB8" s="104"/>
      <c r="CC8" s="105"/>
      <c r="CD8" s="85"/>
      <c r="CE8" s="85"/>
      <c r="CF8" s="85"/>
      <c r="CG8" s="83"/>
      <c r="CH8" s="91" t="s">
        <v>69</v>
      </c>
      <c r="CI8" s="99"/>
      <c r="CJ8" s="100"/>
      <c r="CK8" s="134"/>
      <c r="CL8" s="98"/>
      <c r="CM8" s="113"/>
      <c r="CN8" s="84" t="s">
        <v>121</v>
      </c>
      <c r="CO8" s="92" t="s">
        <v>122</v>
      </c>
      <c r="CP8" s="84" t="s">
        <v>70</v>
      </c>
      <c r="CQ8" s="89"/>
      <c r="CR8" s="111" t="s">
        <v>71</v>
      </c>
      <c r="CS8" s="119" t="s">
        <v>72</v>
      </c>
      <c r="CT8" s="121" t="s">
        <v>73</v>
      </c>
      <c r="CU8" s="121" t="s">
        <v>74</v>
      </c>
      <c r="CV8" s="84" t="s">
        <v>70</v>
      </c>
      <c r="CW8" s="85"/>
      <c r="CX8" s="85"/>
      <c r="CY8" s="83"/>
      <c r="CZ8" s="94"/>
      <c r="DA8" s="83"/>
      <c r="DB8" s="94"/>
      <c r="DC8" s="83"/>
      <c r="DD8" s="117"/>
      <c r="DE8" s="123"/>
      <c r="DF8" s="116"/>
      <c r="DG8" s="94"/>
      <c r="DH8" s="85"/>
      <c r="DI8" s="85"/>
      <c r="DJ8" s="83"/>
      <c r="DK8" s="94"/>
      <c r="DL8" s="104"/>
      <c r="DM8" s="105"/>
      <c r="DN8" s="85"/>
      <c r="DO8" s="85"/>
      <c r="DP8" s="85"/>
      <c r="DQ8" s="83"/>
      <c r="DR8" s="91" t="s">
        <v>69</v>
      </c>
      <c r="DS8" s="99"/>
      <c r="DT8" s="100"/>
      <c r="DU8" s="134"/>
      <c r="DV8" s="98"/>
      <c r="DW8" s="113"/>
      <c r="DX8" s="84" t="s">
        <v>121</v>
      </c>
      <c r="DY8" s="92" t="s">
        <v>122</v>
      </c>
      <c r="DZ8" s="84" t="s">
        <v>70</v>
      </c>
      <c r="EA8" s="89"/>
      <c r="EB8" s="111" t="s">
        <v>71</v>
      </c>
      <c r="EC8" s="119" t="s">
        <v>72</v>
      </c>
      <c r="ED8" s="121" t="s">
        <v>73</v>
      </c>
      <c r="EE8" s="121" t="s">
        <v>74</v>
      </c>
      <c r="EF8" s="84" t="s">
        <v>70</v>
      </c>
      <c r="EG8" s="85"/>
      <c r="EH8" s="85"/>
      <c r="EI8" s="83"/>
      <c r="EJ8" s="94"/>
      <c r="EK8" s="83"/>
      <c r="EL8" s="94"/>
      <c r="EM8" s="83"/>
      <c r="EN8" s="117"/>
      <c r="EO8" s="123"/>
      <c r="EP8" s="116"/>
      <c r="EQ8" s="94"/>
      <c r="ER8" s="85"/>
      <c r="ES8" s="85"/>
      <c r="ET8" s="83"/>
      <c r="EU8" s="94"/>
      <c r="EV8" s="104"/>
      <c r="EW8" s="105"/>
      <c r="EX8" s="85"/>
      <c r="EY8" s="85"/>
      <c r="EZ8" s="85"/>
      <c r="FA8" s="83"/>
      <c r="FB8" s="91" t="s">
        <v>69</v>
      </c>
      <c r="FC8" s="99"/>
      <c r="FD8" s="100"/>
      <c r="FE8" s="134"/>
      <c r="FF8" s="98"/>
      <c r="FG8" s="113"/>
      <c r="FH8" s="84" t="s">
        <v>121</v>
      </c>
      <c r="FI8" s="92" t="s">
        <v>122</v>
      </c>
      <c r="FJ8" s="84" t="s">
        <v>70</v>
      </c>
      <c r="FK8" s="89"/>
      <c r="FL8" s="111" t="s">
        <v>71</v>
      </c>
      <c r="FM8" s="119" t="s">
        <v>72</v>
      </c>
      <c r="FN8" s="121" t="s">
        <v>73</v>
      </c>
      <c r="FO8" s="121" t="s">
        <v>74</v>
      </c>
      <c r="FP8" s="84" t="s">
        <v>70</v>
      </c>
      <c r="FQ8" s="85"/>
      <c r="FR8" s="85"/>
      <c r="FS8" s="83"/>
      <c r="FT8" s="94"/>
      <c r="FU8" s="83"/>
      <c r="FV8" s="94"/>
      <c r="FW8" s="83"/>
      <c r="FX8" s="117"/>
      <c r="FY8" s="123"/>
      <c r="FZ8" s="116"/>
      <c r="GA8" s="94"/>
      <c r="GB8" s="85"/>
      <c r="GC8" s="85"/>
      <c r="GD8" s="83"/>
      <c r="GE8" s="94"/>
      <c r="GF8" s="104"/>
      <c r="GG8" s="105"/>
      <c r="GH8" s="85"/>
      <c r="GI8" s="85"/>
      <c r="GJ8" s="85"/>
      <c r="GK8" s="83"/>
      <c r="GL8" s="91" t="s">
        <v>69</v>
      </c>
      <c r="GM8" s="99"/>
      <c r="GN8" s="100"/>
      <c r="GO8" s="134"/>
      <c r="GP8" s="98"/>
      <c r="GQ8" s="113"/>
      <c r="GR8" s="84" t="s">
        <v>121</v>
      </c>
      <c r="GS8" s="92" t="s">
        <v>122</v>
      </c>
      <c r="GT8" s="84" t="s">
        <v>70</v>
      </c>
      <c r="GU8" s="89"/>
      <c r="GV8" s="111" t="s">
        <v>71</v>
      </c>
      <c r="GW8" s="119" t="s">
        <v>72</v>
      </c>
      <c r="GX8" s="121" t="s">
        <v>73</v>
      </c>
      <c r="GY8" s="121" t="s">
        <v>74</v>
      </c>
      <c r="GZ8" s="84" t="s">
        <v>70</v>
      </c>
      <c r="HA8" s="85"/>
      <c r="HB8" s="85"/>
      <c r="HC8" s="83"/>
      <c r="HD8" s="94"/>
      <c r="HE8" s="83"/>
      <c r="HF8" s="94"/>
      <c r="HG8" s="83"/>
      <c r="HH8" s="117"/>
      <c r="HI8" s="123"/>
      <c r="HJ8" s="116"/>
      <c r="HK8" s="94"/>
      <c r="HL8" s="85"/>
      <c r="HM8" s="85"/>
      <c r="HN8" s="83"/>
      <c r="HO8" s="94"/>
      <c r="HP8" s="104"/>
      <c r="HQ8" s="105"/>
      <c r="HR8" s="85"/>
      <c r="HS8" s="85"/>
      <c r="HT8" s="85"/>
      <c r="HU8" s="83"/>
      <c r="HV8" s="91" t="s">
        <v>69</v>
      </c>
      <c r="HW8" s="99"/>
      <c r="HX8" s="100"/>
      <c r="HY8" s="134"/>
      <c r="HZ8" s="142"/>
      <c r="IA8" s="113"/>
      <c r="IB8" s="84" t="s">
        <v>121</v>
      </c>
      <c r="IC8" s="92" t="s">
        <v>122</v>
      </c>
      <c r="ID8" s="84" t="s">
        <v>70</v>
      </c>
      <c r="IE8" s="89"/>
      <c r="IF8" s="111" t="s">
        <v>71</v>
      </c>
      <c r="IG8" s="119" t="s">
        <v>72</v>
      </c>
      <c r="IH8" s="121" t="s">
        <v>73</v>
      </c>
      <c r="II8" s="121" t="s">
        <v>74</v>
      </c>
      <c r="IJ8" s="84" t="s">
        <v>70</v>
      </c>
      <c r="IK8" s="85"/>
      <c r="IL8" s="85"/>
      <c r="IM8" s="83"/>
      <c r="IN8" s="94"/>
      <c r="IO8" s="83"/>
      <c r="IP8" s="94"/>
      <c r="IQ8" s="83"/>
      <c r="IR8" s="117"/>
      <c r="IS8" s="123"/>
      <c r="IT8" s="116"/>
    </row>
    <row r="9" spans="1:254" ht="15" customHeight="1" x14ac:dyDescent="0.2">
      <c r="A9" s="160"/>
      <c r="B9" s="161"/>
      <c r="C9" s="94"/>
      <c r="D9" s="85"/>
      <c r="E9" s="85"/>
      <c r="F9" s="83"/>
      <c r="G9" s="94"/>
      <c r="H9" s="74"/>
      <c r="I9" s="106" t="s">
        <v>149</v>
      </c>
      <c r="J9" s="85"/>
      <c r="K9" s="85"/>
      <c r="L9" s="85"/>
      <c r="M9" s="83"/>
      <c r="N9" s="101" t="s">
        <v>75</v>
      </c>
      <c r="O9" s="84" t="s">
        <v>76</v>
      </c>
      <c r="P9" s="86" t="s">
        <v>70</v>
      </c>
      <c r="Q9" s="134"/>
      <c r="R9" s="98"/>
      <c r="S9" s="113"/>
      <c r="T9" s="85"/>
      <c r="U9" s="93"/>
      <c r="V9" s="85"/>
      <c r="W9" s="89"/>
      <c r="X9" s="112"/>
      <c r="Y9" s="120"/>
      <c r="Z9" s="113"/>
      <c r="AA9" s="113"/>
      <c r="AB9" s="85"/>
      <c r="AC9" s="85"/>
      <c r="AD9" s="85"/>
      <c r="AE9" s="83"/>
      <c r="AF9" s="94"/>
      <c r="AG9" s="83"/>
      <c r="AH9" s="94"/>
      <c r="AI9" s="83"/>
      <c r="AJ9" s="118"/>
      <c r="AK9" s="114" t="s">
        <v>77</v>
      </c>
      <c r="AL9" s="116"/>
      <c r="AM9" s="94"/>
      <c r="AN9" s="85"/>
      <c r="AO9" s="85"/>
      <c r="AP9" s="83"/>
      <c r="AQ9" s="94"/>
      <c r="AR9" s="74"/>
      <c r="AS9" s="106" t="s">
        <v>149</v>
      </c>
      <c r="AT9" s="85"/>
      <c r="AU9" s="85"/>
      <c r="AV9" s="85"/>
      <c r="AW9" s="83"/>
      <c r="AX9" s="101" t="s">
        <v>75</v>
      </c>
      <c r="AY9" s="84" t="s">
        <v>76</v>
      </c>
      <c r="AZ9" s="86" t="s">
        <v>70</v>
      </c>
      <c r="BA9" s="134"/>
      <c r="BB9" s="98"/>
      <c r="BC9" s="113"/>
      <c r="BD9" s="85"/>
      <c r="BE9" s="93"/>
      <c r="BF9" s="85"/>
      <c r="BG9" s="89"/>
      <c r="BH9" s="112"/>
      <c r="BI9" s="120"/>
      <c r="BJ9" s="113"/>
      <c r="BK9" s="113"/>
      <c r="BL9" s="85"/>
      <c r="BM9" s="85"/>
      <c r="BN9" s="85"/>
      <c r="BO9" s="83"/>
      <c r="BP9" s="94"/>
      <c r="BQ9" s="83"/>
      <c r="BR9" s="94"/>
      <c r="BS9" s="83"/>
      <c r="BT9" s="118"/>
      <c r="BU9" s="114" t="s">
        <v>77</v>
      </c>
      <c r="BV9" s="116"/>
      <c r="BW9" s="94"/>
      <c r="BX9" s="85"/>
      <c r="BY9" s="85"/>
      <c r="BZ9" s="83"/>
      <c r="CA9" s="94"/>
      <c r="CB9" s="74"/>
      <c r="CC9" s="106" t="s">
        <v>149</v>
      </c>
      <c r="CD9" s="85"/>
      <c r="CE9" s="85"/>
      <c r="CF9" s="85"/>
      <c r="CG9" s="83"/>
      <c r="CH9" s="101" t="s">
        <v>75</v>
      </c>
      <c r="CI9" s="84" t="s">
        <v>76</v>
      </c>
      <c r="CJ9" s="86" t="s">
        <v>70</v>
      </c>
      <c r="CK9" s="134"/>
      <c r="CL9" s="98"/>
      <c r="CM9" s="113"/>
      <c r="CN9" s="85"/>
      <c r="CO9" s="93"/>
      <c r="CP9" s="85"/>
      <c r="CQ9" s="89"/>
      <c r="CR9" s="112"/>
      <c r="CS9" s="120"/>
      <c r="CT9" s="113"/>
      <c r="CU9" s="113"/>
      <c r="CV9" s="85"/>
      <c r="CW9" s="85"/>
      <c r="CX9" s="85"/>
      <c r="CY9" s="83"/>
      <c r="CZ9" s="94"/>
      <c r="DA9" s="83"/>
      <c r="DB9" s="94"/>
      <c r="DC9" s="83"/>
      <c r="DD9" s="118"/>
      <c r="DE9" s="114" t="s">
        <v>77</v>
      </c>
      <c r="DF9" s="116"/>
      <c r="DG9" s="94"/>
      <c r="DH9" s="85"/>
      <c r="DI9" s="85"/>
      <c r="DJ9" s="83"/>
      <c r="DK9" s="94"/>
      <c r="DL9" s="74"/>
      <c r="DM9" s="106" t="s">
        <v>149</v>
      </c>
      <c r="DN9" s="85"/>
      <c r="DO9" s="85"/>
      <c r="DP9" s="85"/>
      <c r="DQ9" s="83"/>
      <c r="DR9" s="101" t="s">
        <v>75</v>
      </c>
      <c r="DS9" s="84" t="s">
        <v>76</v>
      </c>
      <c r="DT9" s="86" t="s">
        <v>70</v>
      </c>
      <c r="DU9" s="134"/>
      <c r="DV9" s="98"/>
      <c r="DW9" s="113"/>
      <c r="DX9" s="85"/>
      <c r="DY9" s="93"/>
      <c r="DZ9" s="85"/>
      <c r="EA9" s="89"/>
      <c r="EB9" s="112"/>
      <c r="EC9" s="120"/>
      <c r="ED9" s="113"/>
      <c r="EE9" s="113"/>
      <c r="EF9" s="85"/>
      <c r="EG9" s="85"/>
      <c r="EH9" s="85"/>
      <c r="EI9" s="83"/>
      <c r="EJ9" s="94"/>
      <c r="EK9" s="83"/>
      <c r="EL9" s="94"/>
      <c r="EM9" s="83"/>
      <c r="EN9" s="118"/>
      <c r="EO9" s="114" t="s">
        <v>77</v>
      </c>
      <c r="EP9" s="116"/>
      <c r="EQ9" s="94"/>
      <c r="ER9" s="85"/>
      <c r="ES9" s="85"/>
      <c r="ET9" s="83"/>
      <c r="EU9" s="94"/>
      <c r="EV9" s="74"/>
      <c r="EW9" s="106" t="s">
        <v>149</v>
      </c>
      <c r="EX9" s="85"/>
      <c r="EY9" s="85"/>
      <c r="EZ9" s="85"/>
      <c r="FA9" s="83"/>
      <c r="FB9" s="101" t="s">
        <v>75</v>
      </c>
      <c r="FC9" s="84" t="s">
        <v>76</v>
      </c>
      <c r="FD9" s="86" t="s">
        <v>70</v>
      </c>
      <c r="FE9" s="134"/>
      <c r="FF9" s="98"/>
      <c r="FG9" s="113"/>
      <c r="FH9" s="85"/>
      <c r="FI9" s="93"/>
      <c r="FJ9" s="85"/>
      <c r="FK9" s="89"/>
      <c r="FL9" s="112"/>
      <c r="FM9" s="120"/>
      <c r="FN9" s="113"/>
      <c r="FO9" s="113"/>
      <c r="FP9" s="85"/>
      <c r="FQ9" s="85"/>
      <c r="FR9" s="85"/>
      <c r="FS9" s="83"/>
      <c r="FT9" s="94"/>
      <c r="FU9" s="83"/>
      <c r="FV9" s="94"/>
      <c r="FW9" s="83"/>
      <c r="FX9" s="118"/>
      <c r="FY9" s="114" t="s">
        <v>77</v>
      </c>
      <c r="FZ9" s="116"/>
      <c r="GA9" s="94"/>
      <c r="GB9" s="85"/>
      <c r="GC9" s="85"/>
      <c r="GD9" s="83"/>
      <c r="GE9" s="94"/>
      <c r="GF9" s="74"/>
      <c r="GG9" s="106" t="s">
        <v>149</v>
      </c>
      <c r="GH9" s="85"/>
      <c r="GI9" s="85"/>
      <c r="GJ9" s="85"/>
      <c r="GK9" s="83"/>
      <c r="GL9" s="101" t="s">
        <v>75</v>
      </c>
      <c r="GM9" s="84" t="s">
        <v>76</v>
      </c>
      <c r="GN9" s="86" t="s">
        <v>70</v>
      </c>
      <c r="GO9" s="134"/>
      <c r="GP9" s="98"/>
      <c r="GQ9" s="113"/>
      <c r="GR9" s="85"/>
      <c r="GS9" s="93"/>
      <c r="GT9" s="85"/>
      <c r="GU9" s="89"/>
      <c r="GV9" s="112"/>
      <c r="GW9" s="120"/>
      <c r="GX9" s="113"/>
      <c r="GY9" s="113"/>
      <c r="GZ9" s="85"/>
      <c r="HA9" s="85"/>
      <c r="HB9" s="85"/>
      <c r="HC9" s="83"/>
      <c r="HD9" s="94"/>
      <c r="HE9" s="83"/>
      <c r="HF9" s="94"/>
      <c r="HG9" s="83"/>
      <c r="HH9" s="118"/>
      <c r="HI9" s="114" t="s">
        <v>77</v>
      </c>
      <c r="HJ9" s="116"/>
      <c r="HK9" s="94"/>
      <c r="HL9" s="85"/>
      <c r="HM9" s="85"/>
      <c r="HN9" s="83"/>
      <c r="HO9" s="94"/>
      <c r="HP9" s="74"/>
      <c r="HQ9" s="106" t="s">
        <v>149</v>
      </c>
      <c r="HR9" s="85"/>
      <c r="HS9" s="85"/>
      <c r="HT9" s="85"/>
      <c r="HU9" s="83"/>
      <c r="HV9" s="101" t="s">
        <v>75</v>
      </c>
      <c r="HW9" s="84" t="s">
        <v>76</v>
      </c>
      <c r="HX9" s="86" t="s">
        <v>70</v>
      </c>
      <c r="HY9" s="134"/>
      <c r="HZ9" s="142"/>
      <c r="IA9" s="113"/>
      <c r="IB9" s="85"/>
      <c r="IC9" s="93"/>
      <c r="ID9" s="85"/>
      <c r="IE9" s="89"/>
      <c r="IF9" s="112"/>
      <c r="IG9" s="120"/>
      <c r="IH9" s="113"/>
      <c r="II9" s="113"/>
      <c r="IJ9" s="85"/>
      <c r="IK9" s="85"/>
      <c r="IL9" s="85"/>
      <c r="IM9" s="83"/>
      <c r="IN9" s="94"/>
      <c r="IO9" s="83"/>
      <c r="IP9" s="94"/>
      <c r="IQ9" s="83"/>
      <c r="IR9" s="118"/>
      <c r="IS9" s="114" t="s">
        <v>77</v>
      </c>
      <c r="IT9" s="116"/>
    </row>
    <row r="10" spans="1:254" ht="15" customHeight="1" x14ac:dyDescent="0.2">
      <c r="A10" s="160"/>
      <c r="B10" s="161"/>
      <c r="C10" s="94"/>
      <c r="D10" s="85"/>
      <c r="E10" s="85"/>
      <c r="F10" s="83"/>
      <c r="G10" s="94"/>
      <c r="H10" s="74"/>
      <c r="I10" s="107"/>
      <c r="J10" s="85"/>
      <c r="K10" s="85"/>
      <c r="L10" s="85"/>
      <c r="M10" s="83"/>
      <c r="N10" s="94"/>
      <c r="O10" s="85"/>
      <c r="P10" s="83"/>
      <c r="Q10" s="134"/>
      <c r="R10" s="98"/>
      <c r="S10" s="113"/>
      <c r="T10" s="85"/>
      <c r="U10" s="93"/>
      <c r="V10" s="85"/>
      <c r="W10" s="89"/>
      <c r="X10" s="112"/>
      <c r="Y10" s="120"/>
      <c r="Z10" s="113"/>
      <c r="AA10" s="113"/>
      <c r="AB10" s="85"/>
      <c r="AC10" s="85"/>
      <c r="AD10" s="85"/>
      <c r="AE10" s="83"/>
      <c r="AF10" s="94"/>
      <c r="AG10" s="83"/>
      <c r="AH10" s="94"/>
      <c r="AI10" s="83"/>
      <c r="AJ10" s="118"/>
      <c r="AK10" s="115"/>
      <c r="AL10" s="116"/>
      <c r="AM10" s="94"/>
      <c r="AN10" s="85"/>
      <c r="AO10" s="85"/>
      <c r="AP10" s="83"/>
      <c r="AQ10" s="94"/>
      <c r="AR10" s="74"/>
      <c r="AS10" s="107"/>
      <c r="AT10" s="85"/>
      <c r="AU10" s="85"/>
      <c r="AV10" s="85"/>
      <c r="AW10" s="83"/>
      <c r="AX10" s="94"/>
      <c r="AY10" s="85"/>
      <c r="AZ10" s="83"/>
      <c r="BA10" s="134"/>
      <c r="BB10" s="98"/>
      <c r="BC10" s="113"/>
      <c r="BD10" s="85"/>
      <c r="BE10" s="93"/>
      <c r="BF10" s="85"/>
      <c r="BG10" s="89"/>
      <c r="BH10" s="112"/>
      <c r="BI10" s="120"/>
      <c r="BJ10" s="113"/>
      <c r="BK10" s="113"/>
      <c r="BL10" s="85"/>
      <c r="BM10" s="85"/>
      <c r="BN10" s="85"/>
      <c r="BO10" s="83"/>
      <c r="BP10" s="94"/>
      <c r="BQ10" s="83"/>
      <c r="BR10" s="94"/>
      <c r="BS10" s="83"/>
      <c r="BT10" s="118"/>
      <c r="BU10" s="115"/>
      <c r="BV10" s="116"/>
      <c r="BW10" s="94"/>
      <c r="BX10" s="85"/>
      <c r="BY10" s="85"/>
      <c r="BZ10" s="83"/>
      <c r="CA10" s="94"/>
      <c r="CB10" s="74"/>
      <c r="CC10" s="107"/>
      <c r="CD10" s="85"/>
      <c r="CE10" s="85"/>
      <c r="CF10" s="85"/>
      <c r="CG10" s="83"/>
      <c r="CH10" s="94"/>
      <c r="CI10" s="85"/>
      <c r="CJ10" s="83"/>
      <c r="CK10" s="134"/>
      <c r="CL10" s="98"/>
      <c r="CM10" s="113"/>
      <c r="CN10" s="85"/>
      <c r="CO10" s="93"/>
      <c r="CP10" s="85"/>
      <c r="CQ10" s="89"/>
      <c r="CR10" s="112"/>
      <c r="CS10" s="120"/>
      <c r="CT10" s="113"/>
      <c r="CU10" s="113"/>
      <c r="CV10" s="85"/>
      <c r="CW10" s="85"/>
      <c r="CX10" s="85"/>
      <c r="CY10" s="83"/>
      <c r="CZ10" s="94"/>
      <c r="DA10" s="83"/>
      <c r="DB10" s="94"/>
      <c r="DC10" s="83"/>
      <c r="DD10" s="118"/>
      <c r="DE10" s="115"/>
      <c r="DF10" s="116"/>
      <c r="DG10" s="94"/>
      <c r="DH10" s="85"/>
      <c r="DI10" s="85"/>
      <c r="DJ10" s="83"/>
      <c r="DK10" s="94"/>
      <c r="DL10" s="74"/>
      <c r="DM10" s="107"/>
      <c r="DN10" s="85"/>
      <c r="DO10" s="85"/>
      <c r="DP10" s="85"/>
      <c r="DQ10" s="83"/>
      <c r="DR10" s="94"/>
      <c r="DS10" s="85"/>
      <c r="DT10" s="83"/>
      <c r="DU10" s="134"/>
      <c r="DV10" s="98"/>
      <c r="DW10" s="113"/>
      <c r="DX10" s="85"/>
      <c r="DY10" s="93"/>
      <c r="DZ10" s="85"/>
      <c r="EA10" s="89"/>
      <c r="EB10" s="112"/>
      <c r="EC10" s="120"/>
      <c r="ED10" s="113"/>
      <c r="EE10" s="113"/>
      <c r="EF10" s="85"/>
      <c r="EG10" s="85"/>
      <c r="EH10" s="85"/>
      <c r="EI10" s="83"/>
      <c r="EJ10" s="94"/>
      <c r="EK10" s="83"/>
      <c r="EL10" s="94"/>
      <c r="EM10" s="83"/>
      <c r="EN10" s="118"/>
      <c r="EO10" s="115"/>
      <c r="EP10" s="116"/>
      <c r="EQ10" s="94"/>
      <c r="ER10" s="85"/>
      <c r="ES10" s="85"/>
      <c r="ET10" s="83"/>
      <c r="EU10" s="94"/>
      <c r="EV10" s="74"/>
      <c r="EW10" s="107"/>
      <c r="EX10" s="85"/>
      <c r="EY10" s="85"/>
      <c r="EZ10" s="85"/>
      <c r="FA10" s="83"/>
      <c r="FB10" s="94"/>
      <c r="FC10" s="85"/>
      <c r="FD10" s="83"/>
      <c r="FE10" s="134"/>
      <c r="FF10" s="98"/>
      <c r="FG10" s="113"/>
      <c r="FH10" s="85"/>
      <c r="FI10" s="93"/>
      <c r="FJ10" s="85"/>
      <c r="FK10" s="89"/>
      <c r="FL10" s="112"/>
      <c r="FM10" s="120"/>
      <c r="FN10" s="113"/>
      <c r="FO10" s="113"/>
      <c r="FP10" s="85"/>
      <c r="FQ10" s="85"/>
      <c r="FR10" s="85"/>
      <c r="FS10" s="83"/>
      <c r="FT10" s="94"/>
      <c r="FU10" s="83"/>
      <c r="FV10" s="94"/>
      <c r="FW10" s="83"/>
      <c r="FX10" s="118"/>
      <c r="FY10" s="115"/>
      <c r="FZ10" s="116"/>
      <c r="GA10" s="94"/>
      <c r="GB10" s="85"/>
      <c r="GC10" s="85"/>
      <c r="GD10" s="83"/>
      <c r="GE10" s="94"/>
      <c r="GF10" s="74"/>
      <c r="GG10" s="107"/>
      <c r="GH10" s="85"/>
      <c r="GI10" s="85"/>
      <c r="GJ10" s="85"/>
      <c r="GK10" s="83"/>
      <c r="GL10" s="94"/>
      <c r="GM10" s="85"/>
      <c r="GN10" s="83"/>
      <c r="GO10" s="134"/>
      <c r="GP10" s="98"/>
      <c r="GQ10" s="113"/>
      <c r="GR10" s="85"/>
      <c r="GS10" s="93"/>
      <c r="GT10" s="85"/>
      <c r="GU10" s="89"/>
      <c r="GV10" s="112"/>
      <c r="GW10" s="120"/>
      <c r="GX10" s="113"/>
      <c r="GY10" s="113"/>
      <c r="GZ10" s="85"/>
      <c r="HA10" s="85"/>
      <c r="HB10" s="85"/>
      <c r="HC10" s="83"/>
      <c r="HD10" s="94"/>
      <c r="HE10" s="83"/>
      <c r="HF10" s="94"/>
      <c r="HG10" s="83"/>
      <c r="HH10" s="118"/>
      <c r="HI10" s="115"/>
      <c r="HJ10" s="116"/>
      <c r="HK10" s="94"/>
      <c r="HL10" s="85"/>
      <c r="HM10" s="85"/>
      <c r="HN10" s="83"/>
      <c r="HO10" s="94"/>
      <c r="HP10" s="74"/>
      <c r="HQ10" s="107"/>
      <c r="HR10" s="85"/>
      <c r="HS10" s="85"/>
      <c r="HT10" s="85"/>
      <c r="HU10" s="83"/>
      <c r="HV10" s="94"/>
      <c r="HW10" s="85"/>
      <c r="HX10" s="83"/>
      <c r="HY10" s="134"/>
      <c r="HZ10" s="142"/>
      <c r="IA10" s="113"/>
      <c r="IB10" s="85"/>
      <c r="IC10" s="93"/>
      <c r="ID10" s="85"/>
      <c r="IE10" s="89"/>
      <c r="IF10" s="112"/>
      <c r="IG10" s="120"/>
      <c r="IH10" s="113"/>
      <c r="II10" s="113"/>
      <c r="IJ10" s="85"/>
      <c r="IK10" s="85"/>
      <c r="IL10" s="85"/>
      <c r="IM10" s="83"/>
      <c r="IN10" s="94"/>
      <c r="IO10" s="83"/>
      <c r="IP10" s="94"/>
      <c r="IQ10" s="83"/>
      <c r="IR10" s="118"/>
      <c r="IS10" s="115"/>
      <c r="IT10" s="116"/>
    </row>
    <row r="11" spans="1:254" ht="15" customHeight="1" x14ac:dyDescent="0.2">
      <c r="A11" s="160"/>
      <c r="B11" s="161"/>
      <c r="C11" s="94"/>
      <c r="D11" s="85"/>
      <c r="E11" s="85"/>
      <c r="F11" s="83"/>
      <c r="G11" s="94"/>
      <c r="H11" s="74"/>
      <c r="I11" s="107"/>
      <c r="J11" s="85"/>
      <c r="K11" s="85"/>
      <c r="L11" s="85"/>
      <c r="M11" s="83"/>
      <c r="N11" s="94"/>
      <c r="O11" s="85"/>
      <c r="P11" s="83"/>
      <c r="Q11" s="134"/>
      <c r="R11" s="98"/>
      <c r="S11" s="113"/>
      <c r="T11" s="85"/>
      <c r="U11" s="93"/>
      <c r="V11" s="85"/>
      <c r="W11" s="89"/>
      <c r="X11" s="112"/>
      <c r="Y11" s="120"/>
      <c r="Z11" s="113"/>
      <c r="AA11" s="113"/>
      <c r="AB11" s="85"/>
      <c r="AC11" s="85"/>
      <c r="AD11" s="85"/>
      <c r="AE11" s="83"/>
      <c r="AF11" s="94"/>
      <c r="AG11" s="83"/>
      <c r="AH11" s="94"/>
      <c r="AI11" s="83"/>
      <c r="AJ11" s="118"/>
      <c r="AK11" s="115"/>
      <c r="AL11" s="116"/>
      <c r="AM11" s="94"/>
      <c r="AN11" s="85"/>
      <c r="AO11" s="85"/>
      <c r="AP11" s="83"/>
      <c r="AQ11" s="94"/>
      <c r="AR11" s="74"/>
      <c r="AS11" s="107"/>
      <c r="AT11" s="85"/>
      <c r="AU11" s="85"/>
      <c r="AV11" s="85"/>
      <c r="AW11" s="83"/>
      <c r="AX11" s="94"/>
      <c r="AY11" s="85"/>
      <c r="AZ11" s="83"/>
      <c r="BA11" s="134"/>
      <c r="BB11" s="98"/>
      <c r="BC11" s="113"/>
      <c r="BD11" s="85"/>
      <c r="BE11" s="93"/>
      <c r="BF11" s="85"/>
      <c r="BG11" s="89"/>
      <c r="BH11" s="112"/>
      <c r="BI11" s="120"/>
      <c r="BJ11" s="113"/>
      <c r="BK11" s="113"/>
      <c r="BL11" s="85"/>
      <c r="BM11" s="85"/>
      <c r="BN11" s="85"/>
      <c r="BO11" s="83"/>
      <c r="BP11" s="94"/>
      <c r="BQ11" s="83"/>
      <c r="BR11" s="94"/>
      <c r="BS11" s="83"/>
      <c r="BT11" s="118"/>
      <c r="BU11" s="115"/>
      <c r="BV11" s="116"/>
      <c r="BW11" s="94"/>
      <c r="BX11" s="85"/>
      <c r="BY11" s="85"/>
      <c r="BZ11" s="83"/>
      <c r="CA11" s="94"/>
      <c r="CB11" s="74"/>
      <c r="CC11" s="107"/>
      <c r="CD11" s="85"/>
      <c r="CE11" s="85"/>
      <c r="CF11" s="85"/>
      <c r="CG11" s="83"/>
      <c r="CH11" s="94"/>
      <c r="CI11" s="85"/>
      <c r="CJ11" s="83"/>
      <c r="CK11" s="134"/>
      <c r="CL11" s="98"/>
      <c r="CM11" s="113"/>
      <c r="CN11" s="85"/>
      <c r="CO11" s="93"/>
      <c r="CP11" s="85"/>
      <c r="CQ11" s="89"/>
      <c r="CR11" s="112"/>
      <c r="CS11" s="120"/>
      <c r="CT11" s="113"/>
      <c r="CU11" s="113"/>
      <c r="CV11" s="85"/>
      <c r="CW11" s="85"/>
      <c r="CX11" s="85"/>
      <c r="CY11" s="83"/>
      <c r="CZ11" s="94"/>
      <c r="DA11" s="83"/>
      <c r="DB11" s="94"/>
      <c r="DC11" s="83"/>
      <c r="DD11" s="118"/>
      <c r="DE11" s="115"/>
      <c r="DF11" s="116"/>
      <c r="DG11" s="94"/>
      <c r="DH11" s="85"/>
      <c r="DI11" s="85"/>
      <c r="DJ11" s="83"/>
      <c r="DK11" s="94"/>
      <c r="DL11" s="74"/>
      <c r="DM11" s="107"/>
      <c r="DN11" s="85"/>
      <c r="DO11" s="85"/>
      <c r="DP11" s="85"/>
      <c r="DQ11" s="83"/>
      <c r="DR11" s="94"/>
      <c r="DS11" s="85"/>
      <c r="DT11" s="83"/>
      <c r="DU11" s="134"/>
      <c r="DV11" s="98"/>
      <c r="DW11" s="113"/>
      <c r="DX11" s="85"/>
      <c r="DY11" s="93"/>
      <c r="DZ11" s="85"/>
      <c r="EA11" s="89"/>
      <c r="EB11" s="112"/>
      <c r="EC11" s="120"/>
      <c r="ED11" s="113"/>
      <c r="EE11" s="113"/>
      <c r="EF11" s="85"/>
      <c r="EG11" s="85"/>
      <c r="EH11" s="85"/>
      <c r="EI11" s="83"/>
      <c r="EJ11" s="94"/>
      <c r="EK11" s="83"/>
      <c r="EL11" s="94"/>
      <c r="EM11" s="83"/>
      <c r="EN11" s="118"/>
      <c r="EO11" s="115"/>
      <c r="EP11" s="116"/>
      <c r="EQ11" s="94"/>
      <c r="ER11" s="85"/>
      <c r="ES11" s="85"/>
      <c r="ET11" s="83"/>
      <c r="EU11" s="94"/>
      <c r="EV11" s="74"/>
      <c r="EW11" s="107"/>
      <c r="EX11" s="85"/>
      <c r="EY11" s="85"/>
      <c r="EZ11" s="85"/>
      <c r="FA11" s="83"/>
      <c r="FB11" s="94"/>
      <c r="FC11" s="85"/>
      <c r="FD11" s="83"/>
      <c r="FE11" s="134"/>
      <c r="FF11" s="98"/>
      <c r="FG11" s="113"/>
      <c r="FH11" s="85"/>
      <c r="FI11" s="93"/>
      <c r="FJ11" s="85"/>
      <c r="FK11" s="89"/>
      <c r="FL11" s="112"/>
      <c r="FM11" s="120"/>
      <c r="FN11" s="113"/>
      <c r="FO11" s="113"/>
      <c r="FP11" s="85"/>
      <c r="FQ11" s="85"/>
      <c r="FR11" s="85"/>
      <c r="FS11" s="83"/>
      <c r="FT11" s="94"/>
      <c r="FU11" s="83"/>
      <c r="FV11" s="94"/>
      <c r="FW11" s="83"/>
      <c r="FX11" s="118"/>
      <c r="FY11" s="115"/>
      <c r="FZ11" s="116"/>
      <c r="GA11" s="94"/>
      <c r="GB11" s="85"/>
      <c r="GC11" s="85"/>
      <c r="GD11" s="83"/>
      <c r="GE11" s="94"/>
      <c r="GF11" s="74"/>
      <c r="GG11" s="107"/>
      <c r="GH11" s="85"/>
      <c r="GI11" s="85"/>
      <c r="GJ11" s="85"/>
      <c r="GK11" s="83"/>
      <c r="GL11" s="94"/>
      <c r="GM11" s="85"/>
      <c r="GN11" s="83"/>
      <c r="GO11" s="134"/>
      <c r="GP11" s="98"/>
      <c r="GQ11" s="113"/>
      <c r="GR11" s="85"/>
      <c r="GS11" s="93"/>
      <c r="GT11" s="85"/>
      <c r="GU11" s="89"/>
      <c r="GV11" s="112"/>
      <c r="GW11" s="120"/>
      <c r="GX11" s="113"/>
      <c r="GY11" s="113"/>
      <c r="GZ11" s="85"/>
      <c r="HA11" s="85"/>
      <c r="HB11" s="85"/>
      <c r="HC11" s="83"/>
      <c r="HD11" s="94"/>
      <c r="HE11" s="83"/>
      <c r="HF11" s="94"/>
      <c r="HG11" s="83"/>
      <c r="HH11" s="118"/>
      <c r="HI11" s="115"/>
      <c r="HJ11" s="116"/>
      <c r="HK11" s="94"/>
      <c r="HL11" s="85"/>
      <c r="HM11" s="85"/>
      <c r="HN11" s="83"/>
      <c r="HO11" s="94"/>
      <c r="HP11" s="74"/>
      <c r="HQ11" s="107"/>
      <c r="HR11" s="85"/>
      <c r="HS11" s="85"/>
      <c r="HT11" s="85"/>
      <c r="HU11" s="83"/>
      <c r="HV11" s="94"/>
      <c r="HW11" s="85"/>
      <c r="HX11" s="83"/>
      <c r="HY11" s="134"/>
      <c r="HZ11" s="142"/>
      <c r="IA11" s="113"/>
      <c r="IB11" s="85"/>
      <c r="IC11" s="93"/>
      <c r="ID11" s="85"/>
      <c r="IE11" s="89"/>
      <c r="IF11" s="112"/>
      <c r="IG11" s="120"/>
      <c r="IH11" s="113"/>
      <c r="II11" s="113"/>
      <c r="IJ11" s="85"/>
      <c r="IK11" s="85"/>
      <c r="IL11" s="85"/>
      <c r="IM11" s="83"/>
      <c r="IN11" s="94"/>
      <c r="IO11" s="83"/>
      <c r="IP11" s="94"/>
      <c r="IQ11" s="83"/>
      <c r="IR11" s="118"/>
      <c r="IS11" s="115"/>
      <c r="IT11" s="116"/>
    </row>
    <row r="12" spans="1:254" ht="15" customHeight="1" x14ac:dyDescent="0.2">
      <c r="A12" s="162"/>
      <c r="B12" s="163"/>
      <c r="C12" s="52" t="s">
        <v>78</v>
      </c>
      <c r="D12" s="53" t="s">
        <v>78</v>
      </c>
      <c r="E12" s="53" t="s">
        <v>78</v>
      </c>
      <c r="F12" s="54" t="s">
        <v>78</v>
      </c>
      <c r="G12" s="52" t="s">
        <v>78</v>
      </c>
      <c r="H12" s="53" t="s">
        <v>78</v>
      </c>
      <c r="I12" s="53" t="s">
        <v>78</v>
      </c>
      <c r="J12" s="53" t="s">
        <v>78</v>
      </c>
      <c r="K12" s="53" t="s">
        <v>78</v>
      </c>
      <c r="L12" s="53" t="s">
        <v>78</v>
      </c>
      <c r="M12" s="54" t="s">
        <v>78</v>
      </c>
      <c r="N12" s="52" t="s">
        <v>78</v>
      </c>
      <c r="O12" s="53" t="s">
        <v>78</v>
      </c>
      <c r="P12" s="54" t="s">
        <v>78</v>
      </c>
      <c r="Q12" s="52" t="s">
        <v>78</v>
      </c>
      <c r="R12" s="53" t="s">
        <v>78</v>
      </c>
      <c r="S12" s="53" t="s">
        <v>78</v>
      </c>
      <c r="T12" s="53" t="s">
        <v>78</v>
      </c>
      <c r="U12" s="53" t="s">
        <v>78</v>
      </c>
      <c r="V12" s="53" t="s">
        <v>78</v>
      </c>
      <c r="W12" s="54" t="s">
        <v>78</v>
      </c>
      <c r="X12" s="60" t="s">
        <v>78</v>
      </c>
      <c r="Y12" s="53" t="s">
        <v>78</v>
      </c>
      <c r="Z12" s="53" t="s">
        <v>78</v>
      </c>
      <c r="AA12" s="53" t="s">
        <v>78</v>
      </c>
      <c r="AB12" s="53" t="s">
        <v>78</v>
      </c>
      <c r="AC12" s="53" t="s">
        <v>78</v>
      </c>
      <c r="AD12" s="53" t="s">
        <v>78</v>
      </c>
      <c r="AE12" s="54" t="s">
        <v>78</v>
      </c>
      <c r="AF12" s="55" t="s">
        <v>78</v>
      </c>
      <c r="AG12" s="56" t="s">
        <v>78</v>
      </c>
      <c r="AH12" s="55" t="s">
        <v>78</v>
      </c>
      <c r="AI12" s="57" t="s">
        <v>125</v>
      </c>
      <c r="AJ12" s="58" t="s">
        <v>79</v>
      </c>
      <c r="AK12" s="59" t="s">
        <v>127</v>
      </c>
      <c r="AL12" s="54" t="s">
        <v>128</v>
      </c>
      <c r="AM12" s="52" t="s">
        <v>78</v>
      </c>
      <c r="AN12" s="53" t="s">
        <v>78</v>
      </c>
      <c r="AO12" s="53" t="s">
        <v>78</v>
      </c>
      <c r="AP12" s="54" t="s">
        <v>78</v>
      </c>
      <c r="AQ12" s="52" t="s">
        <v>78</v>
      </c>
      <c r="AR12" s="53" t="s">
        <v>78</v>
      </c>
      <c r="AS12" s="53" t="s">
        <v>78</v>
      </c>
      <c r="AT12" s="53" t="s">
        <v>78</v>
      </c>
      <c r="AU12" s="53" t="s">
        <v>78</v>
      </c>
      <c r="AV12" s="53" t="s">
        <v>78</v>
      </c>
      <c r="AW12" s="54" t="s">
        <v>78</v>
      </c>
      <c r="AX12" s="52" t="s">
        <v>78</v>
      </c>
      <c r="AY12" s="53" t="s">
        <v>78</v>
      </c>
      <c r="AZ12" s="54" t="s">
        <v>78</v>
      </c>
      <c r="BA12" s="52" t="s">
        <v>78</v>
      </c>
      <c r="BB12" s="53" t="s">
        <v>78</v>
      </c>
      <c r="BC12" s="53" t="s">
        <v>78</v>
      </c>
      <c r="BD12" s="53" t="s">
        <v>78</v>
      </c>
      <c r="BE12" s="53" t="s">
        <v>78</v>
      </c>
      <c r="BF12" s="53" t="s">
        <v>78</v>
      </c>
      <c r="BG12" s="54" t="s">
        <v>78</v>
      </c>
      <c r="BH12" s="60" t="s">
        <v>78</v>
      </c>
      <c r="BI12" s="53" t="s">
        <v>78</v>
      </c>
      <c r="BJ12" s="53" t="s">
        <v>78</v>
      </c>
      <c r="BK12" s="53" t="s">
        <v>78</v>
      </c>
      <c r="BL12" s="53" t="s">
        <v>78</v>
      </c>
      <c r="BM12" s="53" t="s">
        <v>78</v>
      </c>
      <c r="BN12" s="53" t="s">
        <v>78</v>
      </c>
      <c r="BO12" s="54" t="s">
        <v>78</v>
      </c>
      <c r="BP12" s="55" t="s">
        <v>78</v>
      </c>
      <c r="BQ12" s="56" t="s">
        <v>78</v>
      </c>
      <c r="BR12" s="55" t="s">
        <v>78</v>
      </c>
      <c r="BS12" s="57" t="s">
        <v>125</v>
      </c>
      <c r="BT12" s="58" t="s">
        <v>79</v>
      </c>
      <c r="BU12" s="59" t="s">
        <v>127</v>
      </c>
      <c r="BV12" s="54" t="s">
        <v>128</v>
      </c>
      <c r="BW12" s="52" t="s">
        <v>78</v>
      </c>
      <c r="BX12" s="53" t="s">
        <v>78</v>
      </c>
      <c r="BY12" s="53" t="s">
        <v>78</v>
      </c>
      <c r="BZ12" s="54" t="s">
        <v>78</v>
      </c>
      <c r="CA12" s="52" t="s">
        <v>78</v>
      </c>
      <c r="CB12" s="53" t="s">
        <v>78</v>
      </c>
      <c r="CC12" s="53" t="s">
        <v>78</v>
      </c>
      <c r="CD12" s="53" t="s">
        <v>78</v>
      </c>
      <c r="CE12" s="53" t="s">
        <v>78</v>
      </c>
      <c r="CF12" s="53" t="s">
        <v>78</v>
      </c>
      <c r="CG12" s="54" t="s">
        <v>78</v>
      </c>
      <c r="CH12" s="52" t="s">
        <v>78</v>
      </c>
      <c r="CI12" s="53" t="s">
        <v>78</v>
      </c>
      <c r="CJ12" s="54" t="s">
        <v>78</v>
      </c>
      <c r="CK12" s="52" t="s">
        <v>78</v>
      </c>
      <c r="CL12" s="53" t="s">
        <v>78</v>
      </c>
      <c r="CM12" s="53" t="s">
        <v>78</v>
      </c>
      <c r="CN12" s="53" t="s">
        <v>78</v>
      </c>
      <c r="CO12" s="53" t="s">
        <v>78</v>
      </c>
      <c r="CP12" s="53" t="s">
        <v>78</v>
      </c>
      <c r="CQ12" s="54" t="s">
        <v>78</v>
      </c>
      <c r="CR12" s="60" t="s">
        <v>78</v>
      </c>
      <c r="CS12" s="53" t="s">
        <v>78</v>
      </c>
      <c r="CT12" s="53" t="s">
        <v>78</v>
      </c>
      <c r="CU12" s="53" t="s">
        <v>78</v>
      </c>
      <c r="CV12" s="53" t="s">
        <v>78</v>
      </c>
      <c r="CW12" s="53" t="s">
        <v>78</v>
      </c>
      <c r="CX12" s="53" t="s">
        <v>78</v>
      </c>
      <c r="CY12" s="54" t="s">
        <v>78</v>
      </c>
      <c r="CZ12" s="55" t="s">
        <v>78</v>
      </c>
      <c r="DA12" s="56" t="s">
        <v>78</v>
      </c>
      <c r="DB12" s="55" t="s">
        <v>78</v>
      </c>
      <c r="DC12" s="57" t="s">
        <v>125</v>
      </c>
      <c r="DD12" s="58" t="s">
        <v>79</v>
      </c>
      <c r="DE12" s="59" t="s">
        <v>127</v>
      </c>
      <c r="DF12" s="54" t="s">
        <v>128</v>
      </c>
      <c r="DG12" s="52" t="s">
        <v>78</v>
      </c>
      <c r="DH12" s="53" t="s">
        <v>78</v>
      </c>
      <c r="DI12" s="53" t="s">
        <v>78</v>
      </c>
      <c r="DJ12" s="54" t="s">
        <v>78</v>
      </c>
      <c r="DK12" s="52" t="s">
        <v>78</v>
      </c>
      <c r="DL12" s="53" t="s">
        <v>78</v>
      </c>
      <c r="DM12" s="53" t="s">
        <v>78</v>
      </c>
      <c r="DN12" s="53" t="s">
        <v>78</v>
      </c>
      <c r="DO12" s="53" t="s">
        <v>78</v>
      </c>
      <c r="DP12" s="53" t="s">
        <v>78</v>
      </c>
      <c r="DQ12" s="54" t="s">
        <v>78</v>
      </c>
      <c r="DR12" s="52" t="s">
        <v>78</v>
      </c>
      <c r="DS12" s="53" t="s">
        <v>78</v>
      </c>
      <c r="DT12" s="54" t="s">
        <v>78</v>
      </c>
      <c r="DU12" s="52" t="s">
        <v>78</v>
      </c>
      <c r="DV12" s="53" t="s">
        <v>78</v>
      </c>
      <c r="DW12" s="53" t="s">
        <v>78</v>
      </c>
      <c r="DX12" s="53" t="s">
        <v>78</v>
      </c>
      <c r="DY12" s="53" t="s">
        <v>78</v>
      </c>
      <c r="DZ12" s="53" t="s">
        <v>78</v>
      </c>
      <c r="EA12" s="54" t="s">
        <v>78</v>
      </c>
      <c r="EB12" s="60" t="s">
        <v>78</v>
      </c>
      <c r="EC12" s="53" t="s">
        <v>78</v>
      </c>
      <c r="ED12" s="53" t="s">
        <v>78</v>
      </c>
      <c r="EE12" s="53" t="s">
        <v>78</v>
      </c>
      <c r="EF12" s="53" t="s">
        <v>78</v>
      </c>
      <c r="EG12" s="53" t="s">
        <v>78</v>
      </c>
      <c r="EH12" s="53" t="s">
        <v>78</v>
      </c>
      <c r="EI12" s="54" t="s">
        <v>78</v>
      </c>
      <c r="EJ12" s="55" t="s">
        <v>78</v>
      </c>
      <c r="EK12" s="56" t="s">
        <v>78</v>
      </c>
      <c r="EL12" s="55" t="s">
        <v>78</v>
      </c>
      <c r="EM12" s="57" t="s">
        <v>125</v>
      </c>
      <c r="EN12" s="58" t="s">
        <v>79</v>
      </c>
      <c r="EO12" s="59" t="s">
        <v>127</v>
      </c>
      <c r="EP12" s="54" t="s">
        <v>128</v>
      </c>
      <c r="EQ12" s="52" t="s">
        <v>78</v>
      </c>
      <c r="ER12" s="53" t="s">
        <v>78</v>
      </c>
      <c r="ES12" s="53" t="s">
        <v>78</v>
      </c>
      <c r="ET12" s="54" t="s">
        <v>78</v>
      </c>
      <c r="EU12" s="52" t="s">
        <v>78</v>
      </c>
      <c r="EV12" s="53" t="s">
        <v>78</v>
      </c>
      <c r="EW12" s="53" t="s">
        <v>78</v>
      </c>
      <c r="EX12" s="53" t="s">
        <v>78</v>
      </c>
      <c r="EY12" s="53" t="s">
        <v>78</v>
      </c>
      <c r="EZ12" s="53" t="s">
        <v>78</v>
      </c>
      <c r="FA12" s="54" t="s">
        <v>78</v>
      </c>
      <c r="FB12" s="52" t="s">
        <v>78</v>
      </c>
      <c r="FC12" s="53" t="s">
        <v>78</v>
      </c>
      <c r="FD12" s="54" t="s">
        <v>78</v>
      </c>
      <c r="FE12" s="52" t="s">
        <v>78</v>
      </c>
      <c r="FF12" s="53" t="s">
        <v>78</v>
      </c>
      <c r="FG12" s="53" t="s">
        <v>78</v>
      </c>
      <c r="FH12" s="53" t="s">
        <v>78</v>
      </c>
      <c r="FI12" s="53" t="s">
        <v>78</v>
      </c>
      <c r="FJ12" s="53" t="s">
        <v>78</v>
      </c>
      <c r="FK12" s="54" t="s">
        <v>78</v>
      </c>
      <c r="FL12" s="60" t="s">
        <v>78</v>
      </c>
      <c r="FM12" s="53" t="s">
        <v>78</v>
      </c>
      <c r="FN12" s="53" t="s">
        <v>78</v>
      </c>
      <c r="FO12" s="53" t="s">
        <v>78</v>
      </c>
      <c r="FP12" s="53" t="s">
        <v>78</v>
      </c>
      <c r="FQ12" s="53" t="s">
        <v>78</v>
      </c>
      <c r="FR12" s="53" t="s">
        <v>78</v>
      </c>
      <c r="FS12" s="54" t="s">
        <v>78</v>
      </c>
      <c r="FT12" s="55" t="s">
        <v>78</v>
      </c>
      <c r="FU12" s="56" t="s">
        <v>78</v>
      </c>
      <c r="FV12" s="55" t="s">
        <v>78</v>
      </c>
      <c r="FW12" s="57" t="s">
        <v>125</v>
      </c>
      <c r="FX12" s="58" t="s">
        <v>79</v>
      </c>
      <c r="FY12" s="59" t="s">
        <v>127</v>
      </c>
      <c r="FZ12" s="54" t="s">
        <v>128</v>
      </c>
      <c r="GA12" s="52" t="s">
        <v>78</v>
      </c>
      <c r="GB12" s="53" t="s">
        <v>78</v>
      </c>
      <c r="GC12" s="53" t="s">
        <v>78</v>
      </c>
      <c r="GD12" s="54" t="s">
        <v>78</v>
      </c>
      <c r="GE12" s="52" t="s">
        <v>78</v>
      </c>
      <c r="GF12" s="53" t="s">
        <v>78</v>
      </c>
      <c r="GG12" s="53" t="s">
        <v>78</v>
      </c>
      <c r="GH12" s="53" t="s">
        <v>78</v>
      </c>
      <c r="GI12" s="53" t="s">
        <v>78</v>
      </c>
      <c r="GJ12" s="53" t="s">
        <v>78</v>
      </c>
      <c r="GK12" s="54" t="s">
        <v>78</v>
      </c>
      <c r="GL12" s="52" t="s">
        <v>78</v>
      </c>
      <c r="GM12" s="53" t="s">
        <v>78</v>
      </c>
      <c r="GN12" s="54" t="s">
        <v>78</v>
      </c>
      <c r="GO12" s="52" t="s">
        <v>78</v>
      </c>
      <c r="GP12" s="53" t="s">
        <v>78</v>
      </c>
      <c r="GQ12" s="53" t="s">
        <v>78</v>
      </c>
      <c r="GR12" s="53" t="s">
        <v>78</v>
      </c>
      <c r="GS12" s="53" t="s">
        <v>78</v>
      </c>
      <c r="GT12" s="53" t="s">
        <v>78</v>
      </c>
      <c r="GU12" s="54" t="s">
        <v>78</v>
      </c>
      <c r="GV12" s="60" t="s">
        <v>78</v>
      </c>
      <c r="GW12" s="53" t="s">
        <v>78</v>
      </c>
      <c r="GX12" s="53" t="s">
        <v>78</v>
      </c>
      <c r="GY12" s="53" t="s">
        <v>78</v>
      </c>
      <c r="GZ12" s="53" t="s">
        <v>78</v>
      </c>
      <c r="HA12" s="53" t="s">
        <v>78</v>
      </c>
      <c r="HB12" s="53" t="s">
        <v>78</v>
      </c>
      <c r="HC12" s="54" t="s">
        <v>78</v>
      </c>
      <c r="HD12" s="55" t="s">
        <v>78</v>
      </c>
      <c r="HE12" s="56" t="s">
        <v>78</v>
      </c>
      <c r="HF12" s="55" t="s">
        <v>78</v>
      </c>
      <c r="HG12" s="57" t="s">
        <v>125</v>
      </c>
      <c r="HH12" s="58" t="s">
        <v>79</v>
      </c>
      <c r="HI12" s="59" t="s">
        <v>127</v>
      </c>
      <c r="HJ12" s="54" t="s">
        <v>128</v>
      </c>
      <c r="HK12" s="52" t="s">
        <v>78</v>
      </c>
      <c r="HL12" s="53" t="s">
        <v>78</v>
      </c>
      <c r="HM12" s="53" t="s">
        <v>78</v>
      </c>
      <c r="HN12" s="54" t="s">
        <v>78</v>
      </c>
      <c r="HO12" s="52" t="s">
        <v>78</v>
      </c>
      <c r="HP12" s="53" t="s">
        <v>78</v>
      </c>
      <c r="HQ12" s="53" t="s">
        <v>78</v>
      </c>
      <c r="HR12" s="53" t="s">
        <v>78</v>
      </c>
      <c r="HS12" s="53" t="s">
        <v>78</v>
      </c>
      <c r="HT12" s="53" t="s">
        <v>78</v>
      </c>
      <c r="HU12" s="54" t="s">
        <v>78</v>
      </c>
      <c r="HV12" s="52" t="s">
        <v>78</v>
      </c>
      <c r="HW12" s="53" t="s">
        <v>78</v>
      </c>
      <c r="HX12" s="54" t="s">
        <v>78</v>
      </c>
      <c r="HY12" s="52" t="s">
        <v>78</v>
      </c>
      <c r="HZ12" s="53" t="s">
        <v>78</v>
      </c>
      <c r="IA12" s="53" t="s">
        <v>78</v>
      </c>
      <c r="IB12" s="53" t="s">
        <v>78</v>
      </c>
      <c r="IC12" s="53" t="s">
        <v>78</v>
      </c>
      <c r="ID12" s="53" t="s">
        <v>78</v>
      </c>
      <c r="IE12" s="54" t="s">
        <v>78</v>
      </c>
      <c r="IF12" s="60" t="s">
        <v>78</v>
      </c>
      <c r="IG12" s="53" t="s">
        <v>78</v>
      </c>
      <c r="IH12" s="53" t="s">
        <v>78</v>
      </c>
      <c r="II12" s="53" t="s">
        <v>78</v>
      </c>
      <c r="IJ12" s="53" t="s">
        <v>78</v>
      </c>
      <c r="IK12" s="53" t="s">
        <v>78</v>
      </c>
      <c r="IL12" s="53" t="s">
        <v>78</v>
      </c>
      <c r="IM12" s="54" t="s">
        <v>78</v>
      </c>
      <c r="IN12" s="55" t="s">
        <v>78</v>
      </c>
      <c r="IO12" s="56" t="s">
        <v>78</v>
      </c>
      <c r="IP12" s="55" t="s">
        <v>78</v>
      </c>
      <c r="IQ12" s="57" t="s">
        <v>125</v>
      </c>
      <c r="IR12" s="58" t="s">
        <v>79</v>
      </c>
      <c r="IS12" s="59" t="s">
        <v>127</v>
      </c>
      <c r="IT12" s="54" t="s">
        <v>128</v>
      </c>
    </row>
    <row r="13" spans="1:254" ht="12.6" customHeight="1" x14ac:dyDescent="0.2">
      <c r="A13" s="61">
        <v>1</v>
      </c>
      <c r="B13" s="62" t="s">
        <v>80</v>
      </c>
      <c r="C13" s="5">
        <v>102491220</v>
      </c>
      <c r="D13" s="2">
        <v>4</v>
      </c>
      <c r="E13" s="2">
        <v>0</v>
      </c>
      <c r="F13" s="3">
        <v>102491224</v>
      </c>
      <c r="G13" s="1">
        <v>166</v>
      </c>
      <c r="H13" s="2">
        <v>955012</v>
      </c>
      <c r="I13" s="2">
        <v>294</v>
      </c>
      <c r="J13" s="2">
        <v>18136100</v>
      </c>
      <c r="K13" s="2">
        <v>758421</v>
      </c>
      <c r="L13" s="2">
        <v>656400</v>
      </c>
      <c r="M13" s="4">
        <v>19707</v>
      </c>
      <c r="N13" s="5">
        <v>83460</v>
      </c>
      <c r="O13" s="2">
        <v>54000</v>
      </c>
      <c r="P13" s="3">
        <v>137460</v>
      </c>
      <c r="Q13" s="1">
        <v>24700</v>
      </c>
      <c r="R13" s="2">
        <v>55200</v>
      </c>
      <c r="S13" s="2">
        <v>0</v>
      </c>
      <c r="T13" s="2">
        <v>431970</v>
      </c>
      <c r="U13" s="2">
        <v>32690</v>
      </c>
      <c r="V13" s="6">
        <v>464660</v>
      </c>
      <c r="W13" s="4">
        <v>95610</v>
      </c>
      <c r="X13" s="5">
        <v>328680</v>
      </c>
      <c r="Y13" s="2">
        <v>213300</v>
      </c>
      <c r="Z13" s="2">
        <v>147060</v>
      </c>
      <c r="AA13" s="2">
        <v>71550</v>
      </c>
      <c r="AB13" s="6">
        <v>760590</v>
      </c>
      <c r="AC13" s="2">
        <v>13110</v>
      </c>
      <c r="AD13" s="2">
        <v>10190140</v>
      </c>
      <c r="AE13" s="3">
        <v>32267276</v>
      </c>
      <c r="AF13" s="1">
        <v>70223948</v>
      </c>
      <c r="AG13" s="4">
        <v>0</v>
      </c>
      <c r="AH13" s="5">
        <v>0</v>
      </c>
      <c r="AI13" s="3">
        <v>70223948</v>
      </c>
      <c r="AJ13" s="1">
        <v>2807907</v>
      </c>
      <c r="AK13" s="2">
        <v>2807907</v>
      </c>
      <c r="AL13" s="7">
        <f t="shared" ref="AL13:AL35" si="0">AJ13/AI13</f>
        <v>3.9985034734874206E-2</v>
      </c>
      <c r="AM13" s="5">
        <v>31528591</v>
      </c>
      <c r="AN13" s="2">
        <v>1</v>
      </c>
      <c r="AO13" s="2">
        <v>0</v>
      </c>
      <c r="AP13" s="3">
        <v>31528592</v>
      </c>
      <c r="AQ13" s="1">
        <v>0</v>
      </c>
      <c r="AR13" s="2">
        <v>259827</v>
      </c>
      <c r="AS13" s="2">
        <v>236</v>
      </c>
      <c r="AT13" s="2">
        <v>4120938</v>
      </c>
      <c r="AU13" s="2">
        <v>186746</v>
      </c>
      <c r="AV13" s="2">
        <v>104718</v>
      </c>
      <c r="AW13" s="4">
        <v>5820</v>
      </c>
      <c r="AX13" s="5">
        <v>7020</v>
      </c>
      <c r="AY13" s="2">
        <v>8100</v>
      </c>
      <c r="AZ13" s="3">
        <v>15120</v>
      </c>
      <c r="BA13" s="1">
        <v>0</v>
      </c>
      <c r="BB13" s="2">
        <v>0</v>
      </c>
      <c r="BC13" s="2">
        <v>0</v>
      </c>
      <c r="BD13" s="2">
        <v>11440</v>
      </c>
      <c r="BE13" s="2">
        <v>1280</v>
      </c>
      <c r="BF13" s="6">
        <v>12720</v>
      </c>
      <c r="BG13" s="4">
        <v>1680</v>
      </c>
      <c r="BH13" s="5">
        <v>78210</v>
      </c>
      <c r="BI13" s="2">
        <v>60750</v>
      </c>
      <c r="BJ13" s="2">
        <v>37240</v>
      </c>
      <c r="BK13" s="2">
        <v>8550</v>
      </c>
      <c r="BL13" s="6">
        <v>184750</v>
      </c>
      <c r="BM13" s="2">
        <v>2070</v>
      </c>
      <c r="BN13" s="2">
        <v>1305910</v>
      </c>
      <c r="BO13" s="3">
        <v>6200299</v>
      </c>
      <c r="BP13" s="1">
        <v>25328293</v>
      </c>
      <c r="BQ13" s="4">
        <v>0</v>
      </c>
      <c r="BR13" s="5">
        <v>0</v>
      </c>
      <c r="BS13" s="3">
        <v>25328293</v>
      </c>
      <c r="BT13" s="1">
        <v>1012989</v>
      </c>
      <c r="BU13" s="2">
        <v>1012989</v>
      </c>
      <c r="BV13" s="7">
        <f t="shared" ref="BV13:BV35" si="1">BT13/BS13</f>
        <v>3.999436519468564E-2</v>
      </c>
      <c r="BW13" s="5">
        <v>55726416</v>
      </c>
      <c r="BX13" s="2">
        <v>0</v>
      </c>
      <c r="BY13" s="2">
        <v>0</v>
      </c>
      <c r="BZ13" s="3">
        <v>55726416</v>
      </c>
      <c r="CA13" s="1">
        <v>424</v>
      </c>
      <c r="CB13" s="2">
        <v>486449</v>
      </c>
      <c r="CC13" s="2">
        <v>272</v>
      </c>
      <c r="CD13" s="2">
        <v>5142113</v>
      </c>
      <c r="CE13" s="2">
        <v>307620</v>
      </c>
      <c r="CF13" s="2">
        <v>123559</v>
      </c>
      <c r="CG13" s="4">
        <v>9482</v>
      </c>
      <c r="CH13" s="5">
        <v>12220</v>
      </c>
      <c r="CI13" s="2">
        <v>8700</v>
      </c>
      <c r="CJ13" s="3">
        <v>20920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110220</v>
      </c>
      <c r="CS13" s="2">
        <v>80100</v>
      </c>
      <c r="CT13" s="2">
        <v>50540</v>
      </c>
      <c r="CU13" s="2">
        <v>11700</v>
      </c>
      <c r="CV13" s="6">
        <v>252560</v>
      </c>
      <c r="CW13" s="2">
        <v>2530</v>
      </c>
      <c r="CX13" s="2">
        <v>1490530</v>
      </c>
      <c r="CY13" s="3">
        <v>7836187</v>
      </c>
      <c r="CZ13" s="1">
        <v>47890229</v>
      </c>
      <c r="DA13" s="4">
        <v>0</v>
      </c>
      <c r="DB13" s="5">
        <v>0</v>
      </c>
      <c r="DC13" s="3">
        <v>47890229</v>
      </c>
      <c r="DD13" s="1">
        <v>1915447</v>
      </c>
      <c r="DE13" s="2">
        <v>1915447</v>
      </c>
      <c r="DF13" s="7">
        <f t="shared" ref="DF13:DF35" si="2">DD13/DC13</f>
        <v>3.9996613923061426E-2</v>
      </c>
      <c r="DG13" s="5">
        <v>45237115</v>
      </c>
      <c r="DH13" s="2">
        <v>2588</v>
      </c>
      <c r="DI13" s="2">
        <v>0</v>
      </c>
      <c r="DJ13" s="3">
        <v>45239703</v>
      </c>
      <c r="DK13" s="1">
        <v>0</v>
      </c>
      <c r="DL13" s="2">
        <v>384894</v>
      </c>
      <c r="DM13" s="2">
        <v>31</v>
      </c>
      <c r="DN13" s="2">
        <v>2274469</v>
      </c>
      <c r="DO13" s="2">
        <v>162921</v>
      </c>
      <c r="DP13" s="2">
        <v>53977</v>
      </c>
      <c r="DQ13" s="4">
        <v>6278</v>
      </c>
      <c r="DR13" s="5">
        <v>3640</v>
      </c>
      <c r="DS13" s="2">
        <v>6000</v>
      </c>
      <c r="DT13" s="3">
        <v>9640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68970</v>
      </c>
      <c r="EC13" s="2">
        <v>61200</v>
      </c>
      <c r="ED13" s="2">
        <v>31160</v>
      </c>
      <c r="EE13" s="2">
        <v>4950</v>
      </c>
      <c r="EF13" s="6">
        <v>166280</v>
      </c>
      <c r="EG13" s="2">
        <v>920</v>
      </c>
      <c r="EH13" s="2">
        <v>113410</v>
      </c>
      <c r="EI13" s="3">
        <v>3172789</v>
      </c>
      <c r="EJ13" s="1">
        <v>42064326</v>
      </c>
      <c r="EK13" s="4">
        <v>2588</v>
      </c>
      <c r="EL13" s="5">
        <v>0</v>
      </c>
      <c r="EM13" s="3">
        <v>42066914</v>
      </c>
      <c r="EN13" s="1">
        <v>1682611</v>
      </c>
      <c r="EO13" s="2">
        <v>1682611</v>
      </c>
      <c r="EP13" s="7">
        <f t="shared" ref="EP13:EP35" si="3">EN13/EM13</f>
        <v>3.9998441530557718E-2</v>
      </c>
      <c r="EQ13" s="5">
        <v>22338605</v>
      </c>
      <c r="ER13" s="2">
        <v>14</v>
      </c>
      <c r="ES13" s="2">
        <v>0</v>
      </c>
      <c r="ET13" s="3">
        <v>22338619</v>
      </c>
      <c r="EU13" s="1">
        <v>0</v>
      </c>
      <c r="EV13" s="2">
        <v>121590</v>
      </c>
      <c r="EW13" s="2">
        <v>0</v>
      </c>
      <c r="EX13" s="2">
        <v>540285</v>
      </c>
      <c r="EY13" s="2">
        <v>38187</v>
      </c>
      <c r="EZ13" s="2">
        <v>11598</v>
      </c>
      <c r="FA13" s="4">
        <v>1355</v>
      </c>
      <c r="FB13" s="5">
        <v>780</v>
      </c>
      <c r="FC13" s="2">
        <v>900</v>
      </c>
      <c r="FD13" s="3">
        <v>1680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14190</v>
      </c>
      <c r="FM13" s="2">
        <v>11700</v>
      </c>
      <c r="FN13" s="2">
        <v>7220</v>
      </c>
      <c r="FO13" s="2">
        <v>900</v>
      </c>
      <c r="FP13" s="6">
        <v>34010</v>
      </c>
      <c r="FQ13" s="2">
        <v>230</v>
      </c>
      <c r="FR13" s="2">
        <v>0</v>
      </c>
      <c r="FS13" s="3">
        <v>748935</v>
      </c>
      <c r="FT13" s="1">
        <v>21589671</v>
      </c>
      <c r="FU13" s="4">
        <v>13</v>
      </c>
      <c r="FV13" s="5">
        <v>0</v>
      </c>
      <c r="FW13" s="3">
        <v>21589684</v>
      </c>
      <c r="FX13" s="1">
        <v>863573</v>
      </c>
      <c r="FY13" s="2">
        <v>863573</v>
      </c>
      <c r="FZ13" s="7">
        <f t="shared" ref="FZ13:FZ35" si="4">FX13/FW13</f>
        <v>3.9999334867522843E-2</v>
      </c>
      <c r="GA13" s="5">
        <v>22402125</v>
      </c>
      <c r="GB13" s="2">
        <v>0</v>
      </c>
      <c r="GC13" s="2">
        <v>0</v>
      </c>
      <c r="GD13" s="3">
        <v>22402125</v>
      </c>
      <c r="GE13" s="1">
        <v>0</v>
      </c>
      <c r="GF13" s="2">
        <v>55351</v>
      </c>
      <c r="GG13" s="2">
        <v>0</v>
      </c>
      <c r="GH13" s="2">
        <v>198578</v>
      </c>
      <c r="GI13" s="2">
        <v>8496</v>
      </c>
      <c r="GJ13" s="2">
        <v>4141</v>
      </c>
      <c r="GK13" s="4">
        <v>711</v>
      </c>
      <c r="GL13" s="5">
        <v>260</v>
      </c>
      <c r="GM13" s="2">
        <v>600</v>
      </c>
      <c r="GN13" s="3">
        <v>860</v>
      </c>
      <c r="GO13" s="1">
        <v>0</v>
      </c>
      <c r="GP13" s="2">
        <v>0</v>
      </c>
      <c r="GQ13" s="2">
        <v>0</v>
      </c>
      <c r="GR13" s="2">
        <v>0</v>
      </c>
      <c r="GS13" s="2">
        <v>0</v>
      </c>
      <c r="GT13" s="6">
        <v>0</v>
      </c>
      <c r="GU13" s="4">
        <v>0</v>
      </c>
      <c r="GV13" s="5">
        <v>5280</v>
      </c>
      <c r="GW13" s="2">
        <v>4050</v>
      </c>
      <c r="GX13" s="2">
        <v>2660</v>
      </c>
      <c r="GY13" s="2">
        <v>450</v>
      </c>
      <c r="GZ13" s="6">
        <v>12440</v>
      </c>
      <c r="HA13" s="2">
        <v>230</v>
      </c>
      <c r="HB13" s="2">
        <v>0</v>
      </c>
      <c r="HC13" s="3">
        <v>280807</v>
      </c>
      <c r="HD13" s="1">
        <v>22121318</v>
      </c>
      <c r="HE13" s="4">
        <v>0</v>
      </c>
      <c r="HF13" s="5">
        <v>0</v>
      </c>
      <c r="HG13" s="3">
        <v>22121318</v>
      </c>
      <c r="HH13" s="1">
        <v>884847</v>
      </c>
      <c r="HI13" s="2">
        <v>884847</v>
      </c>
      <c r="HJ13" s="7">
        <f t="shared" ref="HJ13:HJ35" si="5">HH13/HG13</f>
        <v>3.9999741425895151E-2</v>
      </c>
      <c r="HK13" s="5">
        <v>279724072</v>
      </c>
      <c r="HL13" s="2">
        <v>2607</v>
      </c>
      <c r="HM13" s="2">
        <v>0</v>
      </c>
      <c r="HN13" s="3">
        <v>279726679</v>
      </c>
      <c r="HO13" s="1">
        <v>590</v>
      </c>
      <c r="HP13" s="2">
        <v>2263123</v>
      </c>
      <c r="HQ13" s="2">
        <v>833</v>
      </c>
      <c r="HR13" s="2">
        <v>30412483</v>
      </c>
      <c r="HS13" s="2">
        <v>1462391</v>
      </c>
      <c r="HT13" s="2">
        <v>954393</v>
      </c>
      <c r="HU13" s="4">
        <v>43353</v>
      </c>
      <c r="HV13" s="5">
        <v>107380</v>
      </c>
      <c r="HW13" s="2">
        <v>78300</v>
      </c>
      <c r="HX13" s="3">
        <v>185680</v>
      </c>
      <c r="HY13" s="1">
        <v>24700</v>
      </c>
      <c r="HZ13" s="2">
        <v>55200</v>
      </c>
      <c r="IA13" s="2">
        <v>0</v>
      </c>
      <c r="IB13" s="2">
        <v>443410</v>
      </c>
      <c r="IC13" s="2">
        <v>33970</v>
      </c>
      <c r="ID13" s="6">
        <v>477380</v>
      </c>
      <c r="IE13" s="4">
        <v>97290</v>
      </c>
      <c r="IF13" s="5">
        <v>605550</v>
      </c>
      <c r="IG13" s="2">
        <v>431100</v>
      </c>
      <c r="IH13" s="2">
        <v>275880</v>
      </c>
      <c r="II13" s="2">
        <v>98100</v>
      </c>
      <c r="IJ13" s="6">
        <v>1410630</v>
      </c>
      <c r="IK13" s="2">
        <v>19090</v>
      </c>
      <c r="IL13" s="2">
        <v>13099990</v>
      </c>
      <c r="IM13" s="3">
        <v>50506293</v>
      </c>
      <c r="IN13" s="1">
        <v>229217785</v>
      </c>
      <c r="IO13" s="4">
        <v>2601</v>
      </c>
      <c r="IP13" s="5">
        <v>0</v>
      </c>
      <c r="IQ13" s="3">
        <v>229220386</v>
      </c>
      <c r="IR13" s="1">
        <v>9167374</v>
      </c>
      <c r="IS13" s="2">
        <v>9167374</v>
      </c>
      <c r="IT13" s="7">
        <f t="shared" ref="IT13:IT35" si="6">IR13/IQ13</f>
        <v>3.9993711554084897E-2</v>
      </c>
    </row>
    <row r="14" spans="1:254" ht="12.6" customHeight="1" x14ac:dyDescent="0.2">
      <c r="A14" s="63">
        <v>2</v>
      </c>
      <c r="B14" s="64" t="s">
        <v>81</v>
      </c>
      <c r="C14" s="12">
        <v>290354330</v>
      </c>
      <c r="D14" s="9">
        <v>0</v>
      </c>
      <c r="E14" s="9">
        <v>0</v>
      </c>
      <c r="F14" s="10">
        <v>290354330</v>
      </c>
      <c r="G14" s="8">
        <v>8493</v>
      </c>
      <c r="H14" s="9">
        <v>2523176</v>
      </c>
      <c r="I14" s="9">
        <v>1733</v>
      </c>
      <c r="J14" s="9">
        <v>52706207</v>
      </c>
      <c r="K14" s="9">
        <v>1966965</v>
      </c>
      <c r="L14" s="9">
        <v>1987396</v>
      </c>
      <c r="M14" s="11">
        <v>70670</v>
      </c>
      <c r="N14" s="12">
        <v>186940</v>
      </c>
      <c r="O14" s="9">
        <v>135900</v>
      </c>
      <c r="P14" s="10">
        <v>322840</v>
      </c>
      <c r="Q14" s="8">
        <v>70460</v>
      </c>
      <c r="R14" s="9">
        <v>159300</v>
      </c>
      <c r="S14" s="9">
        <v>0</v>
      </c>
      <c r="T14" s="9">
        <v>1319120</v>
      </c>
      <c r="U14" s="9">
        <v>87920</v>
      </c>
      <c r="V14" s="13">
        <v>1407040</v>
      </c>
      <c r="W14" s="11">
        <v>307960</v>
      </c>
      <c r="X14" s="12">
        <v>894630</v>
      </c>
      <c r="Y14" s="9">
        <v>520650</v>
      </c>
      <c r="Z14" s="9">
        <v>452580</v>
      </c>
      <c r="AA14" s="9">
        <v>261450</v>
      </c>
      <c r="AB14" s="13">
        <v>2129310</v>
      </c>
      <c r="AC14" s="9">
        <v>30360</v>
      </c>
      <c r="AD14" s="9">
        <v>29076200</v>
      </c>
      <c r="AE14" s="10">
        <v>92766377</v>
      </c>
      <c r="AF14" s="8">
        <v>197587953</v>
      </c>
      <c r="AG14" s="11">
        <v>0</v>
      </c>
      <c r="AH14" s="12">
        <v>0</v>
      </c>
      <c r="AI14" s="10">
        <v>197587953</v>
      </c>
      <c r="AJ14" s="8">
        <v>7900488</v>
      </c>
      <c r="AK14" s="9">
        <v>7900488</v>
      </c>
      <c r="AL14" s="14">
        <f t="shared" si="0"/>
        <v>3.9984664449659035E-2</v>
      </c>
      <c r="AM14" s="12">
        <v>87958382</v>
      </c>
      <c r="AN14" s="9">
        <v>0</v>
      </c>
      <c r="AO14" s="9">
        <v>0</v>
      </c>
      <c r="AP14" s="10">
        <v>87958382</v>
      </c>
      <c r="AQ14" s="8">
        <v>0</v>
      </c>
      <c r="AR14" s="9">
        <v>638662</v>
      </c>
      <c r="AS14" s="9">
        <v>603</v>
      </c>
      <c r="AT14" s="9">
        <v>12040010</v>
      </c>
      <c r="AU14" s="9">
        <v>459641</v>
      </c>
      <c r="AV14" s="9">
        <v>314935</v>
      </c>
      <c r="AW14" s="11">
        <v>20050</v>
      </c>
      <c r="AX14" s="12">
        <v>18980</v>
      </c>
      <c r="AY14" s="9">
        <v>15600</v>
      </c>
      <c r="AZ14" s="10">
        <v>34580</v>
      </c>
      <c r="BA14" s="8">
        <v>0</v>
      </c>
      <c r="BB14" s="9">
        <v>0</v>
      </c>
      <c r="BC14" s="9">
        <v>0</v>
      </c>
      <c r="BD14" s="9">
        <v>42350</v>
      </c>
      <c r="BE14" s="9">
        <v>130</v>
      </c>
      <c r="BF14" s="13">
        <v>42480</v>
      </c>
      <c r="BG14" s="11">
        <v>7210</v>
      </c>
      <c r="BH14" s="12">
        <v>216480</v>
      </c>
      <c r="BI14" s="9">
        <v>137700</v>
      </c>
      <c r="BJ14" s="9">
        <v>129580</v>
      </c>
      <c r="BK14" s="9">
        <v>24300</v>
      </c>
      <c r="BL14" s="13">
        <v>508060</v>
      </c>
      <c r="BM14" s="9">
        <v>3910</v>
      </c>
      <c r="BN14" s="9">
        <v>3610440</v>
      </c>
      <c r="BO14" s="10">
        <v>17679978</v>
      </c>
      <c r="BP14" s="8">
        <v>70278404</v>
      </c>
      <c r="BQ14" s="11">
        <v>0</v>
      </c>
      <c r="BR14" s="12">
        <v>0</v>
      </c>
      <c r="BS14" s="10">
        <v>70278404</v>
      </c>
      <c r="BT14" s="8">
        <v>2810741</v>
      </c>
      <c r="BU14" s="9">
        <v>2810741</v>
      </c>
      <c r="BV14" s="14">
        <f t="shared" si="1"/>
        <v>3.9994377220063222E-2</v>
      </c>
      <c r="BW14" s="12">
        <v>134345812</v>
      </c>
      <c r="BX14" s="9">
        <v>0</v>
      </c>
      <c r="BY14" s="9">
        <v>0</v>
      </c>
      <c r="BZ14" s="10">
        <v>134345812</v>
      </c>
      <c r="CA14" s="8">
        <v>0</v>
      </c>
      <c r="CB14" s="9">
        <v>936505</v>
      </c>
      <c r="CC14" s="9">
        <v>622</v>
      </c>
      <c r="CD14" s="9">
        <v>13309430</v>
      </c>
      <c r="CE14" s="9">
        <v>624893</v>
      </c>
      <c r="CF14" s="9">
        <v>317340</v>
      </c>
      <c r="CG14" s="11">
        <v>25404</v>
      </c>
      <c r="CH14" s="12">
        <v>18980</v>
      </c>
      <c r="CI14" s="9">
        <v>22500</v>
      </c>
      <c r="CJ14" s="10">
        <v>41480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274890</v>
      </c>
      <c r="CS14" s="9">
        <v>179550</v>
      </c>
      <c r="CT14" s="9">
        <v>163020</v>
      </c>
      <c r="CU14" s="9">
        <v>30150</v>
      </c>
      <c r="CV14" s="13">
        <v>647610</v>
      </c>
      <c r="CW14" s="9">
        <v>6210</v>
      </c>
      <c r="CX14" s="9">
        <v>3626230</v>
      </c>
      <c r="CY14" s="10">
        <v>19535102</v>
      </c>
      <c r="CZ14" s="8">
        <v>114810710</v>
      </c>
      <c r="DA14" s="11">
        <v>0</v>
      </c>
      <c r="DB14" s="12">
        <v>0</v>
      </c>
      <c r="DC14" s="10">
        <v>114810710</v>
      </c>
      <c r="DD14" s="8">
        <v>4592027</v>
      </c>
      <c r="DE14" s="9">
        <v>4592027</v>
      </c>
      <c r="DF14" s="14">
        <f t="shared" si="2"/>
        <v>3.9996503810489456E-2</v>
      </c>
      <c r="DG14" s="12">
        <v>72514886</v>
      </c>
      <c r="DH14" s="9">
        <v>0</v>
      </c>
      <c r="DI14" s="9">
        <v>0</v>
      </c>
      <c r="DJ14" s="10">
        <v>72514886</v>
      </c>
      <c r="DK14" s="8">
        <v>6</v>
      </c>
      <c r="DL14" s="9">
        <v>458278</v>
      </c>
      <c r="DM14" s="9">
        <v>183</v>
      </c>
      <c r="DN14" s="9">
        <v>4037279</v>
      </c>
      <c r="DO14" s="9">
        <v>247862</v>
      </c>
      <c r="DP14" s="9">
        <v>89959</v>
      </c>
      <c r="DQ14" s="11">
        <v>9418</v>
      </c>
      <c r="DR14" s="12">
        <v>9880</v>
      </c>
      <c r="DS14" s="9">
        <v>8400</v>
      </c>
      <c r="DT14" s="10">
        <v>18280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111870</v>
      </c>
      <c r="EC14" s="9">
        <v>76500</v>
      </c>
      <c r="ED14" s="9">
        <v>73720</v>
      </c>
      <c r="EE14" s="9">
        <v>11700</v>
      </c>
      <c r="EF14" s="13">
        <v>273790</v>
      </c>
      <c r="EG14" s="9">
        <v>1840</v>
      </c>
      <c r="EH14" s="9">
        <v>220510</v>
      </c>
      <c r="EI14" s="10">
        <v>5357222</v>
      </c>
      <c r="EJ14" s="8">
        <v>67157664</v>
      </c>
      <c r="EK14" s="11">
        <v>0</v>
      </c>
      <c r="EL14" s="12">
        <v>0</v>
      </c>
      <c r="EM14" s="10">
        <v>67157664</v>
      </c>
      <c r="EN14" s="8">
        <v>2686195</v>
      </c>
      <c r="EO14" s="9">
        <v>2686195</v>
      </c>
      <c r="EP14" s="14">
        <f t="shared" si="3"/>
        <v>3.9998338834418064E-2</v>
      </c>
      <c r="EQ14" s="12">
        <v>22466212</v>
      </c>
      <c r="ER14" s="9">
        <v>0</v>
      </c>
      <c r="ES14" s="9">
        <v>0</v>
      </c>
      <c r="ET14" s="10">
        <v>22466212</v>
      </c>
      <c r="EU14" s="8">
        <v>0</v>
      </c>
      <c r="EV14" s="9">
        <v>98351</v>
      </c>
      <c r="EW14" s="9">
        <v>88</v>
      </c>
      <c r="EX14" s="9">
        <v>605321</v>
      </c>
      <c r="EY14" s="9">
        <v>37848</v>
      </c>
      <c r="EZ14" s="9">
        <v>12291</v>
      </c>
      <c r="FA14" s="11">
        <v>1312</v>
      </c>
      <c r="FB14" s="12">
        <v>1560</v>
      </c>
      <c r="FC14" s="9">
        <v>1500</v>
      </c>
      <c r="FD14" s="10">
        <v>3060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14190</v>
      </c>
      <c r="FM14" s="9">
        <v>9450</v>
      </c>
      <c r="FN14" s="9">
        <v>9120</v>
      </c>
      <c r="FO14" s="9">
        <v>2250</v>
      </c>
      <c r="FP14" s="13">
        <v>35010</v>
      </c>
      <c r="FQ14" s="9">
        <v>230</v>
      </c>
      <c r="FR14" s="9">
        <v>0</v>
      </c>
      <c r="FS14" s="10">
        <v>793423</v>
      </c>
      <c r="FT14" s="8">
        <v>21672789</v>
      </c>
      <c r="FU14" s="11">
        <v>0</v>
      </c>
      <c r="FV14" s="12">
        <v>0</v>
      </c>
      <c r="FW14" s="10">
        <v>21672789</v>
      </c>
      <c r="FX14" s="8">
        <v>866895</v>
      </c>
      <c r="FY14" s="9">
        <v>866895</v>
      </c>
      <c r="FZ14" s="14">
        <f t="shared" si="4"/>
        <v>3.9999235908216517E-2</v>
      </c>
      <c r="GA14" s="12">
        <v>14727907</v>
      </c>
      <c r="GB14" s="9">
        <v>0</v>
      </c>
      <c r="GC14" s="9">
        <v>0</v>
      </c>
      <c r="GD14" s="10">
        <v>14727907</v>
      </c>
      <c r="GE14" s="8">
        <v>0</v>
      </c>
      <c r="GF14" s="9">
        <v>36451</v>
      </c>
      <c r="GG14" s="9">
        <v>0</v>
      </c>
      <c r="GH14" s="9">
        <v>160216</v>
      </c>
      <c r="GI14" s="9">
        <v>8740</v>
      </c>
      <c r="GJ14" s="9">
        <v>2869</v>
      </c>
      <c r="GK14" s="11">
        <v>414</v>
      </c>
      <c r="GL14" s="12">
        <v>260</v>
      </c>
      <c r="GM14" s="9">
        <v>900</v>
      </c>
      <c r="GN14" s="10">
        <v>1160</v>
      </c>
      <c r="GO14" s="8">
        <v>0</v>
      </c>
      <c r="GP14" s="9">
        <v>0</v>
      </c>
      <c r="GQ14" s="9">
        <v>0</v>
      </c>
      <c r="GR14" s="9">
        <v>0</v>
      </c>
      <c r="GS14" s="9">
        <v>0</v>
      </c>
      <c r="GT14" s="13">
        <v>0</v>
      </c>
      <c r="GU14" s="11">
        <v>0</v>
      </c>
      <c r="GV14" s="12">
        <v>4620</v>
      </c>
      <c r="GW14" s="9">
        <v>2700</v>
      </c>
      <c r="GX14" s="9">
        <v>3800</v>
      </c>
      <c r="GY14" s="9">
        <v>0</v>
      </c>
      <c r="GZ14" s="13">
        <v>11120</v>
      </c>
      <c r="HA14" s="9">
        <v>230</v>
      </c>
      <c r="HB14" s="9">
        <v>0</v>
      </c>
      <c r="HC14" s="10">
        <v>221200</v>
      </c>
      <c r="HD14" s="8">
        <v>14506707</v>
      </c>
      <c r="HE14" s="11">
        <v>0</v>
      </c>
      <c r="HF14" s="12">
        <v>0</v>
      </c>
      <c r="HG14" s="10">
        <v>14506707</v>
      </c>
      <c r="HH14" s="8">
        <v>580264</v>
      </c>
      <c r="HI14" s="9">
        <v>580264</v>
      </c>
      <c r="HJ14" s="14">
        <f t="shared" si="5"/>
        <v>3.9999704964055589E-2</v>
      </c>
      <c r="HK14" s="12">
        <v>622367529</v>
      </c>
      <c r="HL14" s="9">
        <v>0</v>
      </c>
      <c r="HM14" s="9">
        <v>0</v>
      </c>
      <c r="HN14" s="10">
        <v>622367529</v>
      </c>
      <c r="HO14" s="8">
        <v>8499</v>
      </c>
      <c r="HP14" s="9">
        <v>4691423</v>
      </c>
      <c r="HQ14" s="9">
        <v>3229</v>
      </c>
      <c r="HR14" s="9">
        <v>82858463</v>
      </c>
      <c r="HS14" s="9">
        <v>3345949</v>
      </c>
      <c r="HT14" s="9">
        <v>2724790</v>
      </c>
      <c r="HU14" s="11">
        <v>127268</v>
      </c>
      <c r="HV14" s="12">
        <v>236600</v>
      </c>
      <c r="HW14" s="9">
        <v>184800</v>
      </c>
      <c r="HX14" s="10">
        <v>421400</v>
      </c>
      <c r="HY14" s="8">
        <v>70460</v>
      </c>
      <c r="HZ14" s="9">
        <v>159300</v>
      </c>
      <c r="IA14" s="9">
        <v>0</v>
      </c>
      <c r="IB14" s="9">
        <v>1361470</v>
      </c>
      <c r="IC14" s="9">
        <v>88050</v>
      </c>
      <c r="ID14" s="13">
        <v>1449520</v>
      </c>
      <c r="IE14" s="11">
        <v>315170</v>
      </c>
      <c r="IF14" s="12">
        <v>1516680</v>
      </c>
      <c r="IG14" s="9">
        <v>926550</v>
      </c>
      <c r="IH14" s="9">
        <v>831820</v>
      </c>
      <c r="II14" s="9">
        <v>329850</v>
      </c>
      <c r="IJ14" s="13">
        <v>3604900</v>
      </c>
      <c r="IK14" s="9">
        <v>42780</v>
      </c>
      <c r="IL14" s="9">
        <v>36533380</v>
      </c>
      <c r="IM14" s="10">
        <v>136353302</v>
      </c>
      <c r="IN14" s="8">
        <v>486014227</v>
      </c>
      <c r="IO14" s="11">
        <v>0</v>
      </c>
      <c r="IP14" s="12">
        <v>0</v>
      </c>
      <c r="IQ14" s="10">
        <v>486014227</v>
      </c>
      <c r="IR14" s="8">
        <v>19436610</v>
      </c>
      <c r="IS14" s="9">
        <v>19436610</v>
      </c>
      <c r="IT14" s="14">
        <f t="shared" si="6"/>
        <v>3.9991853983319711E-2</v>
      </c>
    </row>
    <row r="15" spans="1:254" ht="12.6" customHeight="1" x14ac:dyDescent="0.2">
      <c r="A15" s="65">
        <v>3</v>
      </c>
      <c r="B15" s="66" t="s">
        <v>82</v>
      </c>
      <c r="C15" s="19">
        <v>349683167</v>
      </c>
      <c r="D15" s="16">
        <v>25</v>
      </c>
      <c r="E15" s="16">
        <v>0</v>
      </c>
      <c r="F15" s="17">
        <v>349683192</v>
      </c>
      <c r="G15" s="15">
        <v>1883</v>
      </c>
      <c r="H15" s="16">
        <v>3584796</v>
      </c>
      <c r="I15" s="16">
        <v>2139</v>
      </c>
      <c r="J15" s="16">
        <v>62355192</v>
      </c>
      <c r="K15" s="16">
        <v>2485806</v>
      </c>
      <c r="L15" s="16">
        <v>2241773</v>
      </c>
      <c r="M15" s="18">
        <v>76715</v>
      </c>
      <c r="N15" s="19">
        <v>247000</v>
      </c>
      <c r="O15" s="16">
        <v>168000</v>
      </c>
      <c r="P15" s="17">
        <v>415000</v>
      </c>
      <c r="Q15" s="15">
        <v>85540</v>
      </c>
      <c r="R15" s="16">
        <v>236100</v>
      </c>
      <c r="S15" s="16">
        <v>0</v>
      </c>
      <c r="T15" s="16">
        <v>1625030</v>
      </c>
      <c r="U15" s="16">
        <v>133140</v>
      </c>
      <c r="V15" s="20">
        <v>1758170</v>
      </c>
      <c r="W15" s="18">
        <v>381340</v>
      </c>
      <c r="X15" s="19">
        <v>1149390</v>
      </c>
      <c r="Y15" s="16">
        <v>710100</v>
      </c>
      <c r="Z15" s="16">
        <v>579500</v>
      </c>
      <c r="AA15" s="16">
        <v>288900</v>
      </c>
      <c r="AB15" s="20">
        <v>2727890</v>
      </c>
      <c r="AC15" s="16">
        <v>39790</v>
      </c>
      <c r="AD15" s="16">
        <v>36543300</v>
      </c>
      <c r="AE15" s="17">
        <v>112933295</v>
      </c>
      <c r="AF15" s="15">
        <v>236749873</v>
      </c>
      <c r="AG15" s="18">
        <v>24</v>
      </c>
      <c r="AH15" s="19">
        <v>0</v>
      </c>
      <c r="AI15" s="17">
        <v>236749897</v>
      </c>
      <c r="AJ15" s="15">
        <v>9466269</v>
      </c>
      <c r="AK15" s="16">
        <v>9466269</v>
      </c>
      <c r="AL15" s="21">
        <f t="shared" si="0"/>
        <v>3.9984258155770183E-2</v>
      </c>
      <c r="AM15" s="19">
        <v>110667037</v>
      </c>
      <c r="AN15" s="16">
        <v>0</v>
      </c>
      <c r="AO15" s="16">
        <v>0</v>
      </c>
      <c r="AP15" s="17">
        <v>110667037</v>
      </c>
      <c r="AQ15" s="15">
        <v>3625</v>
      </c>
      <c r="AR15" s="16">
        <v>949685</v>
      </c>
      <c r="AS15" s="16">
        <v>910</v>
      </c>
      <c r="AT15" s="16">
        <v>14585904</v>
      </c>
      <c r="AU15" s="16">
        <v>651039</v>
      </c>
      <c r="AV15" s="16">
        <v>357183</v>
      </c>
      <c r="AW15" s="18">
        <v>24437</v>
      </c>
      <c r="AX15" s="19">
        <v>27300</v>
      </c>
      <c r="AY15" s="16">
        <v>26100</v>
      </c>
      <c r="AZ15" s="17">
        <v>53400</v>
      </c>
      <c r="BA15" s="15">
        <v>0</v>
      </c>
      <c r="BB15" s="16">
        <v>0</v>
      </c>
      <c r="BC15" s="16">
        <v>0</v>
      </c>
      <c r="BD15" s="16">
        <v>48950</v>
      </c>
      <c r="BE15" s="16">
        <v>3330</v>
      </c>
      <c r="BF15" s="20">
        <v>52280</v>
      </c>
      <c r="BG15" s="18">
        <v>8360</v>
      </c>
      <c r="BH15" s="19">
        <v>276540</v>
      </c>
      <c r="BI15" s="16">
        <v>180900</v>
      </c>
      <c r="BJ15" s="16">
        <v>155420</v>
      </c>
      <c r="BK15" s="16">
        <v>41850</v>
      </c>
      <c r="BL15" s="20">
        <v>654710</v>
      </c>
      <c r="BM15" s="16">
        <v>5980</v>
      </c>
      <c r="BN15" s="16">
        <v>4546700</v>
      </c>
      <c r="BO15" s="17">
        <v>21893303</v>
      </c>
      <c r="BP15" s="15">
        <v>88773734</v>
      </c>
      <c r="BQ15" s="18">
        <v>0</v>
      </c>
      <c r="BR15" s="19">
        <v>0</v>
      </c>
      <c r="BS15" s="17">
        <v>88773734</v>
      </c>
      <c r="BT15" s="15">
        <v>3550454</v>
      </c>
      <c r="BU15" s="16">
        <v>3550454</v>
      </c>
      <c r="BV15" s="21">
        <f t="shared" si="1"/>
        <v>3.9994419971114428E-2</v>
      </c>
      <c r="BW15" s="19">
        <v>213971795</v>
      </c>
      <c r="BX15" s="16">
        <v>0</v>
      </c>
      <c r="BY15" s="16">
        <v>0</v>
      </c>
      <c r="BZ15" s="17">
        <v>213971795</v>
      </c>
      <c r="CA15" s="15">
        <v>3213</v>
      </c>
      <c r="CB15" s="16">
        <v>1941543</v>
      </c>
      <c r="CC15" s="16">
        <v>988</v>
      </c>
      <c r="CD15" s="16">
        <v>20177654</v>
      </c>
      <c r="CE15" s="16">
        <v>1070210</v>
      </c>
      <c r="CF15" s="16">
        <v>446808</v>
      </c>
      <c r="CG15" s="18">
        <v>40810</v>
      </c>
      <c r="CH15" s="19">
        <v>38220</v>
      </c>
      <c r="CI15" s="16">
        <v>42000</v>
      </c>
      <c r="CJ15" s="17">
        <v>80220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430650</v>
      </c>
      <c r="CS15" s="16">
        <v>301500</v>
      </c>
      <c r="CT15" s="16">
        <v>237120</v>
      </c>
      <c r="CU15" s="16">
        <v>47700</v>
      </c>
      <c r="CV15" s="20">
        <v>1016970</v>
      </c>
      <c r="CW15" s="16">
        <v>11500</v>
      </c>
      <c r="CX15" s="16">
        <v>5645550</v>
      </c>
      <c r="CY15" s="17">
        <v>30434478</v>
      </c>
      <c r="CZ15" s="15">
        <v>183537317</v>
      </c>
      <c r="DA15" s="18">
        <v>0</v>
      </c>
      <c r="DB15" s="19">
        <v>0</v>
      </c>
      <c r="DC15" s="17">
        <v>183537317</v>
      </c>
      <c r="DD15" s="15">
        <v>7340875</v>
      </c>
      <c r="DE15" s="16">
        <v>7340875</v>
      </c>
      <c r="DF15" s="21">
        <f t="shared" si="2"/>
        <v>3.9996634580857469E-2</v>
      </c>
      <c r="DG15" s="19">
        <v>203789815</v>
      </c>
      <c r="DH15" s="16">
        <v>0</v>
      </c>
      <c r="DI15" s="16">
        <v>0</v>
      </c>
      <c r="DJ15" s="17">
        <v>203789815</v>
      </c>
      <c r="DK15" s="15">
        <v>693</v>
      </c>
      <c r="DL15" s="16">
        <v>1517046</v>
      </c>
      <c r="DM15" s="16">
        <v>120</v>
      </c>
      <c r="DN15" s="16">
        <v>10438859</v>
      </c>
      <c r="DO15" s="16">
        <v>652539</v>
      </c>
      <c r="DP15" s="16">
        <v>203736</v>
      </c>
      <c r="DQ15" s="18">
        <v>24219</v>
      </c>
      <c r="DR15" s="19">
        <v>21840</v>
      </c>
      <c r="DS15" s="16">
        <v>27000</v>
      </c>
      <c r="DT15" s="17">
        <v>48840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282480</v>
      </c>
      <c r="EC15" s="16">
        <v>201150</v>
      </c>
      <c r="ED15" s="16">
        <v>161120</v>
      </c>
      <c r="EE15" s="16">
        <v>27900</v>
      </c>
      <c r="EF15" s="20">
        <v>672650</v>
      </c>
      <c r="EG15" s="16">
        <v>7590</v>
      </c>
      <c r="EH15" s="16">
        <v>493000</v>
      </c>
      <c r="EI15" s="17">
        <v>14059172</v>
      </c>
      <c r="EJ15" s="15">
        <v>189730643</v>
      </c>
      <c r="EK15" s="18">
        <v>0</v>
      </c>
      <c r="EL15" s="19">
        <v>0</v>
      </c>
      <c r="EM15" s="17">
        <v>189730643</v>
      </c>
      <c r="EN15" s="15">
        <v>7588934</v>
      </c>
      <c r="EO15" s="16">
        <v>7588934</v>
      </c>
      <c r="EP15" s="21">
        <f t="shared" si="3"/>
        <v>3.9998462451845483E-2</v>
      </c>
      <c r="EQ15" s="19">
        <v>104172622</v>
      </c>
      <c r="ER15" s="16">
        <v>0</v>
      </c>
      <c r="ES15" s="16">
        <v>0</v>
      </c>
      <c r="ET15" s="17">
        <v>104172622</v>
      </c>
      <c r="EU15" s="15">
        <v>0</v>
      </c>
      <c r="EV15" s="16">
        <v>466245</v>
      </c>
      <c r="EW15" s="16">
        <v>13</v>
      </c>
      <c r="EX15" s="16">
        <v>2478626</v>
      </c>
      <c r="EY15" s="16">
        <v>139509</v>
      </c>
      <c r="EZ15" s="16">
        <v>44000</v>
      </c>
      <c r="FA15" s="18">
        <v>6567</v>
      </c>
      <c r="FB15" s="19">
        <v>5980</v>
      </c>
      <c r="FC15" s="16">
        <v>4500</v>
      </c>
      <c r="FD15" s="17">
        <v>10480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74250</v>
      </c>
      <c r="FM15" s="16">
        <v>49950</v>
      </c>
      <c r="FN15" s="16">
        <v>44080</v>
      </c>
      <c r="FO15" s="16">
        <v>7650</v>
      </c>
      <c r="FP15" s="20">
        <v>175930</v>
      </c>
      <c r="FQ15" s="16">
        <v>460</v>
      </c>
      <c r="FR15" s="16">
        <v>0</v>
      </c>
      <c r="FS15" s="17">
        <v>3321817</v>
      </c>
      <c r="FT15" s="15">
        <v>100850805</v>
      </c>
      <c r="FU15" s="18">
        <v>0</v>
      </c>
      <c r="FV15" s="19">
        <v>0</v>
      </c>
      <c r="FW15" s="17">
        <v>100850805</v>
      </c>
      <c r="FX15" s="15">
        <v>4033967</v>
      </c>
      <c r="FY15" s="16">
        <v>4033967</v>
      </c>
      <c r="FZ15" s="21">
        <f t="shared" si="4"/>
        <v>3.9999353500450495E-2</v>
      </c>
      <c r="GA15" s="19">
        <v>151582533</v>
      </c>
      <c r="GB15" s="16">
        <v>0</v>
      </c>
      <c r="GC15" s="16">
        <v>0</v>
      </c>
      <c r="GD15" s="17">
        <v>151582533</v>
      </c>
      <c r="GE15" s="15">
        <v>0</v>
      </c>
      <c r="GF15" s="16">
        <v>246381</v>
      </c>
      <c r="GG15" s="16">
        <v>0</v>
      </c>
      <c r="GH15" s="16">
        <v>1225975</v>
      </c>
      <c r="GI15" s="16">
        <v>50939</v>
      </c>
      <c r="GJ15" s="16">
        <v>19972</v>
      </c>
      <c r="GK15" s="18">
        <v>3187</v>
      </c>
      <c r="GL15" s="19">
        <v>1820</v>
      </c>
      <c r="GM15" s="16">
        <v>1500</v>
      </c>
      <c r="GN15" s="17">
        <v>3320</v>
      </c>
      <c r="GO15" s="15">
        <v>0</v>
      </c>
      <c r="GP15" s="16">
        <v>0</v>
      </c>
      <c r="GQ15" s="16">
        <v>0</v>
      </c>
      <c r="GR15" s="16">
        <v>0</v>
      </c>
      <c r="GS15" s="16">
        <v>0</v>
      </c>
      <c r="GT15" s="20">
        <v>0</v>
      </c>
      <c r="GU15" s="18">
        <v>0</v>
      </c>
      <c r="GV15" s="19">
        <v>41580</v>
      </c>
      <c r="GW15" s="16">
        <v>32400</v>
      </c>
      <c r="GX15" s="16">
        <v>20900</v>
      </c>
      <c r="GY15" s="16">
        <v>1350</v>
      </c>
      <c r="GZ15" s="20">
        <v>96230</v>
      </c>
      <c r="HA15" s="16">
        <v>230</v>
      </c>
      <c r="HB15" s="16">
        <v>0</v>
      </c>
      <c r="HC15" s="17">
        <v>1646234</v>
      </c>
      <c r="HD15" s="15">
        <v>149936299</v>
      </c>
      <c r="HE15" s="18">
        <v>0</v>
      </c>
      <c r="HF15" s="19">
        <v>0</v>
      </c>
      <c r="HG15" s="17">
        <v>149936299</v>
      </c>
      <c r="HH15" s="15">
        <v>5997419</v>
      </c>
      <c r="HI15" s="16">
        <v>5997419</v>
      </c>
      <c r="HJ15" s="21">
        <f t="shared" si="5"/>
        <v>3.9999780173312134E-2</v>
      </c>
      <c r="HK15" s="19">
        <v>1133866969</v>
      </c>
      <c r="HL15" s="16">
        <v>25</v>
      </c>
      <c r="HM15" s="16">
        <v>0</v>
      </c>
      <c r="HN15" s="17">
        <v>1133866994</v>
      </c>
      <c r="HO15" s="15">
        <v>9414</v>
      </c>
      <c r="HP15" s="16">
        <v>8705696</v>
      </c>
      <c r="HQ15" s="16">
        <v>4170</v>
      </c>
      <c r="HR15" s="16">
        <v>111262210</v>
      </c>
      <c r="HS15" s="16">
        <v>5050042</v>
      </c>
      <c r="HT15" s="16">
        <v>3313472</v>
      </c>
      <c r="HU15" s="18">
        <v>175935</v>
      </c>
      <c r="HV15" s="19">
        <v>342160</v>
      </c>
      <c r="HW15" s="16">
        <v>269100</v>
      </c>
      <c r="HX15" s="17">
        <v>611260</v>
      </c>
      <c r="HY15" s="15">
        <v>85540</v>
      </c>
      <c r="HZ15" s="16">
        <v>236100</v>
      </c>
      <c r="IA15" s="16">
        <v>0</v>
      </c>
      <c r="IB15" s="16">
        <v>1673980</v>
      </c>
      <c r="IC15" s="16">
        <v>136470</v>
      </c>
      <c r="ID15" s="20">
        <v>1810450</v>
      </c>
      <c r="IE15" s="18">
        <v>389700</v>
      </c>
      <c r="IF15" s="19">
        <v>2254890</v>
      </c>
      <c r="IG15" s="16">
        <v>1476000</v>
      </c>
      <c r="IH15" s="16">
        <v>1198140</v>
      </c>
      <c r="II15" s="16">
        <v>415350</v>
      </c>
      <c r="IJ15" s="20">
        <v>5344380</v>
      </c>
      <c r="IK15" s="16">
        <v>65550</v>
      </c>
      <c r="IL15" s="16">
        <v>47228550</v>
      </c>
      <c r="IM15" s="17">
        <v>184288299</v>
      </c>
      <c r="IN15" s="15">
        <v>949578671</v>
      </c>
      <c r="IO15" s="18">
        <v>24</v>
      </c>
      <c r="IP15" s="19">
        <v>0</v>
      </c>
      <c r="IQ15" s="17">
        <v>949578695</v>
      </c>
      <c r="IR15" s="15">
        <v>37977918</v>
      </c>
      <c r="IS15" s="16">
        <v>37977918</v>
      </c>
      <c r="IT15" s="21">
        <f t="shared" si="6"/>
        <v>3.9994492504910294E-2</v>
      </c>
    </row>
    <row r="16" spans="1:254" ht="12.6" customHeight="1" x14ac:dyDescent="0.2">
      <c r="A16" s="63">
        <v>4</v>
      </c>
      <c r="B16" s="64" t="s">
        <v>83</v>
      </c>
      <c r="C16" s="12">
        <v>488723706</v>
      </c>
      <c r="D16" s="9">
        <v>0</v>
      </c>
      <c r="E16" s="9">
        <v>0</v>
      </c>
      <c r="F16" s="10">
        <v>488723706</v>
      </c>
      <c r="G16" s="8">
        <v>2778</v>
      </c>
      <c r="H16" s="9">
        <v>3482211</v>
      </c>
      <c r="I16" s="9">
        <v>2963</v>
      </c>
      <c r="J16" s="9">
        <v>89252523</v>
      </c>
      <c r="K16" s="9">
        <v>2720738</v>
      </c>
      <c r="L16" s="9">
        <v>3323477</v>
      </c>
      <c r="M16" s="11">
        <v>123832</v>
      </c>
      <c r="N16" s="12">
        <v>417560</v>
      </c>
      <c r="O16" s="9">
        <v>271500</v>
      </c>
      <c r="P16" s="10">
        <v>689060</v>
      </c>
      <c r="Q16" s="8">
        <v>132080</v>
      </c>
      <c r="R16" s="9">
        <v>257700</v>
      </c>
      <c r="S16" s="9">
        <v>0</v>
      </c>
      <c r="T16" s="9">
        <v>2541330</v>
      </c>
      <c r="U16" s="9">
        <v>210650</v>
      </c>
      <c r="V16" s="13">
        <v>2751980</v>
      </c>
      <c r="W16" s="11">
        <v>629870</v>
      </c>
      <c r="X16" s="12">
        <v>1741740</v>
      </c>
      <c r="Y16" s="9">
        <v>1126800</v>
      </c>
      <c r="Z16" s="9">
        <v>796100</v>
      </c>
      <c r="AA16" s="9">
        <v>507600</v>
      </c>
      <c r="AB16" s="13">
        <v>4172240</v>
      </c>
      <c r="AC16" s="9">
        <v>64630</v>
      </c>
      <c r="AD16" s="9">
        <v>56071040</v>
      </c>
      <c r="AE16" s="10">
        <v>163674159</v>
      </c>
      <c r="AF16" s="8">
        <v>325049547</v>
      </c>
      <c r="AG16" s="11">
        <v>0</v>
      </c>
      <c r="AH16" s="12">
        <v>0</v>
      </c>
      <c r="AI16" s="10">
        <v>325049547</v>
      </c>
      <c r="AJ16" s="8">
        <v>12996154</v>
      </c>
      <c r="AK16" s="9">
        <v>12996154</v>
      </c>
      <c r="AL16" s="14">
        <f t="shared" si="0"/>
        <v>3.9982070794887158E-2</v>
      </c>
      <c r="AM16" s="12">
        <v>96287532</v>
      </c>
      <c r="AN16" s="9">
        <v>0</v>
      </c>
      <c r="AO16" s="9">
        <v>0</v>
      </c>
      <c r="AP16" s="10">
        <v>96287532</v>
      </c>
      <c r="AQ16" s="8">
        <v>0</v>
      </c>
      <c r="AR16" s="9">
        <v>690015</v>
      </c>
      <c r="AS16" s="9">
        <v>447</v>
      </c>
      <c r="AT16" s="9">
        <v>13090903</v>
      </c>
      <c r="AU16" s="9">
        <v>538116</v>
      </c>
      <c r="AV16" s="9">
        <v>358110</v>
      </c>
      <c r="AW16" s="11">
        <v>27644</v>
      </c>
      <c r="AX16" s="12">
        <v>30940</v>
      </c>
      <c r="AY16" s="9">
        <v>24900</v>
      </c>
      <c r="AZ16" s="10">
        <v>55840</v>
      </c>
      <c r="BA16" s="8">
        <v>0</v>
      </c>
      <c r="BB16" s="9">
        <v>0</v>
      </c>
      <c r="BC16" s="9">
        <v>0</v>
      </c>
      <c r="BD16" s="9">
        <v>56320</v>
      </c>
      <c r="BE16" s="9">
        <v>1680</v>
      </c>
      <c r="BF16" s="13">
        <v>58000</v>
      </c>
      <c r="BG16" s="11">
        <v>8310</v>
      </c>
      <c r="BH16" s="12">
        <v>292710</v>
      </c>
      <c r="BI16" s="9">
        <v>277200</v>
      </c>
      <c r="BJ16" s="9">
        <v>128060</v>
      </c>
      <c r="BK16" s="9">
        <v>45450</v>
      </c>
      <c r="BL16" s="13">
        <v>743420</v>
      </c>
      <c r="BM16" s="9">
        <v>10350</v>
      </c>
      <c r="BN16" s="9">
        <v>3960460</v>
      </c>
      <c r="BO16" s="10">
        <v>19541168</v>
      </c>
      <c r="BP16" s="8">
        <v>76746364</v>
      </c>
      <c r="BQ16" s="11">
        <v>0</v>
      </c>
      <c r="BR16" s="12">
        <v>0</v>
      </c>
      <c r="BS16" s="10">
        <v>76746364</v>
      </c>
      <c r="BT16" s="8">
        <v>3069421</v>
      </c>
      <c r="BU16" s="9">
        <v>3069421</v>
      </c>
      <c r="BV16" s="14">
        <f t="shared" si="1"/>
        <v>3.9994350742140694E-2</v>
      </c>
      <c r="BW16" s="12">
        <v>140308299</v>
      </c>
      <c r="BX16" s="9">
        <v>0</v>
      </c>
      <c r="BY16" s="9">
        <v>0</v>
      </c>
      <c r="BZ16" s="10">
        <v>140308299</v>
      </c>
      <c r="CA16" s="8">
        <v>0</v>
      </c>
      <c r="CB16" s="9">
        <v>1012964</v>
      </c>
      <c r="CC16" s="9">
        <v>594</v>
      </c>
      <c r="CD16" s="9">
        <v>13698372</v>
      </c>
      <c r="CE16" s="9">
        <v>671690</v>
      </c>
      <c r="CF16" s="9">
        <v>342564</v>
      </c>
      <c r="CG16" s="11">
        <v>35146</v>
      </c>
      <c r="CH16" s="12">
        <v>29640</v>
      </c>
      <c r="CI16" s="9">
        <v>30600</v>
      </c>
      <c r="CJ16" s="10">
        <v>60240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353430</v>
      </c>
      <c r="CS16" s="9">
        <v>307350</v>
      </c>
      <c r="CT16" s="9">
        <v>142880</v>
      </c>
      <c r="CU16" s="9">
        <v>40500</v>
      </c>
      <c r="CV16" s="13">
        <v>844160</v>
      </c>
      <c r="CW16" s="9">
        <v>9660</v>
      </c>
      <c r="CX16" s="9">
        <v>3793050</v>
      </c>
      <c r="CY16" s="10">
        <v>20467846</v>
      </c>
      <c r="CZ16" s="8">
        <v>119840453</v>
      </c>
      <c r="DA16" s="11">
        <v>0</v>
      </c>
      <c r="DB16" s="12">
        <v>0</v>
      </c>
      <c r="DC16" s="10">
        <v>119840453</v>
      </c>
      <c r="DD16" s="8">
        <v>4793203</v>
      </c>
      <c r="DE16" s="9">
        <v>4793203</v>
      </c>
      <c r="DF16" s="14">
        <f t="shared" si="2"/>
        <v>3.9996536061157911E-2</v>
      </c>
      <c r="DG16" s="12">
        <v>84483764</v>
      </c>
      <c r="DH16" s="9">
        <v>0</v>
      </c>
      <c r="DI16" s="9">
        <v>0</v>
      </c>
      <c r="DJ16" s="10">
        <v>84483764</v>
      </c>
      <c r="DK16" s="8">
        <v>300</v>
      </c>
      <c r="DL16" s="9">
        <v>541515</v>
      </c>
      <c r="DM16" s="9">
        <v>212</v>
      </c>
      <c r="DN16" s="9">
        <v>4445523</v>
      </c>
      <c r="DO16" s="9">
        <v>301374</v>
      </c>
      <c r="DP16" s="9">
        <v>104151</v>
      </c>
      <c r="DQ16" s="11">
        <v>14216</v>
      </c>
      <c r="DR16" s="12">
        <v>12480</v>
      </c>
      <c r="DS16" s="9">
        <v>13800</v>
      </c>
      <c r="DT16" s="10">
        <v>26280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159390</v>
      </c>
      <c r="EC16" s="9">
        <v>115650</v>
      </c>
      <c r="ED16" s="9">
        <v>77140</v>
      </c>
      <c r="EE16" s="9">
        <v>19800</v>
      </c>
      <c r="EF16" s="13">
        <v>371980</v>
      </c>
      <c r="EG16" s="9">
        <v>5060</v>
      </c>
      <c r="EH16" s="9">
        <v>217010</v>
      </c>
      <c r="EI16" s="10">
        <v>6027409</v>
      </c>
      <c r="EJ16" s="8">
        <v>78456355</v>
      </c>
      <c r="EK16" s="11">
        <v>0</v>
      </c>
      <c r="EL16" s="12">
        <v>0</v>
      </c>
      <c r="EM16" s="10">
        <v>78456355</v>
      </c>
      <c r="EN16" s="8">
        <v>3138130</v>
      </c>
      <c r="EO16" s="9">
        <v>3138130</v>
      </c>
      <c r="EP16" s="14">
        <f t="shared" si="3"/>
        <v>3.9998416954241632E-2</v>
      </c>
      <c r="EQ16" s="12">
        <v>25458684</v>
      </c>
      <c r="ER16" s="9">
        <v>0</v>
      </c>
      <c r="ES16" s="9">
        <v>0</v>
      </c>
      <c r="ET16" s="10">
        <v>25458684</v>
      </c>
      <c r="EU16" s="8">
        <v>861</v>
      </c>
      <c r="EV16" s="9">
        <v>102295</v>
      </c>
      <c r="EW16" s="9">
        <v>19</v>
      </c>
      <c r="EX16" s="9">
        <v>659734</v>
      </c>
      <c r="EY16" s="9">
        <v>38127</v>
      </c>
      <c r="EZ16" s="9">
        <v>14573</v>
      </c>
      <c r="FA16" s="11">
        <v>2269</v>
      </c>
      <c r="FB16" s="12">
        <v>1300</v>
      </c>
      <c r="FC16" s="9">
        <v>1200</v>
      </c>
      <c r="FD16" s="10">
        <v>2500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19140</v>
      </c>
      <c r="FM16" s="9">
        <v>23850</v>
      </c>
      <c r="FN16" s="9">
        <v>11780</v>
      </c>
      <c r="FO16" s="9">
        <v>450</v>
      </c>
      <c r="FP16" s="13">
        <v>55220</v>
      </c>
      <c r="FQ16" s="9">
        <v>460</v>
      </c>
      <c r="FR16" s="9">
        <v>0</v>
      </c>
      <c r="FS16" s="10">
        <v>876039</v>
      </c>
      <c r="FT16" s="8">
        <v>24582645</v>
      </c>
      <c r="FU16" s="11">
        <v>0</v>
      </c>
      <c r="FV16" s="12">
        <v>0</v>
      </c>
      <c r="FW16" s="10">
        <v>24582645</v>
      </c>
      <c r="FX16" s="8">
        <v>983289</v>
      </c>
      <c r="FY16" s="9">
        <v>983289</v>
      </c>
      <c r="FZ16" s="14">
        <f t="shared" si="4"/>
        <v>3.9999316591034041E-2</v>
      </c>
      <c r="GA16" s="12">
        <v>27618876</v>
      </c>
      <c r="GB16" s="9">
        <v>0</v>
      </c>
      <c r="GC16" s="9">
        <v>0</v>
      </c>
      <c r="GD16" s="10">
        <v>27618876</v>
      </c>
      <c r="GE16" s="8">
        <v>0</v>
      </c>
      <c r="GF16" s="9">
        <v>46514</v>
      </c>
      <c r="GG16" s="9">
        <v>0</v>
      </c>
      <c r="GH16" s="9">
        <v>273302</v>
      </c>
      <c r="GI16" s="9">
        <v>16922</v>
      </c>
      <c r="GJ16" s="9">
        <v>4332</v>
      </c>
      <c r="GK16" s="11">
        <v>841</v>
      </c>
      <c r="GL16" s="12">
        <v>520</v>
      </c>
      <c r="GM16" s="9">
        <v>600</v>
      </c>
      <c r="GN16" s="10">
        <v>1120</v>
      </c>
      <c r="GO16" s="8">
        <v>0</v>
      </c>
      <c r="GP16" s="9">
        <v>0</v>
      </c>
      <c r="GQ16" s="9">
        <v>0</v>
      </c>
      <c r="GR16" s="9">
        <v>0</v>
      </c>
      <c r="GS16" s="9">
        <v>0</v>
      </c>
      <c r="GT16" s="13">
        <v>0</v>
      </c>
      <c r="GU16" s="11">
        <v>0</v>
      </c>
      <c r="GV16" s="12">
        <v>8910</v>
      </c>
      <c r="GW16" s="9">
        <v>8550</v>
      </c>
      <c r="GX16" s="9">
        <v>2660</v>
      </c>
      <c r="GY16" s="9">
        <v>1350</v>
      </c>
      <c r="GZ16" s="13">
        <v>21470</v>
      </c>
      <c r="HA16" s="9">
        <v>230</v>
      </c>
      <c r="HB16" s="9">
        <v>0</v>
      </c>
      <c r="HC16" s="10">
        <v>364731</v>
      </c>
      <c r="HD16" s="8">
        <v>27254145</v>
      </c>
      <c r="HE16" s="11">
        <v>0</v>
      </c>
      <c r="HF16" s="12">
        <v>0</v>
      </c>
      <c r="HG16" s="10">
        <v>27254145</v>
      </c>
      <c r="HH16" s="8">
        <v>1090159</v>
      </c>
      <c r="HI16" s="9">
        <v>1090159</v>
      </c>
      <c r="HJ16" s="14">
        <f t="shared" si="5"/>
        <v>3.9999750496667569E-2</v>
      </c>
      <c r="HK16" s="12">
        <v>862880861</v>
      </c>
      <c r="HL16" s="9">
        <v>0</v>
      </c>
      <c r="HM16" s="9">
        <v>0</v>
      </c>
      <c r="HN16" s="10">
        <v>862880861</v>
      </c>
      <c r="HO16" s="8">
        <v>3939</v>
      </c>
      <c r="HP16" s="9">
        <v>5875514</v>
      </c>
      <c r="HQ16" s="9">
        <v>4235</v>
      </c>
      <c r="HR16" s="9">
        <v>121420357</v>
      </c>
      <c r="HS16" s="9">
        <v>4286967</v>
      </c>
      <c r="HT16" s="9">
        <v>4147207</v>
      </c>
      <c r="HU16" s="11">
        <v>203948</v>
      </c>
      <c r="HV16" s="12">
        <v>492440</v>
      </c>
      <c r="HW16" s="9">
        <v>342600</v>
      </c>
      <c r="HX16" s="10">
        <v>835040</v>
      </c>
      <c r="HY16" s="8">
        <v>132080</v>
      </c>
      <c r="HZ16" s="9">
        <v>257700</v>
      </c>
      <c r="IA16" s="9">
        <v>0</v>
      </c>
      <c r="IB16" s="9">
        <v>2597650</v>
      </c>
      <c r="IC16" s="9">
        <v>212330</v>
      </c>
      <c r="ID16" s="13">
        <v>2809980</v>
      </c>
      <c r="IE16" s="11">
        <v>638180</v>
      </c>
      <c r="IF16" s="12">
        <v>2575320</v>
      </c>
      <c r="IG16" s="9">
        <v>1859400</v>
      </c>
      <c r="IH16" s="9">
        <v>1158620</v>
      </c>
      <c r="II16" s="9">
        <v>615150</v>
      </c>
      <c r="IJ16" s="13">
        <v>6208490</v>
      </c>
      <c r="IK16" s="9">
        <v>90390</v>
      </c>
      <c r="IL16" s="9">
        <v>64041560</v>
      </c>
      <c r="IM16" s="10">
        <v>210951352</v>
      </c>
      <c r="IN16" s="8">
        <v>651929509</v>
      </c>
      <c r="IO16" s="11">
        <v>0</v>
      </c>
      <c r="IP16" s="12">
        <v>0</v>
      </c>
      <c r="IQ16" s="10">
        <v>651929509</v>
      </c>
      <c r="IR16" s="8">
        <v>26070356</v>
      </c>
      <c r="IS16" s="9">
        <v>26070356</v>
      </c>
      <c r="IT16" s="14">
        <f t="shared" si="6"/>
        <v>3.9989532058442225E-2</v>
      </c>
    </row>
    <row r="17" spans="1:254" ht="12.6" customHeight="1" x14ac:dyDescent="0.2">
      <c r="A17" s="65">
        <v>5</v>
      </c>
      <c r="B17" s="66" t="s">
        <v>84</v>
      </c>
      <c r="C17" s="19">
        <v>345414920</v>
      </c>
      <c r="D17" s="16">
        <v>0</v>
      </c>
      <c r="E17" s="16">
        <v>0</v>
      </c>
      <c r="F17" s="17">
        <v>345414920</v>
      </c>
      <c r="G17" s="15">
        <v>40</v>
      </c>
      <c r="H17" s="16">
        <v>2684853</v>
      </c>
      <c r="I17" s="16">
        <v>3028</v>
      </c>
      <c r="J17" s="16">
        <v>62977929</v>
      </c>
      <c r="K17" s="16">
        <v>2172006</v>
      </c>
      <c r="L17" s="16">
        <v>2396139</v>
      </c>
      <c r="M17" s="18">
        <v>101316</v>
      </c>
      <c r="N17" s="19">
        <v>277420</v>
      </c>
      <c r="O17" s="16">
        <v>168900</v>
      </c>
      <c r="P17" s="17">
        <v>446320</v>
      </c>
      <c r="Q17" s="15">
        <v>76960</v>
      </c>
      <c r="R17" s="16">
        <v>173100</v>
      </c>
      <c r="S17" s="16">
        <v>0</v>
      </c>
      <c r="T17" s="16">
        <v>1666720</v>
      </c>
      <c r="U17" s="16">
        <v>143520</v>
      </c>
      <c r="V17" s="20">
        <v>1810240</v>
      </c>
      <c r="W17" s="18">
        <v>389340</v>
      </c>
      <c r="X17" s="19">
        <v>1159950</v>
      </c>
      <c r="Y17" s="16">
        <v>863550</v>
      </c>
      <c r="Z17" s="16">
        <v>418760</v>
      </c>
      <c r="AA17" s="16">
        <v>374400</v>
      </c>
      <c r="AB17" s="20">
        <v>2816660</v>
      </c>
      <c r="AC17" s="16">
        <v>46920</v>
      </c>
      <c r="AD17" s="16">
        <v>36541290</v>
      </c>
      <c r="AE17" s="17">
        <v>112633113</v>
      </c>
      <c r="AF17" s="15">
        <v>232781807</v>
      </c>
      <c r="AG17" s="18">
        <v>0</v>
      </c>
      <c r="AH17" s="19">
        <v>0</v>
      </c>
      <c r="AI17" s="17">
        <v>232781807</v>
      </c>
      <c r="AJ17" s="15">
        <v>9307470</v>
      </c>
      <c r="AK17" s="16">
        <v>9307470</v>
      </c>
      <c r="AL17" s="21">
        <f t="shared" si="0"/>
        <v>3.9983665905643562E-2</v>
      </c>
      <c r="AM17" s="19">
        <v>91243917</v>
      </c>
      <c r="AN17" s="16">
        <v>0</v>
      </c>
      <c r="AO17" s="16">
        <v>0</v>
      </c>
      <c r="AP17" s="17">
        <v>91243917</v>
      </c>
      <c r="AQ17" s="15">
        <v>0</v>
      </c>
      <c r="AR17" s="16">
        <v>660837</v>
      </c>
      <c r="AS17" s="16">
        <v>631</v>
      </c>
      <c r="AT17" s="16">
        <v>12354533</v>
      </c>
      <c r="AU17" s="16">
        <v>465285</v>
      </c>
      <c r="AV17" s="16">
        <v>342700</v>
      </c>
      <c r="AW17" s="18">
        <v>30023</v>
      </c>
      <c r="AX17" s="19">
        <v>30680</v>
      </c>
      <c r="AY17" s="16">
        <v>22500</v>
      </c>
      <c r="AZ17" s="17">
        <v>53180</v>
      </c>
      <c r="BA17" s="15">
        <v>0</v>
      </c>
      <c r="BB17" s="16">
        <v>0</v>
      </c>
      <c r="BC17" s="16">
        <v>0</v>
      </c>
      <c r="BD17" s="16">
        <v>51370</v>
      </c>
      <c r="BE17" s="16">
        <v>1170</v>
      </c>
      <c r="BF17" s="20">
        <v>52540</v>
      </c>
      <c r="BG17" s="18">
        <v>8320</v>
      </c>
      <c r="BH17" s="19">
        <v>296010</v>
      </c>
      <c r="BI17" s="16">
        <v>246150</v>
      </c>
      <c r="BJ17" s="16">
        <v>104120</v>
      </c>
      <c r="BK17" s="16">
        <v>19800</v>
      </c>
      <c r="BL17" s="20">
        <v>666080</v>
      </c>
      <c r="BM17" s="16">
        <v>8280</v>
      </c>
      <c r="BN17" s="16">
        <v>3744020</v>
      </c>
      <c r="BO17" s="17">
        <v>18385798</v>
      </c>
      <c r="BP17" s="15">
        <v>72858119</v>
      </c>
      <c r="BQ17" s="18">
        <v>0</v>
      </c>
      <c r="BR17" s="19">
        <v>0</v>
      </c>
      <c r="BS17" s="17">
        <v>72858119</v>
      </c>
      <c r="BT17" s="15">
        <v>2913913</v>
      </c>
      <c r="BU17" s="16">
        <v>2913913</v>
      </c>
      <c r="BV17" s="21">
        <f t="shared" si="1"/>
        <v>3.9994348467876313E-2</v>
      </c>
      <c r="BW17" s="19">
        <v>142905182</v>
      </c>
      <c r="BX17" s="16">
        <v>0</v>
      </c>
      <c r="BY17" s="16">
        <v>0</v>
      </c>
      <c r="BZ17" s="17">
        <v>142905182</v>
      </c>
      <c r="CA17" s="15">
        <v>1634</v>
      </c>
      <c r="CB17" s="16">
        <v>1001326</v>
      </c>
      <c r="CC17" s="16">
        <v>834</v>
      </c>
      <c r="CD17" s="16">
        <v>13750767</v>
      </c>
      <c r="CE17" s="16">
        <v>621784</v>
      </c>
      <c r="CF17" s="16">
        <v>359214</v>
      </c>
      <c r="CG17" s="18">
        <v>44438</v>
      </c>
      <c r="CH17" s="19">
        <v>39000</v>
      </c>
      <c r="CI17" s="16">
        <v>28800</v>
      </c>
      <c r="CJ17" s="17">
        <v>67800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442530</v>
      </c>
      <c r="CS17" s="16">
        <v>353250</v>
      </c>
      <c r="CT17" s="16">
        <v>148200</v>
      </c>
      <c r="CU17" s="16">
        <v>45000</v>
      </c>
      <c r="CV17" s="20">
        <v>988980</v>
      </c>
      <c r="CW17" s="16">
        <v>8970</v>
      </c>
      <c r="CX17" s="16">
        <v>3837920</v>
      </c>
      <c r="CY17" s="17">
        <v>20682833</v>
      </c>
      <c r="CZ17" s="15">
        <v>122222349</v>
      </c>
      <c r="DA17" s="18">
        <v>0</v>
      </c>
      <c r="DB17" s="19">
        <v>0</v>
      </c>
      <c r="DC17" s="17">
        <v>122222349</v>
      </c>
      <c r="DD17" s="15">
        <v>4888469</v>
      </c>
      <c r="DE17" s="16">
        <v>4888469</v>
      </c>
      <c r="DF17" s="21">
        <f t="shared" si="2"/>
        <v>3.9996523058151989E-2</v>
      </c>
      <c r="DG17" s="19">
        <v>74831199</v>
      </c>
      <c r="DH17" s="16">
        <v>372</v>
      </c>
      <c r="DI17" s="16">
        <v>0</v>
      </c>
      <c r="DJ17" s="17">
        <v>74831571</v>
      </c>
      <c r="DK17" s="15">
        <v>0</v>
      </c>
      <c r="DL17" s="16">
        <v>488766</v>
      </c>
      <c r="DM17" s="16">
        <v>319</v>
      </c>
      <c r="DN17" s="16">
        <v>4057102</v>
      </c>
      <c r="DO17" s="16">
        <v>245435</v>
      </c>
      <c r="DP17" s="16">
        <v>103891</v>
      </c>
      <c r="DQ17" s="18">
        <v>17768</v>
      </c>
      <c r="DR17" s="19">
        <v>12480</v>
      </c>
      <c r="DS17" s="16">
        <v>13500</v>
      </c>
      <c r="DT17" s="17">
        <v>25980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176880</v>
      </c>
      <c r="EC17" s="16">
        <v>137700</v>
      </c>
      <c r="ED17" s="16">
        <v>44080</v>
      </c>
      <c r="EE17" s="16">
        <v>11700</v>
      </c>
      <c r="EF17" s="20">
        <v>370360</v>
      </c>
      <c r="EG17" s="16">
        <v>4830</v>
      </c>
      <c r="EH17" s="16">
        <v>250100</v>
      </c>
      <c r="EI17" s="17">
        <v>5564232</v>
      </c>
      <c r="EJ17" s="15">
        <v>69266967</v>
      </c>
      <c r="EK17" s="18">
        <v>372</v>
      </c>
      <c r="EL17" s="19">
        <v>0</v>
      </c>
      <c r="EM17" s="17">
        <v>69267339</v>
      </c>
      <c r="EN17" s="15">
        <v>2770580</v>
      </c>
      <c r="EO17" s="16">
        <v>2770580</v>
      </c>
      <c r="EP17" s="21">
        <f t="shared" si="3"/>
        <v>3.9998360554892975E-2</v>
      </c>
      <c r="EQ17" s="19">
        <v>23244760</v>
      </c>
      <c r="ER17" s="16">
        <v>0</v>
      </c>
      <c r="ES17" s="16">
        <v>0</v>
      </c>
      <c r="ET17" s="17">
        <v>23244760</v>
      </c>
      <c r="EU17" s="15">
        <v>0</v>
      </c>
      <c r="EV17" s="16">
        <v>93294</v>
      </c>
      <c r="EW17" s="16">
        <v>0</v>
      </c>
      <c r="EX17" s="16">
        <v>588716</v>
      </c>
      <c r="EY17" s="16">
        <v>29464</v>
      </c>
      <c r="EZ17" s="16">
        <v>14261</v>
      </c>
      <c r="FA17" s="18">
        <v>2401</v>
      </c>
      <c r="FB17" s="19">
        <v>1040</v>
      </c>
      <c r="FC17" s="16">
        <v>2100</v>
      </c>
      <c r="FD17" s="17">
        <v>3140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24090</v>
      </c>
      <c r="FM17" s="16">
        <v>27450</v>
      </c>
      <c r="FN17" s="16">
        <v>6080</v>
      </c>
      <c r="FO17" s="16">
        <v>450</v>
      </c>
      <c r="FP17" s="20">
        <v>58070</v>
      </c>
      <c r="FQ17" s="16">
        <v>920</v>
      </c>
      <c r="FR17" s="16">
        <v>0</v>
      </c>
      <c r="FS17" s="17">
        <v>790266</v>
      </c>
      <c r="FT17" s="15">
        <v>22454494</v>
      </c>
      <c r="FU17" s="18">
        <v>0</v>
      </c>
      <c r="FV17" s="19">
        <v>0</v>
      </c>
      <c r="FW17" s="17">
        <v>22454494</v>
      </c>
      <c r="FX17" s="15">
        <v>898165</v>
      </c>
      <c r="FY17" s="16">
        <v>898165</v>
      </c>
      <c r="FZ17" s="21">
        <f t="shared" si="4"/>
        <v>3.9999342670558505E-2</v>
      </c>
      <c r="GA17" s="19">
        <v>16884040</v>
      </c>
      <c r="GB17" s="16">
        <v>0</v>
      </c>
      <c r="GC17" s="16">
        <v>0</v>
      </c>
      <c r="GD17" s="17">
        <v>16884040</v>
      </c>
      <c r="GE17" s="15">
        <v>0</v>
      </c>
      <c r="GF17" s="16">
        <v>28045</v>
      </c>
      <c r="GG17" s="16">
        <v>0</v>
      </c>
      <c r="GH17" s="16">
        <v>162016</v>
      </c>
      <c r="GI17" s="16">
        <v>8933</v>
      </c>
      <c r="GJ17" s="16">
        <v>3381</v>
      </c>
      <c r="GK17" s="18">
        <v>942</v>
      </c>
      <c r="GL17" s="19">
        <v>1040</v>
      </c>
      <c r="GM17" s="16">
        <v>600</v>
      </c>
      <c r="GN17" s="17">
        <v>1640</v>
      </c>
      <c r="GO17" s="15">
        <v>0</v>
      </c>
      <c r="GP17" s="16">
        <v>0</v>
      </c>
      <c r="GQ17" s="16">
        <v>0</v>
      </c>
      <c r="GR17" s="16">
        <v>0</v>
      </c>
      <c r="GS17" s="16">
        <v>0</v>
      </c>
      <c r="GT17" s="20">
        <v>0</v>
      </c>
      <c r="GU17" s="18">
        <v>0</v>
      </c>
      <c r="GV17" s="19">
        <v>9900</v>
      </c>
      <c r="GW17" s="16">
        <v>6750</v>
      </c>
      <c r="GX17" s="16">
        <v>1140</v>
      </c>
      <c r="GY17" s="16">
        <v>0</v>
      </c>
      <c r="GZ17" s="20">
        <v>17790</v>
      </c>
      <c r="HA17" s="16">
        <v>0</v>
      </c>
      <c r="HB17" s="16">
        <v>0</v>
      </c>
      <c r="HC17" s="17">
        <v>222747</v>
      </c>
      <c r="HD17" s="15">
        <v>16661293</v>
      </c>
      <c r="HE17" s="18">
        <v>0</v>
      </c>
      <c r="HF17" s="19">
        <v>0</v>
      </c>
      <c r="HG17" s="17">
        <v>16661293</v>
      </c>
      <c r="HH17" s="15">
        <v>666447</v>
      </c>
      <c r="HI17" s="16">
        <v>666447</v>
      </c>
      <c r="HJ17" s="21">
        <f t="shared" si="5"/>
        <v>3.9999716708661204E-2</v>
      </c>
      <c r="HK17" s="19">
        <v>694524018</v>
      </c>
      <c r="HL17" s="16">
        <v>372</v>
      </c>
      <c r="HM17" s="16">
        <v>0</v>
      </c>
      <c r="HN17" s="17">
        <v>694524390</v>
      </c>
      <c r="HO17" s="15">
        <v>1674</v>
      </c>
      <c r="HP17" s="16">
        <v>4957121</v>
      </c>
      <c r="HQ17" s="16">
        <v>4812</v>
      </c>
      <c r="HR17" s="16">
        <v>93891063</v>
      </c>
      <c r="HS17" s="16">
        <v>3542907</v>
      </c>
      <c r="HT17" s="16">
        <v>3219586</v>
      </c>
      <c r="HU17" s="18">
        <v>196888</v>
      </c>
      <c r="HV17" s="19">
        <v>361660</v>
      </c>
      <c r="HW17" s="16">
        <v>236400</v>
      </c>
      <c r="HX17" s="17">
        <v>598060</v>
      </c>
      <c r="HY17" s="15">
        <v>76960</v>
      </c>
      <c r="HZ17" s="16">
        <v>173100</v>
      </c>
      <c r="IA17" s="16">
        <v>0</v>
      </c>
      <c r="IB17" s="16">
        <v>1718090</v>
      </c>
      <c r="IC17" s="16">
        <v>144690</v>
      </c>
      <c r="ID17" s="20">
        <v>1862780</v>
      </c>
      <c r="IE17" s="18">
        <v>397660</v>
      </c>
      <c r="IF17" s="19">
        <v>2109360</v>
      </c>
      <c r="IG17" s="16">
        <v>1634850</v>
      </c>
      <c r="IH17" s="16">
        <v>722380</v>
      </c>
      <c r="II17" s="16">
        <v>451350</v>
      </c>
      <c r="IJ17" s="20">
        <v>4917940</v>
      </c>
      <c r="IK17" s="16">
        <v>69920</v>
      </c>
      <c r="IL17" s="16">
        <v>44373330</v>
      </c>
      <c r="IM17" s="17">
        <v>158278989</v>
      </c>
      <c r="IN17" s="15">
        <v>536245029</v>
      </c>
      <c r="IO17" s="18">
        <v>372</v>
      </c>
      <c r="IP17" s="19">
        <v>0</v>
      </c>
      <c r="IQ17" s="17">
        <v>536245401</v>
      </c>
      <c r="IR17" s="15">
        <v>21445044</v>
      </c>
      <c r="IS17" s="16">
        <v>21445044</v>
      </c>
      <c r="IT17" s="21">
        <f t="shared" si="6"/>
        <v>3.99911010145894E-2</v>
      </c>
    </row>
    <row r="18" spans="1:254" ht="12.6" customHeight="1" x14ac:dyDescent="0.2">
      <c r="A18" s="63">
        <v>6</v>
      </c>
      <c r="B18" s="64" t="s">
        <v>85</v>
      </c>
      <c r="C18" s="12">
        <v>356571719</v>
      </c>
      <c r="D18" s="9">
        <v>0</v>
      </c>
      <c r="E18" s="9">
        <v>785</v>
      </c>
      <c r="F18" s="10">
        <v>356572504</v>
      </c>
      <c r="G18" s="8">
        <v>871</v>
      </c>
      <c r="H18" s="9">
        <v>2256544</v>
      </c>
      <c r="I18" s="9">
        <v>1975</v>
      </c>
      <c r="J18" s="9">
        <v>66240338</v>
      </c>
      <c r="K18" s="9">
        <v>1912907</v>
      </c>
      <c r="L18" s="9">
        <v>2630685</v>
      </c>
      <c r="M18" s="11">
        <v>106344</v>
      </c>
      <c r="N18" s="12">
        <v>267800</v>
      </c>
      <c r="O18" s="9">
        <v>195900</v>
      </c>
      <c r="P18" s="10">
        <v>463700</v>
      </c>
      <c r="Q18" s="8">
        <v>110760</v>
      </c>
      <c r="R18" s="9">
        <v>208500</v>
      </c>
      <c r="S18" s="9">
        <v>0</v>
      </c>
      <c r="T18" s="9">
        <v>1999140</v>
      </c>
      <c r="U18" s="9">
        <v>153520</v>
      </c>
      <c r="V18" s="13">
        <v>2152660</v>
      </c>
      <c r="W18" s="11">
        <v>510080</v>
      </c>
      <c r="X18" s="12">
        <v>1362570</v>
      </c>
      <c r="Y18" s="9">
        <v>810000</v>
      </c>
      <c r="Z18" s="9">
        <v>488680</v>
      </c>
      <c r="AA18" s="9">
        <v>472950</v>
      </c>
      <c r="AB18" s="13">
        <v>3134200</v>
      </c>
      <c r="AC18" s="9">
        <v>51980</v>
      </c>
      <c r="AD18" s="9">
        <v>40474790</v>
      </c>
      <c r="AE18" s="10">
        <v>120254359</v>
      </c>
      <c r="AF18" s="8">
        <v>236317432</v>
      </c>
      <c r="AG18" s="11">
        <v>0</v>
      </c>
      <c r="AH18" s="12">
        <v>713</v>
      </c>
      <c r="AI18" s="10">
        <v>236318145</v>
      </c>
      <c r="AJ18" s="8">
        <v>9448573</v>
      </c>
      <c r="AK18" s="9">
        <v>9448573</v>
      </c>
      <c r="AL18" s="14">
        <f t="shared" si="0"/>
        <v>3.9982427079393333E-2</v>
      </c>
      <c r="AM18" s="12">
        <v>49649449</v>
      </c>
      <c r="AN18" s="9">
        <v>0</v>
      </c>
      <c r="AO18" s="9">
        <v>0</v>
      </c>
      <c r="AP18" s="10">
        <v>49649449</v>
      </c>
      <c r="AQ18" s="8">
        <v>0</v>
      </c>
      <c r="AR18" s="9">
        <v>289551</v>
      </c>
      <c r="AS18" s="9">
        <v>155</v>
      </c>
      <c r="AT18" s="9">
        <v>6794591</v>
      </c>
      <c r="AU18" s="9">
        <v>272578</v>
      </c>
      <c r="AV18" s="9">
        <v>187491</v>
      </c>
      <c r="AW18" s="11">
        <v>14211</v>
      </c>
      <c r="AX18" s="12">
        <v>12220</v>
      </c>
      <c r="AY18" s="9">
        <v>12300</v>
      </c>
      <c r="AZ18" s="10">
        <v>24520</v>
      </c>
      <c r="BA18" s="8">
        <v>0</v>
      </c>
      <c r="BB18" s="9">
        <v>0</v>
      </c>
      <c r="BC18" s="9">
        <v>0</v>
      </c>
      <c r="BD18" s="9">
        <v>29480</v>
      </c>
      <c r="BE18" s="9">
        <v>1040</v>
      </c>
      <c r="BF18" s="13">
        <v>30520</v>
      </c>
      <c r="BG18" s="11">
        <v>4340</v>
      </c>
      <c r="BH18" s="12">
        <v>120450</v>
      </c>
      <c r="BI18" s="9">
        <v>97650</v>
      </c>
      <c r="BJ18" s="9">
        <v>55480</v>
      </c>
      <c r="BK18" s="9">
        <v>26550</v>
      </c>
      <c r="BL18" s="13">
        <v>300130</v>
      </c>
      <c r="BM18" s="9">
        <v>3220</v>
      </c>
      <c r="BN18" s="9">
        <v>2060560</v>
      </c>
      <c r="BO18" s="10">
        <v>9981712</v>
      </c>
      <c r="BP18" s="8">
        <v>39667737</v>
      </c>
      <c r="BQ18" s="11">
        <v>0</v>
      </c>
      <c r="BR18" s="12">
        <v>0</v>
      </c>
      <c r="BS18" s="10">
        <v>39667737</v>
      </c>
      <c r="BT18" s="8">
        <v>1586485</v>
      </c>
      <c r="BU18" s="9">
        <v>1586485</v>
      </c>
      <c r="BV18" s="14">
        <f t="shared" si="1"/>
        <v>3.9994340993034214E-2</v>
      </c>
      <c r="BW18" s="12">
        <v>52850931</v>
      </c>
      <c r="BX18" s="9">
        <v>0</v>
      </c>
      <c r="BY18" s="9">
        <v>144</v>
      </c>
      <c r="BZ18" s="10">
        <v>52851075</v>
      </c>
      <c r="CA18" s="8">
        <v>0</v>
      </c>
      <c r="CB18" s="9">
        <v>355897</v>
      </c>
      <c r="CC18" s="9">
        <v>246</v>
      </c>
      <c r="CD18" s="9">
        <v>5183330</v>
      </c>
      <c r="CE18" s="9">
        <v>277732</v>
      </c>
      <c r="CF18" s="9">
        <v>133783</v>
      </c>
      <c r="CG18" s="11">
        <v>13302</v>
      </c>
      <c r="CH18" s="12">
        <v>11180</v>
      </c>
      <c r="CI18" s="9">
        <v>9900</v>
      </c>
      <c r="CJ18" s="10">
        <v>21080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125400</v>
      </c>
      <c r="CS18" s="9">
        <v>106200</v>
      </c>
      <c r="CT18" s="9">
        <v>53580</v>
      </c>
      <c r="CU18" s="9">
        <v>20700</v>
      </c>
      <c r="CV18" s="13">
        <v>305880</v>
      </c>
      <c r="CW18" s="9">
        <v>2760</v>
      </c>
      <c r="CX18" s="9">
        <v>1456990</v>
      </c>
      <c r="CY18" s="10">
        <v>7750754</v>
      </c>
      <c r="CZ18" s="8">
        <v>45100177</v>
      </c>
      <c r="DA18" s="11">
        <v>0</v>
      </c>
      <c r="DB18" s="12">
        <v>144</v>
      </c>
      <c r="DC18" s="10">
        <v>45100321</v>
      </c>
      <c r="DD18" s="8">
        <v>1803855</v>
      </c>
      <c r="DE18" s="9">
        <v>1803855</v>
      </c>
      <c r="DF18" s="14">
        <f t="shared" si="2"/>
        <v>3.999650024663904E-2</v>
      </c>
      <c r="DG18" s="12">
        <v>23960276</v>
      </c>
      <c r="DH18" s="9">
        <v>0</v>
      </c>
      <c r="DI18" s="9">
        <v>0</v>
      </c>
      <c r="DJ18" s="10">
        <v>23960276</v>
      </c>
      <c r="DK18" s="8">
        <v>0</v>
      </c>
      <c r="DL18" s="9">
        <v>149355</v>
      </c>
      <c r="DM18" s="9">
        <v>88</v>
      </c>
      <c r="DN18" s="9">
        <v>1266708</v>
      </c>
      <c r="DO18" s="9">
        <v>90070</v>
      </c>
      <c r="DP18" s="9">
        <v>30563</v>
      </c>
      <c r="DQ18" s="11">
        <v>4258</v>
      </c>
      <c r="DR18" s="12">
        <v>4160</v>
      </c>
      <c r="DS18" s="9">
        <v>3900</v>
      </c>
      <c r="DT18" s="10">
        <v>8060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39600</v>
      </c>
      <c r="EC18" s="9">
        <v>36000</v>
      </c>
      <c r="ED18" s="9">
        <v>17860</v>
      </c>
      <c r="EE18" s="9">
        <v>9450</v>
      </c>
      <c r="EF18" s="13">
        <v>102910</v>
      </c>
      <c r="EG18" s="9">
        <v>920</v>
      </c>
      <c r="EH18" s="9">
        <v>71540</v>
      </c>
      <c r="EI18" s="10">
        <v>1724384</v>
      </c>
      <c r="EJ18" s="8">
        <v>22235892</v>
      </c>
      <c r="EK18" s="11">
        <v>0</v>
      </c>
      <c r="EL18" s="12">
        <v>0</v>
      </c>
      <c r="EM18" s="10">
        <v>22235892</v>
      </c>
      <c r="EN18" s="8">
        <v>889401</v>
      </c>
      <c r="EO18" s="9">
        <v>889401</v>
      </c>
      <c r="EP18" s="14">
        <f t="shared" si="3"/>
        <v>3.9998440359397321E-2</v>
      </c>
      <c r="EQ18" s="12">
        <v>5207361</v>
      </c>
      <c r="ER18" s="9">
        <v>0</v>
      </c>
      <c r="ES18" s="9">
        <v>0</v>
      </c>
      <c r="ET18" s="10">
        <v>5207361</v>
      </c>
      <c r="EU18" s="8">
        <v>0</v>
      </c>
      <c r="EV18" s="9">
        <v>17318</v>
      </c>
      <c r="EW18" s="9">
        <v>0</v>
      </c>
      <c r="EX18" s="9">
        <v>118516</v>
      </c>
      <c r="EY18" s="9">
        <v>11654</v>
      </c>
      <c r="EZ18" s="9">
        <v>3381</v>
      </c>
      <c r="FA18" s="11">
        <v>502</v>
      </c>
      <c r="FB18" s="12">
        <v>1040</v>
      </c>
      <c r="FC18" s="9">
        <v>0</v>
      </c>
      <c r="FD18" s="10">
        <v>1040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2310</v>
      </c>
      <c r="FM18" s="9">
        <v>2250</v>
      </c>
      <c r="FN18" s="9">
        <v>2660</v>
      </c>
      <c r="FO18" s="9">
        <v>0</v>
      </c>
      <c r="FP18" s="13">
        <v>7220</v>
      </c>
      <c r="FQ18" s="9">
        <v>0</v>
      </c>
      <c r="FR18" s="9">
        <v>0</v>
      </c>
      <c r="FS18" s="10">
        <v>159631</v>
      </c>
      <c r="FT18" s="8">
        <v>5047730</v>
      </c>
      <c r="FU18" s="11">
        <v>0</v>
      </c>
      <c r="FV18" s="12">
        <v>0</v>
      </c>
      <c r="FW18" s="10">
        <v>5047730</v>
      </c>
      <c r="FX18" s="8">
        <v>201906</v>
      </c>
      <c r="FY18" s="9">
        <v>201906</v>
      </c>
      <c r="FZ18" s="14">
        <f t="shared" si="4"/>
        <v>3.9999366051670752E-2</v>
      </c>
      <c r="GA18" s="12">
        <v>5583948</v>
      </c>
      <c r="GB18" s="9">
        <v>0</v>
      </c>
      <c r="GC18" s="9">
        <v>0</v>
      </c>
      <c r="GD18" s="10">
        <v>5583948</v>
      </c>
      <c r="GE18" s="8">
        <v>0</v>
      </c>
      <c r="GF18" s="9">
        <v>11391</v>
      </c>
      <c r="GG18" s="9">
        <v>0</v>
      </c>
      <c r="GH18" s="9">
        <v>41770</v>
      </c>
      <c r="GI18" s="9">
        <v>832</v>
      </c>
      <c r="GJ18" s="9">
        <v>898</v>
      </c>
      <c r="GK18" s="11">
        <v>179</v>
      </c>
      <c r="GL18" s="12">
        <v>260</v>
      </c>
      <c r="GM18" s="9">
        <v>300</v>
      </c>
      <c r="GN18" s="10">
        <v>560</v>
      </c>
      <c r="GO18" s="8">
        <v>0</v>
      </c>
      <c r="GP18" s="9">
        <v>0</v>
      </c>
      <c r="GQ18" s="9">
        <v>0</v>
      </c>
      <c r="GR18" s="9">
        <v>0</v>
      </c>
      <c r="GS18" s="9">
        <v>0</v>
      </c>
      <c r="GT18" s="13">
        <v>0</v>
      </c>
      <c r="GU18" s="11">
        <v>0</v>
      </c>
      <c r="GV18" s="12">
        <v>660</v>
      </c>
      <c r="GW18" s="9">
        <v>2250</v>
      </c>
      <c r="GX18" s="9">
        <v>1140</v>
      </c>
      <c r="GY18" s="9">
        <v>450</v>
      </c>
      <c r="GZ18" s="13">
        <v>4500</v>
      </c>
      <c r="HA18" s="9">
        <v>0</v>
      </c>
      <c r="HB18" s="9">
        <v>0</v>
      </c>
      <c r="HC18" s="10">
        <v>60130</v>
      </c>
      <c r="HD18" s="8">
        <v>5523818</v>
      </c>
      <c r="HE18" s="11">
        <v>0</v>
      </c>
      <c r="HF18" s="12">
        <v>0</v>
      </c>
      <c r="HG18" s="10">
        <v>5523818</v>
      </c>
      <c r="HH18" s="8">
        <v>220953</v>
      </c>
      <c r="HI18" s="9">
        <v>220953</v>
      </c>
      <c r="HJ18" s="14">
        <f t="shared" si="5"/>
        <v>4.0000050689577391E-2</v>
      </c>
      <c r="HK18" s="12">
        <v>493823684</v>
      </c>
      <c r="HL18" s="9">
        <v>0</v>
      </c>
      <c r="HM18" s="9">
        <v>929</v>
      </c>
      <c r="HN18" s="10">
        <v>493824613</v>
      </c>
      <c r="HO18" s="8">
        <v>871</v>
      </c>
      <c r="HP18" s="9">
        <v>3080056</v>
      </c>
      <c r="HQ18" s="9">
        <v>2464</v>
      </c>
      <c r="HR18" s="9">
        <v>79645253</v>
      </c>
      <c r="HS18" s="9">
        <v>2565773</v>
      </c>
      <c r="HT18" s="9">
        <v>2986801</v>
      </c>
      <c r="HU18" s="11">
        <v>138796</v>
      </c>
      <c r="HV18" s="12">
        <v>296660</v>
      </c>
      <c r="HW18" s="9">
        <v>222300</v>
      </c>
      <c r="HX18" s="10">
        <v>518960</v>
      </c>
      <c r="HY18" s="8">
        <v>110760</v>
      </c>
      <c r="HZ18" s="9">
        <v>208500</v>
      </c>
      <c r="IA18" s="9">
        <v>0</v>
      </c>
      <c r="IB18" s="9">
        <v>2028620</v>
      </c>
      <c r="IC18" s="9">
        <v>154560</v>
      </c>
      <c r="ID18" s="13">
        <v>2183180</v>
      </c>
      <c r="IE18" s="11">
        <v>514420</v>
      </c>
      <c r="IF18" s="12">
        <v>1650990</v>
      </c>
      <c r="IG18" s="9">
        <v>1054350</v>
      </c>
      <c r="IH18" s="9">
        <v>619400</v>
      </c>
      <c r="II18" s="9">
        <v>530100</v>
      </c>
      <c r="IJ18" s="13">
        <v>3854840</v>
      </c>
      <c r="IK18" s="9">
        <v>58880</v>
      </c>
      <c r="IL18" s="9">
        <v>44063880</v>
      </c>
      <c r="IM18" s="10">
        <v>139930970</v>
      </c>
      <c r="IN18" s="8">
        <v>353892786</v>
      </c>
      <c r="IO18" s="11">
        <v>0</v>
      </c>
      <c r="IP18" s="12">
        <v>857</v>
      </c>
      <c r="IQ18" s="10">
        <v>353893643</v>
      </c>
      <c r="IR18" s="8">
        <v>14151173</v>
      </c>
      <c r="IS18" s="9">
        <v>14151173</v>
      </c>
      <c r="IT18" s="14">
        <f t="shared" si="6"/>
        <v>3.9987078829782766E-2</v>
      </c>
    </row>
    <row r="19" spans="1:254" ht="12.6" customHeight="1" x14ac:dyDescent="0.2">
      <c r="A19" s="65">
        <v>7</v>
      </c>
      <c r="B19" s="66" t="s">
        <v>86</v>
      </c>
      <c r="C19" s="19">
        <v>490553439</v>
      </c>
      <c r="D19" s="16">
        <v>0</v>
      </c>
      <c r="E19" s="16">
        <v>0</v>
      </c>
      <c r="F19" s="17">
        <v>490553439</v>
      </c>
      <c r="G19" s="15">
        <v>575</v>
      </c>
      <c r="H19" s="16">
        <v>2597263</v>
      </c>
      <c r="I19" s="16">
        <v>2283</v>
      </c>
      <c r="J19" s="16">
        <v>93308229</v>
      </c>
      <c r="K19" s="16">
        <v>2206584</v>
      </c>
      <c r="L19" s="16">
        <v>3917023</v>
      </c>
      <c r="M19" s="18">
        <v>161071</v>
      </c>
      <c r="N19" s="19">
        <v>437320</v>
      </c>
      <c r="O19" s="16">
        <v>261600</v>
      </c>
      <c r="P19" s="17">
        <v>698920</v>
      </c>
      <c r="Q19" s="15">
        <v>121940</v>
      </c>
      <c r="R19" s="16">
        <v>316200</v>
      </c>
      <c r="S19" s="16">
        <v>0</v>
      </c>
      <c r="T19" s="16">
        <v>3006410</v>
      </c>
      <c r="U19" s="16">
        <v>237140</v>
      </c>
      <c r="V19" s="20">
        <v>3243550</v>
      </c>
      <c r="W19" s="18">
        <v>833420</v>
      </c>
      <c r="X19" s="19">
        <v>1916310</v>
      </c>
      <c r="Y19" s="16">
        <v>1362600</v>
      </c>
      <c r="Z19" s="16">
        <v>521360</v>
      </c>
      <c r="AA19" s="16">
        <v>787950</v>
      </c>
      <c r="AB19" s="20">
        <v>4588220</v>
      </c>
      <c r="AC19" s="16">
        <v>74290</v>
      </c>
      <c r="AD19" s="16">
        <v>57044660</v>
      </c>
      <c r="AE19" s="17">
        <v>169111945</v>
      </c>
      <c r="AF19" s="15">
        <v>321441494</v>
      </c>
      <c r="AG19" s="18">
        <v>0</v>
      </c>
      <c r="AH19" s="19">
        <v>0</v>
      </c>
      <c r="AI19" s="17">
        <v>321441494</v>
      </c>
      <c r="AJ19" s="15">
        <v>12851811</v>
      </c>
      <c r="AK19" s="16">
        <v>12851811</v>
      </c>
      <c r="AL19" s="21">
        <f t="shared" si="0"/>
        <v>3.9981804589297981E-2</v>
      </c>
      <c r="AM19" s="19">
        <v>52647261</v>
      </c>
      <c r="AN19" s="16">
        <v>0</v>
      </c>
      <c r="AO19" s="16">
        <v>0</v>
      </c>
      <c r="AP19" s="17">
        <v>52647261</v>
      </c>
      <c r="AQ19" s="15">
        <v>0</v>
      </c>
      <c r="AR19" s="16">
        <v>278921</v>
      </c>
      <c r="AS19" s="16">
        <v>321</v>
      </c>
      <c r="AT19" s="16">
        <v>7383469</v>
      </c>
      <c r="AU19" s="16">
        <v>276414</v>
      </c>
      <c r="AV19" s="16">
        <v>217683</v>
      </c>
      <c r="AW19" s="18">
        <v>17505</v>
      </c>
      <c r="AX19" s="19">
        <v>14820</v>
      </c>
      <c r="AY19" s="16">
        <v>15000</v>
      </c>
      <c r="AZ19" s="17">
        <v>29820</v>
      </c>
      <c r="BA19" s="15">
        <v>0</v>
      </c>
      <c r="BB19" s="16">
        <v>0</v>
      </c>
      <c r="BC19" s="16">
        <v>0</v>
      </c>
      <c r="BD19" s="16">
        <v>42130</v>
      </c>
      <c r="BE19" s="16">
        <v>650</v>
      </c>
      <c r="BF19" s="20">
        <v>42780</v>
      </c>
      <c r="BG19" s="18">
        <v>7450</v>
      </c>
      <c r="BH19" s="19">
        <v>174240</v>
      </c>
      <c r="BI19" s="16">
        <v>149850</v>
      </c>
      <c r="BJ19" s="16">
        <v>58140</v>
      </c>
      <c r="BK19" s="16">
        <v>32850</v>
      </c>
      <c r="BL19" s="20">
        <v>415080</v>
      </c>
      <c r="BM19" s="16">
        <v>6900</v>
      </c>
      <c r="BN19" s="16">
        <v>2176230</v>
      </c>
      <c r="BO19" s="17">
        <v>10852252</v>
      </c>
      <c r="BP19" s="15">
        <v>41795009</v>
      </c>
      <c r="BQ19" s="18">
        <v>0</v>
      </c>
      <c r="BR19" s="19">
        <v>0</v>
      </c>
      <c r="BS19" s="17">
        <v>41795009</v>
      </c>
      <c r="BT19" s="15">
        <v>1671561</v>
      </c>
      <c r="BU19" s="16">
        <v>1671561</v>
      </c>
      <c r="BV19" s="21">
        <f t="shared" si="1"/>
        <v>3.9994273000395812E-2</v>
      </c>
      <c r="BW19" s="19">
        <v>44991619</v>
      </c>
      <c r="BX19" s="16">
        <v>0</v>
      </c>
      <c r="BY19" s="16">
        <v>0</v>
      </c>
      <c r="BZ19" s="17">
        <v>44991619</v>
      </c>
      <c r="CA19" s="15">
        <v>0</v>
      </c>
      <c r="CB19" s="16">
        <v>296298</v>
      </c>
      <c r="CC19" s="16">
        <v>252</v>
      </c>
      <c r="CD19" s="16">
        <v>4579098</v>
      </c>
      <c r="CE19" s="16">
        <v>246767</v>
      </c>
      <c r="CF19" s="16">
        <v>128126</v>
      </c>
      <c r="CG19" s="18">
        <v>13669</v>
      </c>
      <c r="CH19" s="19">
        <v>11700</v>
      </c>
      <c r="CI19" s="16">
        <v>10200</v>
      </c>
      <c r="CJ19" s="17">
        <v>21900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129030</v>
      </c>
      <c r="CS19" s="16">
        <v>121050</v>
      </c>
      <c r="CT19" s="16">
        <v>41420</v>
      </c>
      <c r="CU19" s="16">
        <v>19800</v>
      </c>
      <c r="CV19" s="20">
        <v>311300</v>
      </c>
      <c r="CW19" s="16">
        <v>4140</v>
      </c>
      <c r="CX19" s="16">
        <v>1249320</v>
      </c>
      <c r="CY19" s="17">
        <v>6850618</v>
      </c>
      <c r="CZ19" s="15">
        <v>38141001</v>
      </c>
      <c r="DA19" s="18">
        <v>0</v>
      </c>
      <c r="DB19" s="19">
        <v>0</v>
      </c>
      <c r="DC19" s="17">
        <v>38141001</v>
      </c>
      <c r="DD19" s="15">
        <v>1525507</v>
      </c>
      <c r="DE19" s="16">
        <v>1525507</v>
      </c>
      <c r="DF19" s="21">
        <f t="shared" si="2"/>
        <v>3.9996511890183481E-2</v>
      </c>
      <c r="DG19" s="19">
        <v>17246421</v>
      </c>
      <c r="DH19" s="16">
        <v>0</v>
      </c>
      <c r="DI19" s="16">
        <v>0</v>
      </c>
      <c r="DJ19" s="17">
        <v>17246421</v>
      </c>
      <c r="DK19" s="15">
        <v>0</v>
      </c>
      <c r="DL19" s="16">
        <v>134196</v>
      </c>
      <c r="DM19" s="16">
        <v>16</v>
      </c>
      <c r="DN19" s="16">
        <v>924233</v>
      </c>
      <c r="DO19" s="16">
        <v>78371</v>
      </c>
      <c r="DP19" s="16">
        <v>24921</v>
      </c>
      <c r="DQ19" s="18">
        <v>3273</v>
      </c>
      <c r="DR19" s="19">
        <v>2340</v>
      </c>
      <c r="DS19" s="16">
        <v>3300</v>
      </c>
      <c r="DT19" s="17">
        <v>5640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28710</v>
      </c>
      <c r="EC19" s="16">
        <v>26100</v>
      </c>
      <c r="ED19" s="16">
        <v>9120</v>
      </c>
      <c r="EE19" s="16">
        <v>4050</v>
      </c>
      <c r="EF19" s="20">
        <v>67980</v>
      </c>
      <c r="EG19" s="16">
        <v>1150</v>
      </c>
      <c r="EH19" s="16">
        <v>57260</v>
      </c>
      <c r="EI19" s="17">
        <v>1297024</v>
      </c>
      <c r="EJ19" s="15">
        <v>15949397</v>
      </c>
      <c r="EK19" s="18">
        <v>0</v>
      </c>
      <c r="EL19" s="19">
        <v>0</v>
      </c>
      <c r="EM19" s="17">
        <v>15949397</v>
      </c>
      <c r="EN19" s="15">
        <v>637949</v>
      </c>
      <c r="EO19" s="16">
        <v>637949</v>
      </c>
      <c r="EP19" s="21">
        <f t="shared" si="3"/>
        <v>3.9998314669827333E-2</v>
      </c>
      <c r="EQ19" s="19">
        <v>4007849</v>
      </c>
      <c r="ER19" s="16">
        <v>0</v>
      </c>
      <c r="ES19" s="16">
        <v>0</v>
      </c>
      <c r="ET19" s="17">
        <v>4007849</v>
      </c>
      <c r="EU19" s="15">
        <v>0</v>
      </c>
      <c r="EV19" s="16">
        <v>15937</v>
      </c>
      <c r="EW19" s="16">
        <v>0</v>
      </c>
      <c r="EX19" s="16">
        <v>96937</v>
      </c>
      <c r="EY19" s="16">
        <v>7608</v>
      </c>
      <c r="EZ19" s="16">
        <v>2601</v>
      </c>
      <c r="FA19" s="18">
        <v>393</v>
      </c>
      <c r="FB19" s="19">
        <v>260</v>
      </c>
      <c r="FC19" s="16">
        <v>600</v>
      </c>
      <c r="FD19" s="17">
        <v>860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3300</v>
      </c>
      <c r="FM19" s="16">
        <v>4950</v>
      </c>
      <c r="FN19" s="16">
        <v>1520</v>
      </c>
      <c r="FO19" s="16">
        <v>900</v>
      </c>
      <c r="FP19" s="20">
        <v>10670</v>
      </c>
      <c r="FQ19" s="16">
        <v>0</v>
      </c>
      <c r="FR19" s="16">
        <v>0</v>
      </c>
      <c r="FS19" s="17">
        <v>135006</v>
      </c>
      <c r="FT19" s="15">
        <v>3872843</v>
      </c>
      <c r="FU19" s="18">
        <v>0</v>
      </c>
      <c r="FV19" s="19">
        <v>0</v>
      </c>
      <c r="FW19" s="17">
        <v>3872843</v>
      </c>
      <c r="FX19" s="15">
        <v>154911</v>
      </c>
      <c r="FY19" s="16">
        <v>154911</v>
      </c>
      <c r="FZ19" s="21">
        <f t="shared" si="4"/>
        <v>3.9999297673569523E-2</v>
      </c>
      <c r="GA19" s="19">
        <v>1896410</v>
      </c>
      <c r="GB19" s="16">
        <v>0</v>
      </c>
      <c r="GC19" s="16">
        <v>0</v>
      </c>
      <c r="GD19" s="17">
        <v>1896410</v>
      </c>
      <c r="GE19" s="15">
        <v>0</v>
      </c>
      <c r="GF19" s="16">
        <v>4505</v>
      </c>
      <c r="GG19" s="16">
        <v>0</v>
      </c>
      <c r="GH19" s="16">
        <v>25757</v>
      </c>
      <c r="GI19" s="16">
        <v>748</v>
      </c>
      <c r="GJ19" s="16">
        <v>484</v>
      </c>
      <c r="GK19" s="18">
        <v>102</v>
      </c>
      <c r="GL19" s="19">
        <v>0</v>
      </c>
      <c r="GM19" s="16">
        <v>0</v>
      </c>
      <c r="GN19" s="17">
        <v>0</v>
      </c>
      <c r="GO19" s="15">
        <v>0</v>
      </c>
      <c r="GP19" s="16">
        <v>0</v>
      </c>
      <c r="GQ19" s="16">
        <v>0</v>
      </c>
      <c r="GR19" s="16">
        <v>0</v>
      </c>
      <c r="GS19" s="16">
        <v>0</v>
      </c>
      <c r="GT19" s="20">
        <v>0</v>
      </c>
      <c r="GU19" s="18">
        <v>0</v>
      </c>
      <c r="GV19" s="19">
        <v>660</v>
      </c>
      <c r="GW19" s="16">
        <v>1350</v>
      </c>
      <c r="GX19" s="16">
        <v>0</v>
      </c>
      <c r="GY19" s="16">
        <v>0</v>
      </c>
      <c r="GZ19" s="20">
        <v>2010</v>
      </c>
      <c r="HA19" s="16">
        <v>0</v>
      </c>
      <c r="HB19" s="16">
        <v>0</v>
      </c>
      <c r="HC19" s="17">
        <v>33606</v>
      </c>
      <c r="HD19" s="15">
        <v>1862804</v>
      </c>
      <c r="HE19" s="18">
        <v>0</v>
      </c>
      <c r="HF19" s="19">
        <v>0</v>
      </c>
      <c r="HG19" s="17">
        <v>1862804</v>
      </c>
      <c r="HH19" s="15">
        <v>74512</v>
      </c>
      <c r="HI19" s="16">
        <v>74512</v>
      </c>
      <c r="HJ19" s="21">
        <f t="shared" si="5"/>
        <v>3.9999914107979151E-2</v>
      </c>
      <c r="HK19" s="19">
        <v>611342999</v>
      </c>
      <c r="HL19" s="16">
        <v>0</v>
      </c>
      <c r="HM19" s="16">
        <v>0</v>
      </c>
      <c r="HN19" s="17">
        <v>611342999</v>
      </c>
      <c r="HO19" s="15">
        <v>575</v>
      </c>
      <c r="HP19" s="16">
        <v>3327120</v>
      </c>
      <c r="HQ19" s="16">
        <v>2872</v>
      </c>
      <c r="HR19" s="16">
        <v>106317723</v>
      </c>
      <c r="HS19" s="16">
        <v>2816492</v>
      </c>
      <c r="HT19" s="16">
        <v>4290838</v>
      </c>
      <c r="HU19" s="18">
        <v>196013</v>
      </c>
      <c r="HV19" s="19">
        <v>466440</v>
      </c>
      <c r="HW19" s="16">
        <v>290700</v>
      </c>
      <c r="HX19" s="17">
        <v>757140</v>
      </c>
      <c r="HY19" s="15">
        <v>121940</v>
      </c>
      <c r="HZ19" s="16">
        <v>316200</v>
      </c>
      <c r="IA19" s="16">
        <v>0</v>
      </c>
      <c r="IB19" s="16">
        <v>3048540</v>
      </c>
      <c r="IC19" s="16">
        <v>237790</v>
      </c>
      <c r="ID19" s="20">
        <v>3286330</v>
      </c>
      <c r="IE19" s="18">
        <v>840870</v>
      </c>
      <c r="IF19" s="19">
        <v>2252250</v>
      </c>
      <c r="IG19" s="16">
        <v>1665900</v>
      </c>
      <c r="IH19" s="16">
        <v>631560</v>
      </c>
      <c r="II19" s="16">
        <v>845550</v>
      </c>
      <c r="IJ19" s="20">
        <v>5395260</v>
      </c>
      <c r="IK19" s="16">
        <v>86480</v>
      </c>
      <c r="IL19" s="16">
        <v>60527470</v>
      </c>
      <c r="IM19" s="17">
        <v>188280451</v>
      </c>
      <c r="IN19" s="15">
        <v>423062548</v>
      </c>
      <c r="IO19" s="18">
        <v>0</v>
      </c>
      <c r="IP19" s="19">
        <v>0</v>
      </c>
      <c r="IQ19" s="17">
        <v>423062548</v>
      </c>
      <c r="IR19" s="15">
        <v>16916251</v>
      </c>
      <c r="IS19" s="16">
        <v>16916251</v>
      </c>
      <c r="IT19" s="21">
        <f t="shared" si="6"/>
        <v>3.9985224596151205E-2</v>
      </c>
    </row>
    <row r="20" spans="1:254" ht="12.6" customHeight="1" x14ac:dyDescent="0.2">
      <c r="A20" s="63">
        <v>8</v>
      </c>
      <c r="B20" s="64" t="s">
        <v>87</v>
      </c>
      <c r="C20" s="12">
        <v>858656250</v>
      </c>
      <c r="D20" s="9">
        <v>736</v>
      </c>
      <c r="E20" s="9">
        <v>0</v>
      </c>
      <c r="F20" s="10">
        <v>858656986</v>
      </c>
      <c r="G20" s="8">
        <v>3295</v>
      </c>
      <c r="H20" s="9">
        <v>5503741</v>
      </c>
      <c r="I20" s="9">
        <v>4913</v>
      </c>
      <c r="J20" s="9">
        <v>161517857</v>
      </c>
      <c r="K20" s="9">
        <v>4256530</v>
      </c>
      <c r="L20" s="9">
        <v>6863513</v>
      </c>
      <c r="M20" s="11">
        <v>305887</v>
      </c>
      <c r="N20" s="12">
        <v>796640</v>
      </c>
      <c r="O20" s="9">
        <v>526200</v>
      </c>
      <c r="P20" s="10">
        <v>1322840</v>
      </c>
      <c r="Q20" s="8">
        <v>228280</v>
      </c>
      <c r="R20" s="9">
        <v>599400</v>
      </c>
      <c r="S20" s="9">
        <v>0</v>
      </c>
      <c r="T20" s="9">
        <v>6260760</v>
      </c>
      <c r="U20" s="9">
        <v>505290</v>
      </c>
      <c r="V20" s="13">
        <v>6766050</v>
      </c>
      <c r="W20" s="11">
        <v>1599370</v>
      </c>
      <c r="X20" s="12">
        <v>4646730</v>
      </c>
      <c r="Y20" s="9">
        <v>2907450</v>
      </c>
      <c r="Z20" s="9">
        <v>1432980</v>
      </c>
      <c r="AA20" s="9">
        <v>1320300</v>
      </c>
      <c r="AB20" s="13">
        <v>10307460</v>
      </c>
      <c r="AC20" s="9">
        <v>159850</v>
      </c>
      <c r="AD20" s="9">
        <v>95901510</v>
      </c>
      <c r="AE20" s="10">
        <v>295335583</v>
      </c>
      <c r="AF20" s="8">
        <v>563320667</v>
      </c>
      <c r="AG20" s="11">
        <v>736</v>
      </c>
      <c r="AH20" s="12">
        <v>0</v>
      </c>
      <c r="AI20" s="10">
        <v>563321403</v>
      </c>
      <c r="AJ20" s="8">
        <v>22523029</v>
      </c>
      <c r="AK20" s="9">
        <v>22523029</v>
      </c>
      <c r="AL20" s="14">
        <f t="shared" si="0"/>
        <v>3.998255503883278E-2</v>
      </c>
      <c r="AM20" s="12">
        <v>147629205</v>
      </c>
      <c r="AN20" s="9">
        <v>0</v>
      </c>
      <c r="AO20" s="9">
        <v>0</v>
      </c>
      <c r="AP20" s="10">
        <v>147629205</v>
      </c>
      <c r="AQ20" s="8">
        <v>0</v>
      </c>
      <c r="AR20" s="9">
        <v>884504</v>
      </c>
      <c r="AS20" s="9">
        <v>1180</v>
      </c>
      <c r="AT20" s="9">
        <v>20938018</v>
      </c>
      <c r="AU20" s="9">
        <v>690303</v>
      </c>
      <c r="AV20" s="9">
        <v>614242</v>
      </c>
      <c r="AW20" s="11">
        <v>51224</v>
      </c>
      <c r="AX20" s="12">
        <v>54600</v>
      </c>
      <c r="AY20" s="9">
        <v>36900</v>
      </c>
      <c r="AZ20" s="10">
        <v>91500</v>
      </c>
      <c r="BA20" s="8">
        <v>0</v>
      </c>
      <c r="BB20" s="9">
        <v>0</v>
      </c>
      <c r="BC20" s="9">
        <v>0</v>
      </c>
      <c r="BD20" s="9">
        <v>122870</v>
      </c>
      <c r="BE20" s="9">
        <v>4210</v>
      </c>
      <c r="BF20" s="13">
        <v>127080</v>
      </c>
      <c r="BG20" s="11">
        <v>21760</v>
      </c>
      <c r="BH20" s="12">
        <v>736560</v>
      </c>
      <c r="BI20" s="9">
        <v>558000</v>
      </c>
      <c r="BJ20" s="9">
        <v>241300</v>
      </c>
      <c r="BK20" s="9">
        <v>54000</v>
      </c>
      <c r="BL20" s="13">
        <v>1589860</v>
      </c>
      <c r="BM20" s="9">
        <v>14490</v>
      </c>
      <c r="BN20" s="9">
        <v>6037810</v>
      </c>
      <c r="BO20" s="10">
        <v>31060791</v>
      </c>
      <c r="BP20" s="8">
        <v>116568414</v>
      </c>
      <c r="BQ20" s="11">
        <v>0</v>
      </c>
      <c r="BR20" s="12">
        <v>0</v>
      </c>
      <c r="BS20" s="10">
        <v>116568414</v>
      </c>
      <c r="BT20" s="8">
        <v>4662072</v>
      </c>
      <c r="BU20" s="9">
        <v>4662072</v>
      </c>
      <c r="BV20" s="14">
        <f t="shared" si="1"/>
        <v>3.9994298970216752E-2</v>
      </c>
      <c r="BW20" s="12">
        <v>162083342</v>
      </c>
      <c r="BX20" s="9">
        <v>695</v>
      </c>
      <c r="BY20" s="9">
        <v>0</v>
      </c>
      <c r="BZ20" s="10">
        <v>162084037</v>
      </c>
      <c r="CA20" s="8">
        <v>102</v>
      </c>
      <c r="CB20" s="9">
        <v>1034718</v>
      </c>
      <c r="CC20" s="9">
        <v>874</v>
      </c>
      <c r="CD20" s="9">
        <v>16819079</v>
      </c>
      <c r="CE20" s="9">
        <v>698354</v>
      </c>
      <c r="CF20" s="9">
        <v>446769</v>
      </c>
      <c r="CG20" s="11">
        <v>44830</v>
      </c>
      <c r="CH20" s="12">
        <v>45240</v>
      </c>
      <c r="CI20" s="9">
        <v>34200</v>
      </c>
      <c r="CJ20" s="10">
        <v>79440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589050</v>
      </c>
      <c r="CS20" s="9">
        <v>448650</v>
      </c>
      <c r="CT20" s="9">
        <v>243200</v>
      </c>
      <c r="CU20" s="9">
        <v>40950</v>
      </c>
      <c r="CV20" s="13">
        <v>1321850</v>
      </c>
      <c r="CW20" s="9">
        <v>10810</v>
      </c>
      <c r="CX20" s="9">
        <v>4438660</v>
      </c>
      <c r="CY20" s="10">
        <v>24894612</v>
      </c>
      <c r="CZ20" s="8">
        <v>137188731</v>
      </c>
      <c r="DA20" s="11">
        <v>694</v>
      </c>
      <c r="DB20" s="12">
        <v>0</v>
      </c>
      <c r="DC20" s="10">
        <v>137189425</v>
      </c>
      <c r="DD20" s="8">
        <v>5487084</v>
      </c>
      <c r="DE20" s="9">
        <v>5487084</v>
      </c>
      <c r="DF20" s="14">
        <f t="shared" si="2"/>
        <v>3.9996406428556723E-2</v>
      </c>
      <c r="DG20" s="12">
        <v>68805113</v>
      </c>
      <c r="DH20" s="9">
        <v>509</v>
      </c>
      <c r="DI20" s="9">
        <v>0</v>
      </c>
      <c r="DJ20" s="10">
        <v>68805622</v>
      </c>
      <c r="DK20" s="8">
        <v>0</v>
      </c>
      <c r="DL20" s="9">
        <v>401359</v>
      </c>
      <c r="DM20" s="9">
        <v>480</v>
      </c>
      <c r="DN20" s="9">
        <v>3866902</v>
      </c>
      <c r="DO20" s="9">
        <v>242964</v>
      </c>
      <c r="DP20" s="9">
        <v>96252</v>
      </c>
      <c r="DQ20" s="11">
        <v>12011</v>
      </c>
      <c r="DR20" s="12">
        <v>7280</v>
      </c>
      <c r="DS20" s="9">
        <v>8700</v>
      </c>
      <c r="DT20" s="10">
        <v>15980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133980</v>
      </c>
      <c r="EC20" s="9">
        <v>112950</v>
      </c>
      <c r="ED20" s="9">
        <v>71820</v>
      </c>
      <c r="EE20" s="9">
        <v>14400</v>
      </c>
      <c r="EF20" s="13">
        <v>333150</v>
      </c>
      <c r="EG20" s="9">
        <v>2530</v>
      </c>
      <c r="EH20" s="9">
        <v>210960</v>
      </c>
      <c r="EI20" s="10">
        <v>5182108</v>
      </c>
      <c r="EJ20" s="8">
        <v>63623005</v>
      </c>
      <c r="EK20" s="11">
        <v>509</v>
      </c>
      <c r="EL20" s="12">
        <v>0</v>
      </c>
      <c r="EM20" s="10">
        <v>63623514</v>
      </c>
      <c r="EN20" s="8">
        <v>2544834</v>
      </c>
      <c r="EO20" s="9">
        <v>2544834</v>
      </c>
      <c r="EP20" s="14">
        <f t="shared" si="3"/>
        <v>3.9998325147523286E-2</v>
      </c>
      <c r="EQ20" s="12">
        <v>16995867</v>
      </c>
      <c r="ER20" s="9">
        <v>0</v>
      </c>
      <c r="ES20" s="9">
        <v>0</v>
      </c>
      <c r="ET20" s="10">
        <v>16995867</v>
      </c>
      <c r="EU20" s="8">
        <v>0</v>
      </c>
      <c r="EV20" s="9">
        <v>68572</v>
      </c>
      <c r="EW20" s="9">
        <v>0</v>
      </c>
      <c r="EX20" s="9">
        <v>439110</v>
      </c>
      <c r="EY20" s="9">
        <v>27061</v>
      </c>
      <c r="EZ20" s="9">
        <v>10826</v>
      </c>
      <c r="FA20" s="11">
        <v>1604</v>
      </c>
      <c r="FB20" s="12">
        <v>1560</v>
      </c>
      <c r="FC20" s="9">
        <v>900</v>
      </c>
      <c r="FD20" s="10">
        <v>2460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21120</v>
      </c>
      <c r="FM20" s="9">
        <v>15300</v>
      </c>
      <c r="FN20" s="9">
        <v>11400</v>
      </c>
      <c r="FO20" s="9">
        <v>1800</v>
      </c>
      <c r="FP20" s="13">
        <v>49620</v>
      </c>
      <c r="FQ20" s="9">
        <v>230</v>
      </c>
      <c r="FR20" s="9">
        <v>0</v>
      </c>
      <c r="FS20" s="10">
        <v>599483</v>
      </c>
      <c r="FT20" s="8">
        <v>16396384</v>
      </c>
      <c r="FU20" s="11">
        <v>0</v>
      </c>
      <c r="FV20" s="12">
        <v>0</v>
      </c>
      <c r="FW20" s="10">
        <v>16396384</v>
      </c>
      <c r="FX20" s="8">
        <v>655843</v>
      </c>
      <c r="FY20" s="9">
        <v>655843</v>
      </c>
      <c r="FZ20" s="14">
        <f t="shared" si="4"/>
        <v>3.9999246175254251E-2</v>
      </c>
      <c r="GA20" s="12">
        <v>10465732</v>
      </c>
      <c r="GB20" s="9">
        <v>0</v>
      </c>
      <c r="GC20" s="9">
        <v>0</v>
      </c>
      <c r="GD20" s="10">
        <v>10465732</v>
      </c>
      <c r="GE20" s="8">
        <v>0</v>
      </c>
      <c r="GF20" s="9">
        <v>17277</v>
      </c>
      <c r="GG20" s="9">
        <v>0</v>
      </c>
      <c r="GH20" s="9">
        <v>97468</v>
      </c>
      <c r="GI20" s="9">
        <v>6675</v>
      </c>
      <c r="GJ20" s="9">
        <v>2527</v>
      </c>
      <c r="GK20" s="11">
        <v>491</v>
      </c>
      <c r="GL20" s="12">
        <v>520</v>
      </c>
      <c r="GM20" s="9">
        <v>300</v>
      </c>
      <c r="GN20" s="10">
        <v>820</v>
      </c>
      <c r="GO20" s="8">
        <v>0</v>
      </c>
      <c r="GP20" s="9">
        <v>0</v>
      </c>
      <c r="GQ20" s="9">
        <v>0</v>
      </c>
      <c r="GR20" s="9">
        <v>0</v>
      </c>
      <c r="GS20" s="9">
        <v>0</v>
      </c>
      <c r="GT20" s="13">
        <v>0</v>
      </c>
      <c r="GU20" s="11">
        <v>0</v>
      </c>
      <c r="GV20" s="12">
        <v>3960</v>
      </c>
      <c r="GW20" s="9">
        <v>1800</v>
      </c>
      <c r="GX20" s="9">
        <v>1140</v>
      </c>
      <c r="GY20" s="9">
        <v>0</v>
      </c>
      <c r="GZ20" s="13">
        <v>6900</v>
      </c>
      <c r="HA20" s="9">
        <v>0</v>
      </c>
      <c r="HB20" s="9">
        <v>0</v>
      </c>
      <c r="HC20" s="10">
        <v>132158</v>
      </c>
      <c r="HD20" s="8">
        <v>10333574</v>
      </c>
      <c r="HE20" s="11">
        <v>0</v>
      </c>
      <c r="HF20" s="12">
        <v>0</v>
      </c>
      <c r="HG20" s="10">
        <v>10333574</v>
      </c>
      <c r="HH20" s="8">
        <v>413339</v>
      </c>
      <c r="HI20" s="9">
        <v>413339</v>
      </c>
      <c r="HJ20" s="14">
        <f t="shared" si="5"/>
        <v>3.9999616783118794E-2</v>
      </c>
      <c r="HK20" s="12">
        <v>1264635509</v>
      </c>
      <c r="HL20" s="9">
        <v>1940</v>
      </c>
      <c r="HM20" s="9">
        <v>0</v>
      </c>
      <c r="HN20" s="10">
        <v>1264637449</v>
      </c>
      <c r="HO20" s="8">
        <v>3397</v>
      </c>
      <c r="HP20" s="9">
        <v>7910171</v>
      </c>
      <c r="HQ20" s="9">
        <v>7447</v>
      </c>
      <c r="HR20" s="9">
        <v>203678434</v>
      </c>
      <c r="HS20" s="9">
        <v>5921887</v>
      </c>
      <c r="HT20" s="9">
        <v>8034129</v>
      </c>
      <c r="HU20" s="11">
        <v>416047</v>
      </c>
      <c r="HV20" s="12">
        <v>905840</v>
      </c>
      <c r="HW20" s="9">
        <v>607200</v>
      </c>
      <c r="HX20" s="10">
        <v>1513040</v>
      </c>
      <c r="HY20" s="8">
        <v>228280</v>
      </c>
      <c r="HZ20" s="9">
        <v>599400</v>
      </c>
      <c r="IA20" s="9">
        <v>0</v>
      </c>
      <c r="IB20" s="9">
        <v>6383630</v>
      </c>
      <c r="IC20" s="9">
        <v>509500</v>
      </c>
      <c r="ID20" s="13">
        <v>6893130</v>
      </c>
      <c r="IE20" s="11">
        <v>1621130</v>
      </c>
      <c r="IF20" s="12">
        <v>6131400</v>
      </c>
      <c r="IG20" s="9">
        <v>4044150</v>
      </c>
      <c r="IH20" s="9">
        <v>2001840</v>
      </c>
      <c r="II20" s="9">
        <v>1431450</v>
      </c>
      <c r="IJ20" s="13">
        <v>13608840</v>
      </c>
      <c r="IK20" s="9">
        <v>187910</v>
      </c>
      <c r="IL20" s="9">
        <v>106588940</v>
      </c>
      <c r="IM20" s="10">
        <v>357204735</v>
      </c>
      <c r="IN20" s="8">
        <v>907430775</v>
      </c>
      <c r="IO20" s="11">
        <v>1939</v>
      </c>
      <c r="IP20" s="12">
        <v>0</v>
      </c>
      <c r="IQ20" s="10">
        <v>907432714</v>
      </c>
      <c r="IR20" s="8">
        <v>36286201</v>
      </c>
      <c r="IS20" s="9">
        <v>36286201</v>
      </c>
      <c r="IT20" s="14">
        <f t="shared" si="6"/>
        <v>3.9987759356888253E-2</v>
      </c>
    </row>
    <row r="21" spans="1:254" ht="12.6" customHeight="1" x14ac:dyDescent="0.2">
      <c r="A21" s="65">
        <v>9</v>
      </c>
      <c r="B21" s="66" t="s">
        <v>88</v>
      </c>
      <c r="C21" s="19">
        <v>685506982</v>
      </c>
      <c r="D21" s="16">
        <v>1663</v>
      </c>
      <c r="E21" s="16">
        <v>0</v>
      </c>
      <c r="F21" s="17">
        <v>685508645</v>
      </c>
      <c r="G21" s="15">
        <v>310</v>
      </c>
      <c r="H21" s="16">
        <v>4786054</v>
      </c>
      <c r="I21" s="16">
        <v>3772</v>
      </c>
      <c r="J21" s="16">
        <v>128505467</v>
      </c>
      <c r="K21" s="16">
        <v>3658053</v>
      </c>
      <c r="L21" s="16">
        <v>5174172</v>
      </c>
      <c r="M21" s="18">
        <v>208755</v>
      </c>
      <c r="N21" s="19">
        <v>508040</v>
      </c>
      <c r="O21" s="16">
        <v>340800</v>
      </c>
      <c r="P21" s="17">
        <v>848840</v>
      </c>
      <c r="Q21" s="15">
        <v>146900</v>
      </c>
      <c r="R21" s="16">
        <v>412800</v>
      </c>
      <c r="S21" s="16">
        <v>0</v>
      </c>
      <c r="T21" s="16">
        <v>3600740</v>
      </c>
      <c r="U21" s="16">
        <v>311240</v>
      </c>
      <c r="V21" s="20">
        <v>3911980</v>
      </c>
      <c r="W21" s="18">
        <v>968040</v>
      </c>
      <c r="X21" s="19">
        <v>2377320</v>
      </c>
      <c r="Y21" s="16">
        <v>1780650</v>
      </c>
      <c r="Z21" s="16">
        <v>687420</v>
      </c>
      <c r="AA21" s="16">
        <v>797850</v>
      </c>
      <c r="AB21" s="20">
        <v>5643240</v>
      </c>
      <c r="AC21" s="16">
        <v>94300</v>
      </c>
      <c r="AD21" s="16">
        <v>75722790</v>
      </c>
      <c r="AE21" s="17">
        <v>230081701</v>
      </c>
      <c r="AF21" s="15">
        <v>455425282</v>
      </c>
      <c r="AG21" s="18">
        <v>1662</v>
      </c>
      <c r="AH21" s="19">
        <v>0</v>
      </c>
      <c r="AI21" s="17">
        <v>455426944</v>
      </c>
      <c r="AJ21" s="15">
        <v>18209284</v>
      </c>
      <c r="AK21" s="16">
        <v>18209284</v>
      </c>
      <c r="AL21" s="21">
        <f t="shared" si="0"/>
        <v>3.9982886915008703E-2</v>
      </c>
      <c r="AM21" s="19">
        <v>123005287</v>
      </c>
      <c r="AN21" s="16">
        <v>0</v>
      </c>
      <c r="AO21" s="16">
        <v>0</v>
      </c>
      <c r="AP21" s="17">
        <v>123005287</v>
      </c>
      <c r="AQ21" s="15">
        <v>3817</v>
      </c>
      <c r="AR21" s="16">
        <v>860389</v>
      </c>
      <c r="AS21" s="16">
        <v>850</v>
      </c>
      <c r="AT21" s="16">
        <v>17230872</v>
      </c>
      <c r="AU21" s="16">
        <v>615302</v>
      </c>
      <c r="AV21" s="16">
        <v>484895</v>
      </c>
      <c r="AW21" s="18">
        <v>42398</v>
      </c>
      <c r="AX21" s="19">
        <v>31720</v>
      </c>
      <c r="AY21" s="16">
        <v>27000</v>
      </c>
      <c r="AZ21" s="17">
        <v>58720</v>
      </c>
      <c r="BA21" s="15">
        <v>0</v>
      </c>
      <c r="BB21" s="16">
        <v>0</v>
      </c>
      <c r="BC21" s="16">
        <v>0</v>
      </c>
      <c r="BD21" s="16">
        <v>73150</v>
      </c>
      <c r="BE21" s="16">
        <v>3710</v>
      </c>
      <c r="BF21" s="20">
        <v>76860</v>
      </c>
      <c r="BG21" s="18">
        <v>13760</v>
      </c>
      <c r="BH21" s="19">
        <v>388080</v>
      </c>
      <c r="BI21" s="16">
        <v>346500</v>
      </c>
      <c r="BJ21" s="16">
        <v>137560</v>
      </c>
      <c r="BK21" s="16">
        <v>46800</v>
      </c>
      <c r="BL21" s="20">
        <v>918940</v>
      </c>
      <c r="BM21" s="16">
        <v>10120</v>
      </c>
      <c r="BN21" s="16">
        <v>5044060</v>
      </c>
      <c r="BO21" s="17">
        <v>25360133</v>
      </c>
      <c r="BP21" s="15">
        <v>97645154</v>
      </c>
      <c r="BQ21" s="18">
        <v>0</v>
      </c>
      <c r="BR21" s="19">
        <v>0</v>
      </c>
      <c r="BS21" s="17">
        <v>97645154</v>
      </c>
      <c r="BT21" s="15">
        <v>3905245</v>
      </c>
      <c r="BU21" s="16">
        <v>3905245</v>
      </c>
      <c r="BV21" s="21">
        <f t="shared" si="1"/>
        <v>3.9994253068616183E-2</v>
      </c>
      <c r="BW21" s="19">
        <v>149971979</v>
      </c>
      <c r="BX21" s="16">
        <v>0</v>
      </c>
      <c r="BY21" s="16">
        <v>0</v>
      </c>
      <c r="BZ21" s="17">
        <v>149971979</v>
      </c>
      <c r="CA21" s="15">
        <v>2300</v>
      </c>
      <c r="CB21" s="16">
        <v>1057506</v>
      </c>
      <c r="CC21" s="16">
        <v>630</v>
      </c>
      <c r="CD21" s="16">
        <v>15163586</v>
      </c>
      <c r="CE21" s="16">
        <v>645745</v>
      </c>
      <c r="CF21" s="16">
        <v>388007</v>
      </c>
      <c r="CG21" s="18">
        <v>41926</v>
      </c>
      <c r="CH21" s="19">
        <v>28080</v>
      </c>
      <c r="CI21" s="16">
        <v>27900</v>
      </c>
      <c r="CJ21" s="17">
        <v>55980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403590</v>
      </c>
      <c r="CS21" s="16">
        <v>319050</v>
      </c>
      <c r="CT21" s="16">
        <v>136800</v>
      </c>
      <c r="CU21" s="16">
        <v>36000</v>
      </c>
      <c r="CV21" s="20">
        <v>895440</v>
      </c>
      <c r="CW21" s="16">
        <v>9430</v>
      </c>
      <c r="CX21" s="16">
        <v>4064420</v>
      </c>
      <c r="CY21" s="17">
        <v>22324340</v>
      </c>
      <c r="CZ21" s="15">
        <v>127647639</v>
      </c>
      <c r="DA21" s="18">
        <v>0</v>
      </c>
      <c r="DB21" s="19">
        <v>0</v>
      </c>
      <c r="DC21" s="17">
        <v>127647639</v>
      </c>
      <c r="DD21" s="15">
        <v>5105453</v>
      </c>
      <c r="DE21" s="16">
        <v>5105453</v>
      </c>
      <c r="DF21" s="21">
        <f t="shared" si="2"/>
        <v>3.9996454615192689E-2</v>
      </c>
      <c r="DG21" s="19">
        <v>73927901</v>
      </c>
      <c r="DH21" s="16">
        <v>0</v>
      </c>
      <c r="DI21" s="16">
        <v>0</v>
      </c>
      <c r="DJ21" s="17">
        <v>73927901</v>
      </c>
      <c r="DK21" s="15">
        <v>400</v>
      </c>
      <c r="DL21" s="16">
        <v>468278</v>
      </c>
      <c r="DM21" s="16">
        <v>309</v>
      </c>
      <c r="DN21" s="16">
        <v>4109544</v>
      </c>
      <c r="DO21" s="16">
        <v>250088</v>
      </c>
      <c r="DP21" s="16">
        <v>94921</v>
      </c>
      <c r="DQ21" s="18">
        <v>13216</v>
      </c>
      <c r="DR21" s="19">
        <v>8060</v>
      </c>
      <c r="DS21" s="16">
        <v>9000</v>
      </c>
      <c r="DT21" s="17">
        <v>17060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142890</v>
      </c>
      <c r="EC21" s="16">
        <v>98550</v>
      </c>
      <c r="ED21" s="16">
        <v>55480</v>
      </c>
      <c r="EE21" s="16">
        <v>11250</v>
      </c>
      <c r="EF21" s="20">
        <v>308170</v>
      </c>
      <c r="EG21" s="16">
        <v>1840</v>
      </c>
      <c r="EH21" s="16">
        <v>217590</v>
      </c>
      <c r="EI21" s="17">
        <v>5481107</v>
      </c>
      <c r="EJ21" s="15">
        <v>68446794</v>
      </c>
      <c r="EK21" s="18">
        <v>0</v>
      </c>
      <c r="EL21" s="19">
        <v>0</v>
      </c>
      <c r="EM21" s="17">
        <v>68446794</v>
      </c>
      <c r="EN21" s="15">
        <v>2737760</v>
      </c>
      <c r="EO21" s="16">
        <v>2737760</v>
      </c>
      <c r="EP21" s="21">
        <f t="shared" si="3"/>
        <v>3.9998367198907814E-2</v>
      </c>
      <c r="EQ21" s="19">
        <v>23487392</v>
      </c>
      <c r="ER21" s="16">
        <v>0</v>
      </c>
      <c r="ES21" s="16">
        <v>0</v>
      </c>
      <c r="ET21" s="17">
        <v>23487392</v>
      </c>
      <c r="EU21" s="15">
        <v>48</v>
      </c>
      <c r="EV21" s="16">
        <v>105084</v>
      </c>
      <c r="EW21" s="16">
        <v>0</v>
      </c>
      <c r="EX21" s="16">
        <v>598366</v>
      </c>
      <c r="EY21" s="16">
        <v>39735</v>
      </c>
      <c r="EZ21" s="16">
        <v>12202</v>
      </c>
      <c r="FA21" s="18">
        <v>2082</v>
      </c>
      <c r="FB21" s="19">
        <v>1040</v>
      </c>
      <c r="FC21" s="16">
        <v>1200</v>
      </c>
      <c r="FD21" s="17">
        <v>2240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20130</v>
      </c>
      <c r="FM21" s="16">
        <v>13050</v>
      </c>
      <c r="FN21" s="16">
        <v>7980</v>
      </c>
      <c r="FO21" s="16">
        <v>3150</v>
      </c>
      <c r="FP21" s="20">
        <v>44310</v>
      </c>
      <c r="FQ21" s="16">
        <v>230</v>
      </c>
      <c r="FR21" s="16">
        <v>0</v>
      </c>
      <c r="FS21" s="17">
        <v>804297</v>
      </c>
      <c r="FT21" s="15">
        <v>22683095</v>
      </c>
      <c r="FU21" s="18">
        <v>0</v>
      </c>
      <c r="FV21" s="19">
        <v>0</v>
      </c>
      <c r="FW21" s="17">
        <v>22683095</v>
      </c>
      <c r="FX21" s="15">
        <v>907308</v>
      </c>
      <c r="FY21" s="16">
        <v>907308</v>
      </c>
      <c r="FZ21" s="21">
        <f t="shared" si="4"/>
        <v>3.9999303446024453E-2</v>
      </c>
      <c r="GA21" s="19">
        <v>16597430</v>
      </c>
      <c r="GB21" s="16">
        <v>0</v>
      </c>
      <c r="GC21" s="16">
        <v>0</v>
      </c>
      <c r="GD21" s="17">
        <v>16597430</v>
      </c>
      <c r="GE21" s="15">
        <v>0</v>
      </c>
      <c r="GF21" s="16">
        <v>43728</v>
      </c>
      <c r="GG21" s="16">
        <v>0</v>
      </c>
      <c r="GH21" s="16">
        <v>169836</v>
      </c>
      <c r="GI21" s="16">
        <v>7812</v>
      </c>
      <c r="GJ21" s="16">
        <v>3600</v>
      </c>
      <c r="GK21" s="18">
        <v>743</v>
      </c>
      <c r="GL21" s="19">
        <v>0</v>
      </c>
      <c r="GM21" s="16">
        <v>300</v>
      </c>
      <c r="GN21" s="17">
        <v>300</v>
      </c>
      <c r="GO21" s="15">
        <v>0</v>
      </c>
      <c r="GP21" s="16">
        <v>0</v>
      </c>
      <c r="GQ21" s="16">
        <v>0</v>
      </c>
      <c r="GR21" s="16">
        <v>0</v>
      </c>
      <c r="GS21" s="16">
        <v>0</v>
      </c>
      <c r="GT21" s="20">
        <v>0</v>
      </c>
      <c r="GU21" s="18">
        <v>0</v>
      </c>
      <c r="GV21" s="19">
        <v>4620</v>
      </c>
      <c r="GW21" s="16">
        <v>4500</v>
      </c>
      <c r="GX21" s="16">
        <v>760</v>
      </c>
      <c r="GY21" s="16">
        <v>450</v>
      </c>
      <c r="GZ21" s="20">
        <v>10330</v>
      </c>
      <c r="HA21" s="16">
        <v>0</v>
      </c>
      <c r="HB21" s="16">
        <v>0</v>
      </c>
      <c r="HC21" s="17">
        <v>236349</v>
      </c>
      <c r="HD21" s="15">
        <v>16361081</v>
      </c>
      <c r="HE21" s="18">
        <v>0</v>
      </c>
      <c r="HF21" s="19">
        <v>0</v>
      </c>
      <c r="HG21" s="17">
        <v>16361081</v>
      </c>
      <c r="HH21" s="15">
        <v>654439</v>
      </c>
      <c r="HI21" s="16">
        <v>654439</v>
      </c>
      <c r="HJ21" s="21">
        <f t="shared" si="5"/>
        <v>3.9999740848419493E-2</v>
      </c>
      <c r="HK21" s="19">
        <v>1072496971</v>
      </c>
      <c r="HL21" s="16">
        <v>1663</v>
      </c>
      <c r="HM21" s="16">
        <v>0</v>
      </c>
      <c r="HN21" s="17">
        <v>1072498634</v>
      </c>
      <c r="HO21" s="15">
        <v>6875</v>
      </c>
      <c r="HP21" s="16">
        <v>7321039</v>
      </c>
      <c r="HQ21" s="16">
        <v>5561</v>
      </c>
      <c r="HR21" s="16">
        <v>165777671</v>
      </c>
      <c r="HS21" s="16">
        <v>5216735</v>
      </c>
      <c r="HT21" s="16">
        <v>6157797</v>
      </c>
      <c r="HU21" s="18">
        <v>309120</v>
      </c>
      <c r="HV21" s="19">
        <v>576940</v>
      </c>
      <c r="HW21" s="16">
        <v>406200</v>
      </c>
      <c r="HX21" s="17">
        <v>983140</v>
      </c>
      <c r="HY21" s="15">
        <v>146900</v>
      </c>
      <c r="HZ21" s="16">
        <v>412800</v>
      </c>
      <c r="IA21" s="16">
        <v>0</v>
      </c>
      <c r="IB21" s="16">
        <v>3673890</v>
      </c>
      <c r="IC21" s="16">
        <v>314950</v>
      </c>
      <c r="ID21" s="20">
        <v>3988840</v>
      </c>
      <c r="IE21" s="18">
        <v>981800</v>
      </c>
      <c r="IF21" s="19">
        <v>3336630</v>
      </c>
      <c r="IG21" s="16">
        <v>2562300</v>
      </c>
      <c r="IH21" s="16">
        <v>1026000</v>
      </c>
      <c r="II21" s="16">
        <v>895500</v>
      </c>
      <c r="IJ21" s="20">
        <v>7820430</v>
      </c>
      <c r="IK21" s="16">
        <v>115920</v>
      </c>
      <c r="IL21" s="16">
        <v>85048860</v>
      </c>
      <c r="IM21" s="17">
        <v>284287927</v>
      </c>
      <c r="IN21" s="15">
        <v>788209045</v>
      </c>
      <c r="IO21" s="18">
        <v>1662</v>
      </c>
      <c r="IP21" s="19">
        <v>0</v>
      </c>
      <c r="IQ21" s="17">
        <v>788210707</v>
      </c>
      <c r="IR21" s="15">
        <v>31519489</v>
      </c>
      <c r="IS21" s="16">
        <v>31519489</v>
      </c>
      <c r="IT21" s="21">
        <f t="shared" si="6"/>
        <v>3.9988658768625431E-2</v>
      </c>
    </row>
    <row r="22" spans="1:254" ht="12.6" customHeight="1" x14ac:dyDescent="0.2">
      <c r="A22" s="63">
        <v>10</v>
      </c>
      <c r="B22" s="64" t="s">
        <v>89</v>
      </c>
      <c r="C22" s="12">
        <v>421721415</v>
      </c>
      <c r="D22" s="9">
        <v>0</v>
      </c>
      <c r="E22" s="9">
        <v>0</v>
      </c>
      <c r="F22" s="10">
        <v>421721415</v>
      </c>
      <c r="G22" s="8">
        <v>2967</v>
      </c>
      <c r="H22" s="9">
        <v>3374329</v>
      </c>
      <c r="I22" s="9">
        <v>2675</v>
      </c>
      <c r="J22" s="9">
        <v>77996660</v>
      </c>
      <c r="K22" s="9">
        <v>2558779</v>
      </c>
      <c r="L22" s="9">
        <v>2937557</v>
      </c>
      <c r="M22" s="11">
        <v>122968</v>
      </c>
      <c r="N22" s="12">
        <v>267020</v>
      </c>
      <c r="O22" s="9">
        <v>177900</v>
      </c>
      <c r="P22" s="10">
        <v>444920</v>
      </c>
      <c r="Q22" s="8">
        <v>100360</v>
      </c>
      <c r="R22" s="9">
        <v>212100</v>
      </c>
      <c r="S22" s="9">
        <v>0</v>
      </c>
      <c r="T22" s="9">
        <v>2091870</v>
      </c>
      <c r="U22" s="9">
        <v>166330</v>
      </c>
      <c r="V22" s="13">
        <v>2258200</v>
      </c>
      <c r="W22" s="11">
        <v>539460</v>
      </c>
      <c r="X22" s="12">
        <v>1274130</v>
      </c>
      <c r="Y22" s="9">
        <v>991800</v>
      </c>
      <c r="Z22" s="9">
        <v>378100</v>
      </c>
      <c r="AA22" s="9">
        <v>439200</v>
      </c>
      <c r="AB22" s="13">
        <v>3083230</v>
      </c>
      <c r="AC22" s="9">
        <v>54280</v>
      </c>
      <c r="AD22" s="9">
        <v>46369940</v>
      </c>
      <c r="AE22" s="10">
        <v>140055750</v>
      </c>
      <c r="AF22" s="8">
        <v>281665665</v>
      </c>
      <c r="AG22" s="11">
        <v>0</v>
      </c>
      <c r="AH22" s="12">
        <v>0</v>
      </c>
      <c r="AI22" s="10">
        <v>281665665</v>
      </c>
      <c r="AJ22" s="8">
        <v>11261905</v>
      </c>
      <c r="AK22" s="9">
        <v>11261905</v>
      </c>
      <c r="AL22" s="14">
        <f t="shared" si="0"/>
        <v>3.9983236863463639E-2</v>
      </c>
      <c r="AM22" s="12">
        <v>93678620</v>
      </c>
      <c r="AN22" s="9">
        <v>0</v>
      </c>
      <c r="AO22" s="9">
        <v>0</v>
      </c>
      <c r="AP22" s="10">
        <v>93678620</v>
      </c>
      <c r="AQ22" s="8">
        <v>1307</v>
      </c>
      <c r="AR22" s="9">
        <v>726451</v>
      </c>
      <c r="AS22" s="9">
        <v>153</v>
      </c>
      <c r="AT22" s="9">
        <v>12826318</v>
      </c>
      <c r="AU22" s="9">
        <v>531321</v>
      </c>
      <c r="AV22" s="9">
        <v>344179</v>
      </c>
      <c r="AW22" s="11">
        <v>33698</v>
      </c>
      <c r="AX22" s="12">
        <v>25740</v>
      </c>
      <c r="AY22" s="9">
        <v>23100</v>
      </c>
      <c r="AZ22" s="10">
        <v>48840</v>
      </c>
      <c r="BA22" s="8">
        <v>0</v>
      </c>
      <c r="BB22" s="9">
        <v>0</v>
      </c>
      <c r="BC22" s="9">
        <v>0</v>
      </c>
      <c r="BD22" s="9">
        <v>50270</v>
      </c>
      <c r="BE22" s="9">
        <v>3230</v>
      </c>
      <c r="BF22" s="13">
        <v>53500</v>
      </c>
      <c r="BG22" s="11">
        <v>10080</v>
      </c>
      <c r="BH22" s="12">
        <v>306570</v>
      </c>
      <c r="BI22" s="9">
        <v>270900</v>
      </c>
      <c r="BJ22" s="9">
        <v>83220</v>
      </c>
      <c r="BK22" s="9">
        <v>40950</v>
      </c>
      <c r="BL22" s="13">
        <v>701640</v>
      </c>
      <c r="BM22" s="9">
        <v>8280</v>
      </c>
      <c r="BN22" s="9">
        <v>3841340</v>
      </c>
      <c r="BO22" s="10">
        <v>19126954</v>
      </c>
      <c r="BP22" s="8">
        <v>74551666</v>
      </c>
      <c r="BQ22" s="11">
        <v>0</v>
      </c>
      <c r="BR22" s="12">
        <v>0</v>
      </c>
      <c r="BS22" s="10">
        <v>74551666</v>
      </c>
      <c r="BT22" s="8">
        <v>2981653</v>
      </c>
      <c r="BU22" s="9">
        <v>2981653</v>
      </c>
      <c r="BV22" s="14">
        <f t="shared" si="1"/>
        <v>3.9994451633045998E-2</v>
      </c>
      <c r="BW22" s="12">
        <v>145694053</v>
      </c>
      <c r="BX22" s="9">
        <v>0</v>
      </c>
      <c r="BY22" s="9">
        <v>2199</v>
      </c>
      <c r="BZ22" s="10">
        <v>145696252</v>
      </c>
      <c r="CA22" s="8">
        <v>8131</v>
      </c>
      <c r="CB22" s="9">
        <v>1214493</v>
      </c>
      <c r="CC22" s="9">
        <v>513</v>
      </c>
      <c r="CD22" s="9">
        <v>14382474</v>
      </c>
      <c r="CE22" s="9">
        <v>696800</v>
      </c>
      <c r="CF22" s="9">
        <v>363574</v>
      </c>
      <c r="CG22" s="11">
        <v>50603</v>
      </c>
      <c r="CH22" s="12">
        <v>29380</v>
      </c>
      <c r="CI22" s="9">
        <v>26700</v>
      </c>
      <c r="CJ22" s="10">
        <v>56080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397980</v>
      </c>
      <c r="CS22" s="9">
        <v>369000</v>
      </c>
      <c r="CT22" s="9">
        <v>114000</v>
      </c>
      <c r="CU22" s="9">
        <v>40500</v>
      </c>
      <c r="CV22" s="13">
        <v>921480</v>
      </c>
      <c r="CW22" s="9">
        <v>9890</v>
      </c>
      <c r="CX22" s="9">
        <v>3894140</v>
      </c>
      <c r="CY22" s="10">
        <v>21597665</v>
      </c>
      <c r="CZ22" s="8">
        <v>124096389</v>
      </c>
      <c r="DA22" s="11">
        <v>0</v>
      </c>
      <c r="DB22" s="12">
        <v>2198</v>
      </c>
      <c r="DC22" s="10">
        <v>124098587</v>
      </c>
      <c r="DD22" s="8">
        <v>4963525</v>
      </c>
      <c r="DE22" s="9">
        <v>4963525</v>
      </c>
      <c r="DF22" s="14">
        <f t="shared" si="2"/>
        <v>3.9996627842346019E-2</v>
      </c>
      <c r="DG22" s="12">
        <v>92405000</v>
      </c>
      <c r="DH22" s="9">
        <v>0</v>
      </c>
      <c r="DI22" s="9">
        <v>20646</v>
      </c>
      <c r="DJ22" s="10">
        <v>92425646</v>
      </c>
      <c r="DK22" s="8">
        <v>0</v>
      </c>
      <c r="DL22" s="9">
        <v>621525</v>
      </c>
      <c r="DM22" s="9">
        <v>107</v>
      </c>
      <c r="DN22" s="9">
        <v>5074261</v>
      </c>
      <c r="DO22" s="9">
        <v>321510</v>
      </c>
      <c r="DP22" s="9">
        <v>118178</v>
      </c>
      <c r="DQ22" s="11">
        <v>21820</v>
      </c>
      <c r="DR22" s="12">
        <v>10400</v>
      </c>
      <c r="DS22" s="9">
        <v>17100</v>
      </c>
      <c r="DT22" s="10">
        <v>27500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187440</v>
      </c>
      <c r="EC22" s="9">
        <v>169650</v>
      </c>
      <c r="ED22" s="9">
        <v>66880</v>
      </c>
      <c r="EE22" s="9">
        <v>18000</v>
      </c>
      <c r="EF22" s="13">
        <v>441970</v>
      </c>
      <c r="EG22" s="9">
        <v>5060</v>
      </c>
      <c r="EH22" s="9">
        <v>248560</v>
      </c>
      <c r="EI22" s="10">
        <v>6880384</v>
      </c>
      <c r="EJ22" s="8">
        <v>85524616</v>
      </c>
      <c r="EK22" s="11">
        <v>0</v>
      </c>
      <c r="EL22" s="12">
        <v>20646</v>
      </c>
      <c r="EM22" s="10">
        <v>85545262</v>
      </c>
      <c r="EN22" s="8">
        <v>3421670</v>
      </c>
      <c r="EO22" s="9">
        <v>3421670</v>
      </c>
      <c r="EP22" s="14">
        <f t="shared" si="3"/>
        <v>3.9998357828397321E-2</v>
      </c>
      <c r="EQ22" s="12">
        <v>34815153</v>
      </c>
      <c r="ER22" s="9">
        <v>0</v>
      </c>
      <c r="ES22" s="9">
        <v>0</v>
      </c>
      <c r="ET22" s="10">
        <v>34815153</v>
      </c>
      <c r="EU22" s="8">
        <v>0</v>
      </c>
      <c r="EV22" s="9">
        <v>169622</v>
      </c>
      <c r="EW22" s="9">
        <v>0</v>
      </c>
      <c r="EX22" s="9">
        <v>870879</v>
      </c>
      <c r="EY22" s="9">
        <v>52098</v>
      </c>
      <c r="EZ22" s="9">
        <v>18430</v>
      </c>
      <c r="FA22" s="11">
        <v>4030</v>
      </c>
      <c r="FB22" s="12">
        <v>2860</v>
      </c>
      <c r="FC22" s="9">
        <v>1500</v>
      </c>
      <c r="FD22" s="10">
        <v>4360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37620</v>
      </c>
      <c r="FM22" s="9">
        <v>28350</v>
      </c>
      <c r="FN22" s="9">
        <v>11020</v>
      </c>
      <c r="FO22" s="9">
        <v>2250</v>
      </c>
      <c r="FP22" s="13">
        <v>79240</v>
      </c>
      <c r="FQ22" s="9">
        <v>230</v>
      </c>
      <c r="FR22" s="9">
        <v>0</v>
      </c>
      <c r="FS22" s="10">
        <v>1198889</v>
      </c>
      <c r="FT22" s="8">
        <v>33616264</v>
      </c>
      <c r="FU22" s="11">
        <v>0</v>
      </c>
      <c r="FV22" s="12">
        <v>0</v>
      </c>
      <c r="FW22" s="10">
        <v>33616264</v>
      </c>
      <c r="FX22" s="8">
        <v>1344626</v>
      </c>
      <c r="FY22" s="9">
        <v>1344626</v>
      </c>
      <c r="FZ22" s="14">
        <f t="shared" si="4"/>
        <v>3.9999269401263624E-2</v>
      </c>
      <c r="GA22" s="12">
        <v>32578723</v>
      </c>
      <c r="GB22" s="9">
        <v>0</v>
      </c>
      <c r="GC22" s="9">
        <v>0</v>
      </c>
      <c r="GD22" s="10">
        <v>32578723</v>
      </c>
      <c r="GE22" s="8">
        <v>0</v>
      </c>
      <c r="GF22" s="9">
        <v>67831</v>
      </c>
      <c r="GG22" s="9">
        <v>74</v>
      </c>
      <c r="GH22" s="9">
        <v>310128</v>
      </c>
      <c r="GI22" s="9">
        <v>18554</v>
      </c>
      <c r="GJ22" s="9">
        <v>6601</v>
      </c>
      <c r="GK22" s="11">
        <v>1732</v>
      </c>
      <c r="GL22" s="12">
        <v>1300</v>
      </c>
      <c r="GM22" s="9">
        <v>900</v>
      </c>
      <c r="GN22" s="10">
        <v>2200</v>
      </c>
      <c r="GO22" s="8">
        <v>0</v>
      </c>
      <c r="GP22" s="9">
        <v>0</v>
      </c>
      <c r="GQ22" s="9">
        <v>0</v>
      </c>
      <c r="GR22" s="9">
        <v>0</v>
      </c>
      <c r="GS22" s="9">
        <v>0</v>
      </c>
      <c r="GT22" s="13">
        <v>0</v>
      </c>
      <c r="GU22" s="11">
        <v>0</v>
      </c>
      <c r="GV22" s="12">
        <v>13200</v>
      </c>
      <c r="GW22" s="9">
        <v>9900</v>
      </c>
      <c r="GX22" s="9">
        <v>2660</v>
      </c>
      <c r="GY22" s="9">
        <v>0</v>
      </c>
      <c r="GZ22" s="13">
        <v>25760</v>
      </c>
      <c r="HA22" s="9">
        <v>230</v>
      </c>
      <c r="HB22" s="9">
        <v>0</v>
      </c>
      <c r="HC22" s="10">
        <v>433036</v>
      </c>
      <c r="HD22" s="8">
        <v>32145687</v>
      </c>
      <c r="HE22" s="11">
        <v>0</v>
      </c>
      <c r="HF22" s="12">
        <v>0</v>
      </c>
      <c r="HG22" s="10">
        <v>32145687</v>
      </c>
      <c r="HH22" s="8">
        <v>1285821</v>
      </c>
      <c r="HI22" s="9">
        <v>1285821</v>
      </c>
      <c r="HJ22" s="14">
        <f t="shared" si="5"/>
        <v>3.9999798417747298E-2</v>
      </c>
      <c r="HK22" s="12">
        <v>820892964</v>
      </c>
      <c r="HL22" s="9">
        <v>0</v>
      </c>
      <c r="HM22" s="9">
        <v>22845</v>
      </c>
      <c r="HN22" s="10">
        <v>820915809</v>
      </c>
      <c r="HO22" s="8">
        <v>12405</v>
      </c>
      <c r="HP22" s="9">
        <v>6174251</v>
      </c>
      <c r="HQ22" s="9">
        <v>3522</v>
      </c>
      <c r="HR22" s="9">
        <v>111460720</v>
      </c>
      <c r="HS22" s="9">
        <v>4179062</v>
      </c>
      <c r="HT22" s="9">
        <v>3788519</v>
      </c>
      <c r="HU22" s="11">
        <v>234851</v>
      </c>
      <c r="HV22" s="12">
        <v>336700</v>
      </c>
      <c r="HW22" s="9">
        <v>247200</v>
      </c>
      <c r="HX22" s="10">
        <v>583900</v>
      </c>
      <c r="HY22" s="8">
        <v>100360</v>
      </c>
      <c r="HZ22" s="9">
        <v>212100</v>
      </c>
      <c r="IA22" s="9">
        <v>0</v>
      </c>
      <c r="IB22" s="9">
        <v>2142140</v>
      </c>
      <c r="IC22" s="9">
        <v>169560</v>
      </c>
      <c r="ID22" s="13">
        <v>2311700</v>
      </c>
      <c r="IE22" s="11">
        <v>549540</v>
      </c>
      <c r="IF22" s="12">
        <v>2216940</v>
      </c>
      <c r="IG22" s="9">
        <v>1839600</v>
      </c>
      <c r="IH22" s="9">
        <v>655880</v>
      </c>
      <c r="II22" s="9">
        <v>540900</v>
      </c>
      <c r="IJ22" s="13">
        <v>5253320</v>
      </c>
      <c r="IK22" s="9">
        <v>77970</v>
      </c>
      <c r="IL22" s="9">
        <v>54353980</v>
      </c>
      <c r="IM22" s="10">
        <v>189292678</v>
      </c>
      <c r="IN22" s="8">
        <v>631600287</v>
      </c>
      <c r="IO22" s="11">
        <v>0</v>
      </c>
      <c r="IP22" s="12">
        <v>22844</v>
      </c>
      <c r="IQ22" s="10">
        <v>631623131</v>
      </c>
      <c r="IR22" s="8">
        <v>25259200</v>
      </c>
      <c r="IS22" s="9">
        <v>25259200</v>
      </c>
      <c r="IT22" s="14">
        <f t="shared" si="6"/>
        <v>3.9990935670783725E-2</v>
      </c>
    </row>
    <row r="23" spans="1:254" ht="12.6" customHeight="1" x14ac:dyDescent="0.2">
      <c r="A23" s="65">
        <v>11</v>
      </c>
      <c r="B23" s="66" t="s">
        <v>90</v>
      </c>
      <c r="C23" s="19">
        <v>1166739398</v>
      </c>
      <c r="D23" s="16">
        <v>389</v>
      </c>
      <c r="E23" s="16">
        <v>0</v>
      </c>
      <c r="F23" s="17">
        <v>1166739787</v>
      </c>
      <c r="G23" s="15">
        <v>2939</v>
      </c>
      <c r="H23" s="16">
        <v>6704036</v>
      </c>
      <c r="I23" s="16">
        <v>6741</v>
      </c>
      <c r="J23" s="16">
        <v>222743684</v>
      </c>
      <c r="K23" s="16">
        <v>5091946</v>
      </c>
      <c r="L23" s="16">
        <v>9735801</v>
      </c>
      <c r="M23" s="18">
        <v>444976</v>
      </c>
      <c r="N23" s="19">
        <v>1042080</v>
      </c>
      <c r="O23" s="16">
        <v>674700</v>
      </c>
      <c r="P23" s="17">
        <v>1716780</v>
      </c>
      <c r="Q23" s="15">
        <v>365040</v>
      </c>
      <c r="R23" s="16">
        <v>814800</v>
      </c>
      <c r="S23" s="16">
        <v>0</v>
      </c>
      <c r="T23" s="16">
        <v>9285760</v>
      </c>
      <c r="U23" s="16">
        <v>760320</v>
      </c>
      <c r="V23" s="20">
        <v>10046080</v>
      </c>
      <c r="W23" s="18">
        <v>1638910</v>
      </c>
      <c r="X23" s="19">
        <v>5087940</v>
      </c>
      <c r="Y23" s="16">
        <v>4198500</v>
      </c>
      <c r="Z23" s="16">
        <v>1070460</v>
      </c>
      <c r="AA23" s="16">
        <v>1775700</v>
      </c>
      <c r="AB23" s="20">
        <v>12132600</v>
      </c>
      <c r="AC23" s="16">
        <v>202170</v>
      </c>
      <c r="AD23" s="16">
        <v>139378250</v>
      </c>
      <c r="AE23" s="17">
        <v>411018012</v>
      </c>
      <c r="AF23" s="15">
        <v>755721387</v>
      </c>
      <c r="AG23" s="18">
        <v>388</v>
      </c>
      <c r="AH23" s="19">
        <v>0</v>
      </c>
      <c r="AI23" s="17">
        <v>755721775</v>
      </c>
      <c r="AJ23" s="15">
        <v>30214763</v>
      </c>
      <c r="AK23" s="16">
        <v>30214763</v>
      </c>
      <c r="AL23" s="21">
        <f t="shared" si="0"/>
        <v>3.9981331754004312E-2</v>
      </c>
      <c r="AM23" s="19">
        <v>141404199</v>
      </c>
      <c r="AN23" s="16">
        <v>0</v>
      </c>
      <c r="AO23" s="16">
        <v>0</v>
      </c>
      <c r="AP23" s="17">
        <v>141404199</v>
      </c>
      <c r="AQ23" s="15">
        <v>1043</v>
      </c>
      <c r="AR23" s="16">
        <v>916753</v>
      </c>
      <c r="AS23" s="16">
        <v>734</v>
      </c>
      <c r="AT23" s="16">
        <v>20067118</v>
      </c>
      <c r="AU23" s="16">
        <v>673166</v>
      </c>
      <c r="AV23" s="16">
        <v>623672</v>
      </c>
      <c r="AW23" s="18">
        <v>64424</v>
      </c>
      <c r="AX23" s="19">
        <v>45760</v>
      </c>
      <c r="AY23" s="16">
        <v>42000</v>
      </c>
      <c r="AZ23" s="17">
        <v>87760</v>
      </c>
      <c r="BA23" s="15">
        <v>0</v>
      </c>
      <c r="BB23" s="16">
        <v>0</v>
      </c>
      <c r="BC23" s="16">
        <v>0</v>
      </c>
      <c r="BD23" s="16">
        <v>129470</v>
      </c>
      <c r="BE23" s="16">
        <v>5170</v>
      </c>
      <c r="BF23" s="20">
        <v>134640</v>
      </c>
      <c r="BG23" s="18">
        <v>16150</v>
      </c>
      <c r="BH23" s="19">
        <v>615450</v>
      </c>
      <c r="BI23" s="16">
        <v>697050</v>
      </c>
      <c r="BJ23" s="16">
        <v>136800</v>
      </c>
      <c r="BK23" s="16">
        <v>93150</v>
      </c>
      <c r="BL23" s="20">
        <v>1542450</v>
      </c>
      <c r="BM23" s="16">
        <v>14260</v>
      </c>
      <c r="BN23" s="16">
        <v>5785370</v>
      </c>
      <c r="BO23" s="17">
        <v>29926806</v>
      </c>
      <c r="BP23" s="15">
        <v>111477393</v>
      </c>
      <c r="BQ23" s="18">
        <v>0</v>
      </c>
      <c r="BR23" s="19">
        <v>0</v>
      </c>
      <c r="BS23" s="17">
        <v>111477393</v>
      </c>
      <c r="BT23" s="15">
        <v>4458460</v>
      </c>
      <c r="BU23" s="16">
        <v>4458460</v>
      </c>
      <c r="BV23" s="21">
        <f t="shared" si="1"/>
        <v>3.9994297319098593E-2</v>
      </c>
      <c r="BW23" s="19">
        <v>150695413</v>
      </c>
      <c r="BX23" s="16">
        <v>0</v>
      </c>
      <c r="BY23" s="16">
        <v>760</v>
      </c>
      <c r="BZ23" s="17">
        <v>150696173</v>
      </c>
      <c r="CA23" s="15">
        <v>0</v>
      </c>
      <c r="CB23" s="16">
        <v>1064898</v>
      </c>
      <c r="CC23" s="16">
        <v>610</v>
      </c>
      <c r="CD23" s="16">
        <v>15479287</v>
      </c>
      <c r="CE23" s="16">
        <v>708323</v>
      </c>
      <c r="CF23" s="16">
        <v>439974</v>
      </c>
      <c r="CG23" s="18">
        <v>60218</v>
      </c>
      <c r="CH23" s="19">
        <v>39260</v>
      </c>
      <c r="CI23" s="16">
        <v>36000</v>
      </c>
      <c r="CJ23" s="17">
        <v>75260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554070</v>
      </c>
      <c r="CS23" s="16">
        <v>607950</v>
      </c>
      <c r="CT23" s="16">
        <v>116660</v>
      </c>
      <c r="CU23" s="16">
        <v>68850</v>
      </c>
      <c r="CV23" s="20">
        <v>1347530</v>
      </c>
      <c r="CW23" s="16">
        <v>15870</v>
      </c>
      <c r="CX23" s="16">
        <v>4106390</v>
      </c>
      <c r="CY23" s="17">
        <v>23297750</v>
      </c>
      <c r="CZ23" s="15">
        <v>127397663</v>
      </c>
      <c r="DA23" s="18">
        <v>0</v>
      </c>
      <c r="DB23" s="19">
        <v>760</v>
      </c>
      <c r="DC23" s="17">
        <v>127398423</v>
      </c>
      <c r="DD23" s="15">
        <v>5095483</v>
      </c>
      <c r="DE23" s="16">
        <v>5095483</v>
      </c>
      <c r="DF23" s="21">
        <f t="shared" si="2"/>
        <v>3.9996437004561666E-2</v>
      </c>
      <c r="DG23" s="19">
        <v>77218406</v>
      </c>
      <c r="DH23" s="16">
        <v>0</v>
      </c>
      <c r="DI23" s="16">
        <v>7699</v>
      </c>
      <c r="DJ23" s="17">
        <v>77226105</v>
      </c>
      <c r="DK23" s="15">
        <v>460</v>
      </c>
      <c r="DL23" s="16">
        <v>521381</v>
      </c>
      <c r="DM23" s="16">
        <v>403</v>
      </c>
      <c r="DN23" s="16">
        <v>4261522</v>
      </c>
      <c r="DO23" s="16">
        <v>268415</v>
      </c>
      <c r="DP23" s="16">
        <v>114277</v>
      </c>
      <c r="DQ23" s="18">
        <v>20595</v>
      </c>
      <c r="DR23" s="19">
        <v>10400</v>
      </c>
      <c r="DS23" s="16">
        <v>11700</v>
      </c>
      <c r="DT23" s="17">
        <v>22100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179190</v>
      </c>
      <c r="EC23" s="16">
        <v>197550</v>
      </c>
      <c r="ED23" s="16">
        <v>51300</v>
      </c>
      <c r="EE23" s="16">
        <v>18450</v>
      </c>
      <c r="EF23" s="20">
        <v>446490</v>
      </c>
      <c r="EG23" s="16">
        <v>2760</v>
      </c>
      <c r="EH23" s="16">
        <v>221370</v>
      </c>
      <c r="EI23" s="17">
        <v>5879370</v>
      </c>
      <c r="EJ23" s="15">
        <v>71339036</v>
      </c>
      <c r="EK23" s="18">
        <v>0</v>
      </c>
      <c r="EL23" s="19">
        <v>7699</v>
      </c>
      <c r="EM23" s="17">
        <v>71346735</v>
      </c>
      <c r="EN23" s="15">
        <v>2853753</v>
      </c>
      <c r="EO23" s="16">
        <v>2853753</v>
      </c>
      <c r="EP23" s="21">
        <f t="shared" si="3"/>
        <v>3.9998368530809431E-2</v>
      </c>
      <c r="EQ23" s="19">
        <v>24416933</v>
      </c>
      <c r="ER23" s="16">
        <v>0</v>
      </c>
      <c r="ES23" s="16">
        <v>0</v>
      </c>
      <c r="ET23" s="17">
        <v>24416933</v>
      </c>
      <c r="EU23" s="15">
        <v>0</v>
      </c>
      <c r="EV23" s="16">
        <v>120648</v>
      </c>
      <c r="EW23" s="16">
        <v>0</v>
      </c>
      <c r="EX23" s="16">
        <v>606910</v>
      </c>
      <c r="EY23" s="16">
        <v>33396</v>
      </c>
      <c r="EZ23" s="16">
        <v>14726</v>
      </c>
      <c r="FA23" s="18">
        <v>3430</v>
      </c>
      <c r="FB23" s="19">
        <v>1300</v>
      </c>
      <c r="FC23" s="16">
        <v>2700</v>
      </c>
      <c r="FD23" s="17">
        <v>4000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23100</v>
      </c>
      <c r="FM23" s="16">
        <v>26550</v>
      </c>
      <c r="FN23" s="16">
        <v>5320</v>
      </c>
      <c r="FO23" s="16">
        <v>1350</v>
      </c>
      <c r="FP23" s="20">
        <v>56320</v>
      </c>
      <c r="FQ23" s="16">
        <v>920</v>
      </c>
      <c r="FR23" s="16">
        <v>0</v>
      </c>
      <c r="FS23" s="17">
        <v>840350</v>
      </c>
      <c r="FT23" s="15">
        <v>23576583</v>
      </c>
      <c r="FU23" s="18">
        <v>0</v>
      </c>
      <c r="FV23" s="19">
        <v>0</v>
      </c>
      <c r="FW23" s="17">
        <v>23576583</v>
      </c>
      <c r="FX23" s="15">
        <v>943046</v>
      </c>
      <c r="FY23" s="16">
        <v>943046</v>
      </c>
      <c r="FZ23" s="21">
        <f t="shared" si="4"/>
        <v>3.9999265372764152E-2</v>
      </c>
      <c r="GA23" s="19">
        <v>18579627</v>
      </c>
      <c r="GB23" s="16">
        <v>0</v>
      </c>
      <c r="GC23" s="16">
        <v>0</v>
      </c>
      <c r="GD23" s="17">
        <v>18579627</v>
      </c>
      <c r="GE23" s="15">
        <v>0</v>
      </c>
      <c r="GF23" s="16">
        <v>38291</v>
      </c>
      <c r="GG23" s="16">
        <v>0</v>
      </c>
      <c r="GH23" s="16">
        <v>173665</v>
      </c>
      <c r="GI23" s="16">
        <v>6685</v>
      </c>
      <c r="GJ23" s="16">
        <v>4087</v>
      </c>
      <c r="GK23" s="18">
        <v>1237</v>
      </c>
      <c r="GL23" s="19">
        <v>260</v>
      </c>
      <c r="GM23" s="16">
        <v>300</v>
      </c>
      <c r="GN23" s="17">
        <v>560</v>
      </c>
      <c r="GO23" s="15">
        <v>0</v>
      </c>
      <c r="GP23" s="16">
        <v>0</v>
      </c>
      <c r="GQ23" s="16">
        <v>0</v>
      </c>
      <c r="GR23" s="16">
        <v>0</v>
      </c>
      <c r="GS23" s="16">
        <v>0</v>
      </c>
      <c r="GT23" s="20">
        <v>0</v>
      </c>
      <c r="GU23" s="18">
        <v>0</v>
      </c>
      <c r="GV23" s="19">
        <v>9240</v>
      </c>
      <c r="GW23" s="16">
        <v>11250</v>
      </c>
      <c r="GX23" s="16">
        <v>1140</v>
      </c>
      <c r="GY23" s="16">
        <v>1350</v>
      </c>
      <c r="GZ23" s="20">
        <v>22980</v>
      </c>
      <c r="HA23" s="16">
        <v>230</v>
      </c>
      <c r="HB23" s="16">
        <v>0</v>
      </c>
      <c r="HC23" s="17">
        <v>247735</v>
      </c>
      <c r="HD23" s="15">
        <v>18331892</v>
      </c>
      <c r="HE23" s="18">
        <v>0</v>
      </c>
      <c r="HF23" s="19">
        <v>0</v>
      </c>
      <c r="HG23" s="17">
        <v>18331892</v>
      </c>
      <c r="HH23" s="15">
        <v>733271</v>
      </c>
      <c r="HI23" s="16">
        <v>733271</v>
      </c>
      <c r="HJ23" s="21">
        <f t="shared" si="5"/>
        <v>3.9999744707202071E-2</v>
      </c>
      <c r="HK23" s="19">
        <v>1579053976</v>
      </c>
      <c r="HL23" s="16">
        <v>389</v>
      </c>
      <c r="HM23" s="16">
        <v>8459</v>
      </c>
      <c r="HN23" s="17">
        <v>1579062824</v>
      </c>
      <c r="HO23" s="15">
        <v>4442</v>
      </c>
      <c r="HP23" s="16">
        <v>9366007</v>
      </c>
      <c r="HQ23" s="16">
        <v>8488</v>
      </c>
      <c r="HR23" s="16">
        <v>263332186</v>
      </c>
      <c r="HS23" s="16">
        <v>6781931</v>
      </c>
      <c r="HT23" s="16">
        <v>10932537</v>
      </c>
      <c r="HU23" s="18">
        <v>594880</v>
      </c>
      <c r="HV23" s="19">
        <v>1139060</v>
      </c>
      <c r="HW23" s="16">
        <v>767400</v>
      </c>
      <c r="HX23" s="17">
        <v>1906460</v>
      </c>
      <c r="HY23" s="15">
        <v>365040</v>
      </c>
      <c r="HZ23" s="16">
        <v>814800</v>
      </c>
      <c r="IA23" s="16">
        <v>0</v>
      </c>
      <c r="IB23" s="16">
        <v>9415230</v>
      </c>
      <c r="IC23" s="16">
        <v>765490</v>
      </c>
      <c r="ID23" s="20">
        <v>10180720</v>
      </c>
      <c r="IE23" s="18">
        <v>1655060</v>
      </c>
      <c r="IF23" s="19">
        <v>6468990</v>
      </c>
      <c r="IG23" s="16">
        <v>5738850</v>
      </c>
      <c r="IH23" s="16">
        <v>1381680</v>
      </c>
      <c r="II23" s="16">
        <v>1958850</v>
      </c>
      <c r="IJ23" s="20">
        <v>15548370</v>
      </c>
      <c r="IK23" s="16">
        <v>236210</v>
      </c>
      <c r="IL23" s="16">
        <v>149491380</v>
      </c>
      <c r="IM23" s="17">
        <v>471210023</v>
      </c>
      <c r="IN23" s="15">
        <v>1107843954</v>
      </c>
      <c r="IO23" s="18">
        <v>388</v>
      </c>
      <c r="IP23" s="19">
        <v>8459</v>
      </c>
      <c r="IQ23" s="17">
        <v>1107852801</v>
      </c>
      <c r="IR23" s="15">
        <v>44298776</v>
      </c>
      <c r="IS23" s="16">
        <v>44298776</v>
      </c>
      <c r="IT23" s="21">
        <f t="shared" si="6"/>
        <v>3.9986156969602678E-2</v>
      </c>
    </row>
    <row r="24" spans="1:254" ht="12.6" customHeight="1" x14ac:dyDescent="0.2">
      <c r="A24" s="63">
        <v>12</v>
      </c>
      <c r="B24" s="64" t="s">
        <v>91</v>
      </c>
      <c r="C24" s="12">
        <v>1293337834</v>
      </c>
      <c r="D24" s="9">
        <v>502</v>
      </c>
      <c r="E24" s="9">
        <v>423</v>
      </c>
      <c r="F24" s="10">
        <v>1293338759</v>
      </c>
      <c r="G24" s="8">
        <v>5266</v>
      </c>
      <c r="H24" s="9">
        <v>9807153</v>
      </c>
      <c r="I24" s="9">
        <v>7659</v>
      </c>
      <c r="J24" s="9">
        <v>242658279</v>
      </c>
      <c r="K24" s="9">
        <v>7310266</v>
      </c>
      <c r="L24" s="9">
        <v>9850921</v>
      </c>
      <c r="M24" s="11">
        <v>476216</v>
      </c>
      <c r="N24" s="12">
        <v>1020760</v>
      </c>
      <c r="O24" s="9">
        <v>633000</v>
      </c>
      <c r="P24" s="10">
        <v>1653760</v>
      </c>
      <c r="Q24" s="8">
        <v>327860</v>
      </c>
      <c r="R24" s="9">
        <v>787500</v>
      </c>
      <c r="S24" s="9">
        <v>0</v>
      </c>
      <c r="T24" s="9">
        <v>8173220</v>
      </c>
      <c r="U24" s="9">
        <v>584240</v>
      </c>
      <c r="V24" s="13">
        <v>8757460</v>
      </c>
      <c r="W24" s="11">
        <v>2099060</v>
      </c>
      <c r="X24" s="12">
        <v>4720320</v>
      </c>
      <c r="Y24" s="9">
        <v>4139100</v>
      </c>
      <c r="Z24" s="9">
        <v>1179900</v>
      </c>
      <c r="AA24" s="9">
        <v>1534500</v>
      </c>
      <c r="AB24" s="13">
        <v>11573820</v>
      </c>
      <c r="AC24" s="9">
        <v>207690</v>
      </c>
      <c r="AD24" s="9">
        <v>147830490</v>
      </c>
      <c r="AE24" s="10">
        <v>443345741</v>
      </c>
      <c r="AF24" s="8">
        <v>849992094</v>
      </c>
      <c r="AG24" s="11">
        <v>501</v>
      </c>
      <c r="AH24" s="12">
        <v>423</v>
      </c>
      <c r="AI24" s="10">
        <v>849993018</v>
      </c>
      <c r="AJ24" s="8">
        <v>33984720</v>
      </c>
      <c r="AK24" s="9">
        <v>33984720</v>
      </c>
      <c r="AL24" s="14">
        <f t="shared" si="0"/>
        <v>3.9982351949154483E-2</v>
      </c>
      <c r="AM24" s="12">
        <v>263432908</v>
      </c>
      <c r="AN24" s="9">
        <v>0</v>
      </c>
      <c r="AO24" s="9">
        <v>0</v>
      </c>
      <c r="AP24" s="10">
        <v>263432908</v>
      </c>
      <c r="AQ24" s="8">
        <v>1405</v>
      </c>
      <c r="AR24" s="9">
        <v>2020942</v>
      </c>
      <c r="AS24" s="9">
        <v>978</v>
      </c>
      <c r="AT24" s="9">
        <v>36774989</v>
      </c>
      <c r="AU24" s="9">
        <v>1393280</v>
      </c>
      <c r="AV24" s="9">
        <v>1086746</v>
      </c>
      <c r="AW24" s="11">
        <v>122885</v>
      </c>
      <c r="AX24" s="12">
        <v>75660</v>
      </c>
      <c r="AY24" s="9">
        <v>75300</v>
      </c>
      <c r="AZ24" s="10">
        <v>150960</v>
      </c>
      <c r="BA24" s="8">
        <v>0</v>
      </c>
      <c r="BB24" s="9">
        <v>0</v>
      </c>
      <c r="BC24" s="9">
        <v>0</v>
      </c>
      <c r="BD24" s="9">
        <v>216700</v>
      </c>
      <c r="BE24" s="9">
        <v>9380</v>
      </c>
      <c r="BF24" s="13">
        <v>226080</v>
      </c>
      <c r="BG24" s="11">
        <v>32510</v>
      </c>
      <c r="BH24" s="12">
        <v>1162920</v>
      </c>
      <c r="BI24" s="9">
        <v>1196100</v>
      </c>
      <c r="BJ24" s="9">
        <v>232560</v>
      </c>
      <c r="BK24" s="9">
        <v>134550</v>
      </c>
      <c r="BL24" s="13">
        <v>2726130</v>
      </c>
      <c r="BM24" s="9">
        <v>32200</v>
      </c>
      <c r="BN24" s="9">
        <v>10704010</v>
      </c>
      <c r="BO24" s="10">
        <v>55272137</v>
      </c>
      <c r="BP24" s="8">
        <v>208160771</v>
      </c>
      <c r="BQ24" s="11">
        <v>0</v>
      </c>
      <c r="BR24" s="12">
        <v>0</v>
      </c>
      <c r="BS24" s="10">
        <v>208160771</v>
      </c>
      <c r="BT24" s="8">
        <v>8324976</v>
      </c>
      <c r="BU24" s="9">
        <v>8324976</v>
      </c>
      <c r="BV24" s="14">
        <f t="shared" si="1"/>
        <v>3.9993010978999495E-2</v>
      </c>
      <c r="BW24" s="12">
        <v>391386702</v>
      </c>
      <c r="BX24" s="9">
        <v>0</v>
      </c>
      <c r="BY24" s="9">
        <v>10746</v>
      </c>
      <c r="BZ24" s="10">
        <v>391397448</v>
      </c>
      <c r="CA24" s="8">
        <v>782</v>
      </c>
      <c r="CB24" s="9">
        <v>3091434</v>
      </c>
      <c r="CC24" s="9">
        <v>1515</v>
      </c>
      <c r="CD24" s="9">
        <v>39465440</v>
      </c>
      <c r="CE24" s="9">
        <v>1715520</v>
      </c>
      <c r="CF24" s="9">
        <v>1087946</v>
      </c>
      <c r="CG24" s="11">
        <v>160640</v>
      </c>
      <c r="CH24" s="12">
        <v>86580</v>
      </c>
      <c r="CI24" s="9">
        <v>90300</v>
      </c>
      <c r="CJ24" s="10">
        <v>176880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1406460</v>
      </c>
      <c r="CS24" s="9">
        <v>1428750</v>
      </c>
      <c r="CT24" s="9">
        <v>323000</v>
      </c>
      <c r="CU24" s="9">
        <v>118350</v>
      </c>
      <c r="CV24" s="13">
        <v>3276560</v>
      </c>
      <c r="CW24" s="9">
        <v>38180</v>
      </c>
      <c r="CX24" s="9">
        <v>10449080</v>
      </c>
      <c r="CY24" s="10">
        <v>59462462</v>
      </c>
      <c r="CZ24" s="8">
        <v>331924243</v>
      </c>
      <c r="DA24" s="11">
        <v>0</v>
      </c>
      <c r="DB24" s="12">
        <v>10743</v>
      </c>
      <c r="DC24" s="10">
        <v>331934986</v>
      </c>
      <c r="DD24" s="8">
        <v>13276259</v>
      </c>
      <c r="DE24" s="9">
        <v>13276259</v>
      </c>
      <c r="DF24" s="14">
        <f t="shared" si="2"/>
        <v>3.9996564266955581E-2</v>
      </c>
      <c r="DG24" s="12">
        <v>226928297</v>
      </c>
      <c r="DH24" s="9">
        <v>348</v>
      </c>
      <c r="DI24" s="9">
        <v>6927</v>
      </c>
      <c r="DJ24" s="10">
        <v>226935572</v>
      </c>
      <c r="DK24" s="8">
        <v>2759</v>
      </c>
      <c r="DL24" s="9">
        <v>1651905</v>
      </c>
      <c r="DM24" s="9">
        <v>702</v>
      </c>
      <c r="DN24" s="9">
        <v>12641281</v>
      </c>
      <c r="DO24" s="9">
        <v>733092</v>
      </c>
      <c r="DP24" s="9">
        <v>320542</v>
      </c>
      <c r="DQ24" s="11">
        <v>62360</v>
      </c>
      <c r="DR24" s="12">
        <v>33020</v>
      </c>
      <c r="DS24" s="9">
        <v>34800</v>
      </c>
      <c r="DT24" s="10">
        <v>67820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525030</v>
      </c>
      <c r="EC24" s="9">
        <v>539100</v>
      </c>
      <c r="ED24" s="9">
        <v>159980</v>
      </c>
      <c r="EE24" s="9">
        <v>46800</v>
      </c>
      <c r="EF24" s="13">
        <v>1270910</v>
      </c>
      <c r="EG24" s="9">
        <v>14260</v>
      </c>
      <c r="EH24" s="9">
        <v>637930</v>
      </c>
      <c r="EI24" s="10">
        <v>17402859</v>
      </c>
      <c r="EJ24" s="8">
        <v>209525439</v>
      </c>
      <c r="EK24" s="11">
        <v>348</v>
      </c>
      <c r="EL24" s="12">
        <v>6926</v>
      </c>
      <c r="EM24" s="10">
        <v>209532713</v>
      </c>
      <c r="EN24" s="8">
        <v>8382492</v>
      </c>
      <c r="EO24" s="9">
        <v>8382492</v>
      </c>
      <c r="EP24" s="14">
        <f t="shared" si="3"/>
        <v>4.0005648187259428E-2</v>
      </c>
      <c r="EQ24" s="12">
        <v>75793578</v>
      </c>
      <c r="ER24" s="9">
        <v>0</v>
      </c>
      <c r="ES24" s="9">
        <v>0</v>
      </c>
      <c r="ET24" s="10">
        <v>75793578</v>
      </c>
      <c r="EU24" s="8">
        <v>0</v>
      </c>
      <c r="EV24" s="9">
        <v>361670</v>
      </c>
      <c r="EW24" s="9">
        <v>33</v>
      </c>
      <c r="EX24" s="9">
        <v>1925409</v>
      </c>
      <c r="EY24" s="9">
        <v>115274</v>
      </c>
      <c r="EZ24" s="9">
        <v>46797</v>
      </c>
      <c r="FA24" s="11">
        <v>10949</v>
      </c>
      <c r="FB24" s="12">
        <v>3120</v>
      </c>
      <c r="FC24" s="9">
        <v>4800</v>
      </c>
      <c r="FD24" s="10">
        <v>7920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78540</v>
      </c>
      <c r="FM24" s="9">
        <v>82800</v>
      </c>
      <c r="FN24" s="9">
        <v>23940</v>
      </c>
      <c r="FO24" s="9">
        <v>7200</v>
      </c>
      <c r="FP24" s="13">
        <v>192480</v>
      </c>
      <c r="FQ24" s="9">
        <v>1840</v>
      </c>
      <c r="FR24" s="9">
        <v>0</v>
      </c>
      <c r="FS24" s="10">
        <v>2662339</v>
      </c>
      <c r="FT24" s="8">
        <v>73131239</v>
      </c>
      <c r="FU24" s="11">
        <v>0</v>
      </c>
      <c r="FV24" s="12">
        <v>0</v>
      </c>
      <c r="FW24" s="10">
        <v>73131239</v>
      </c>
      <c r="FX24" s="8">
        <v>2922485</v>
      </c>
      <c r="FY24" s="9">
        <v>2922485</v>
      </c>
      <c r="FZ24" s="14">
        <f t="shared" si="4"/>
        <v>3.9962197276597486E-2</v>
      </c>
      <c r="GA24" s="12">
        <v>66338813</v>
      </c>
      <c r="GB24" s="9">
        <v>0</v>
      </c>
      <c r="GC24" s="9">
        <v>0</v>
      </c>
      <c r="GD24" s="10">
        <v>66338813</v>
      </c>
      <c r="GE24" s="8">
        <v>0</v>
      </c>
      <c r="GF24" s="9">
        <v>139225</v>
      </c>
      <c r="GG24" s="9">
        <v>32</v>
      </c>
      <c r="GH24" s="9">
        <v>660757</v>
      </c>
      <c r="GI24" s="9">
        <v>36858</v>
      </c>
      <c r="GJ24" s="9">
        <v>14382</v>
      </c>
      <c r="GK24" s="11">
        <v>3792</v>
      </c>
      <c r="GL24" s="12">
        <v>1820</v>
      </c>
      <c r="GM24" s="9">
        <v>1800</v>
      </c>
      <c r="GN24" s="10">
        <v>3620</v>
      </c>
      <c r="GO24" s="8">
        <v>0</v>
      </c>
      <c r="GP24" s="9">
        <v>0</v>
      </c>
      <c r="GQ24" s="9">
        <v>0</v>
      </c>
      <c r="GR24" s="9">
        <v>0</v>
      </c>
      <c r="GS24" s="9">
        <v>0</v>
      </c>
      <c r="GT24" s="13">
        <v>0</v>
      </c>
      <c r="GU24" s="11">
        <v>0</v>
      </c>
      <c r="GV24" s="12">
        <v>23430</v>
      </c>
      <c r="GW24" s="9">
        <v>23850</v>
      </c>
      <c r="GX24" s="9">
        <v>14060</v>
      </c>
      <c r="GY24" s="9">
        <v>2250</v>
      </c>
      <c r="GZ24" s="13">
        <v>63590</v>
      </c>
      <c r="HA24" s="9">
        <v>690</v>
      </c>
      <c r="HB24" s="9">
        <v>0</v>
      </c>
      <c r="HC24" s="10">
        <v>922914</v>
      </c>
      <c r="HD24" s="8">
        <v>65415899</v>
      </c>
      <c r="HE24" s="11">
        <v>0</v>
      </c>
      <c r="HF24" s="12">
        <v>0</v>
      </c>
      <c r="HG24" s="10">
        <v>65415899</v>
      </c>
      <c r="HH24" s="8">
        <v>2596579</v>
      </c>
      <c r="HI24" s="9">
        <v>2596579</v>
      </c>
      <c r="HJ24" s="14">
        <f t="shared" si="5"/>
        <v>3.9693393191768261E-2</v>
      </c>
      <c r="HK24" s="12">
        <v>2317218132</v>
      </c>
      <c r="HL24" s="9">
        <v>850</v>
      </c>
      <c r="HM24" s="9">
        <v>18096</v>
      </c>
      <c r="HN24" s="10">
        <v>2317237078</v>
      </c>
      <c r="HO24" s="8">
        <v>10212</v>
      </c>
      <c r="HP24" s="9">
        <v>17072329</v>
      </c>
      <c r="HQ24" s="9">
        <v>10919</v>
      </c>
      <c r="HR24" s="9">
        <v>334126155</v>
      </c>
      <c r="HS24" s="9">
        <v>11304290</v>
      </c>
      <c r="HT24" s="9">
        <v>12407334</v>
      </c>
      <c r="HU24" s="11">
        <v>836842</v>
      </c>
      <c r="HV24" s="12">
        <v>1220960</v>
      </c>
      <c r="HW24" s="9">
        <v>840000</v>
      </c>
      <c r="HX24" s="10">
        <v>2060960</v>
      </c>
      <c r="HY24" s="8">
        <v>327860</v>
      </c>
      <c r="HZ24" s="9">
        <v>787500</v>
      </c>
      <c r="IA24" s="9">
        <v>0</v>
      </c>
      <c r="IB24" s="9">
        <v>8389920</v>
      </c>
      <c r="IC24" s="9">
        <v>593620</v>
      </c>
      <c r="ID24" s="13">
        <v>8983540</v>
      </c>
      <c r="IE24" s="11">
        <v>2131570</v>
      </c>
      <c r="IF24" s="12">
        <v>7916700</v>
      </c>
      <c r="IG24" s="9">
        <v>7409700</v>
      </c>
      <c r="IH24" s="9">
        <v>1933440</v>
      </c>
      <c r="II24" s="9">
        <v>1843650</v>
      </c>
      <c r="IJ24" s="13">
        <v>19103490</v>
      </c>
      <c r="IK24" s="9">
        <v>294860</v>
      </c>
      <c r="IL24" s="9">
        <v>169621510</v>
      </c>
      <c r="IM24" s="10">
        <v>579068452</v>
      </c>
      <c r="IN24" s="8">
        <v>1738149685</v>
      </c>
      <c r="IO24" s="11">
        <v>849</v>
      </c>
      <c r="IP24" s="12">
        <v>18092</v>
      </c>
      <c r="IQ24" s="10">
        <v>1738168626</v>
      </c>
      <c r="IR24" s="8">
        <v>69487511</v>
      </c>
      <c r="IS24" s="9">
        <v>69487511</v>
      </c>
      <c r="IT24" s="14">
        <f t="shared" si="6"/>
        <v>3.9977427943748881E-2</v>
      </c>
    </row>
    <row r="25" spans="1:254" ht="12.6" customHeight="1" x14ac:dyDescent="0.2">
      <c r="A25" s="65">
        <v>13</v>
      </c>
      <c r="B25" s="66" t="s">
        <v>92</v>
      </c>
      <c r="C25" s="19">
        <v>332439300</v>
      </c>
      <c r="D25" s="16">
        <v>0</v>
      </c>
      <c r="E25" s="16">
        <v>193</v>
      </c>
      <c r="F25" s="17">
        <v>332439493</v>
      </c>
      <c r="G25" s="15">
        <v>3580</v>
      </c>
      <c r="H25" s="16">
        <v>2820602</v>
      </c>
      <c r="I25" s="16">
        <v>2045</v>
      </c>
      <c r="J25" s="16">
        <v>60556522</v>
      </c>
      <c r="K25" s="16">
        <v>2262976</v>
      </c>
      <c r="L25" s="16">
        <v>2198898</v>
      </c>
      <c r="M25" s="18">
        <v>82933</v>
      </c>
      <c r="N25" s="19">
        <v>238940</v>
      </c>
      <c r="O25" s="16">
        <v>149700</v>
      </c>
      <c r="P25" s="17">
        <v>388640</v>
      </c>
      <c r="Q25" s="15">
        <v>74100</v>
      </c>
      <c r="R25" s="16">
        <v>176700</v>
      </c>
      <c r="S25" s="16">
        <v>0</v>
      </c>
      <c r="T25" s="16">
        <v>1386330</v>
      </c>
      <c r="U25" s="16">
        <v>114640</v>
      </c>
      <c r="V25" s="20">
        <v>1500970</v>
      </c>
      <c r="W25" s="18">
        <v>335970</v>
      </c>
      <c r="X25" s="19">
        <v>858000</v>
      </c>
      <c r="Y25" s="16">
        <v>624150</v>
      </c>
      <c r="Z25" s="16">
        <v>315780</v>
      </c>
      <c r="AA25" s="16">
        <v>272250</v>
      </c>
      <c r="AB25" s="20">
        <v>2070180</v>
      </c>
      <c r="AC25" s="16">
        <v>30820</v>
      </c>
      <c r="AD25" s="16">
        <v>36625270</v>
      </c>
      <c r="AE25" s="17">
        <v>109128161</v>
      </c>
      <c r="AF25" s="15">
        <v>223311139</v>
      </c>
      <c r="AG25" s="18">
        <v>0</v>
      </c>
      <c r="AH25" s="19">
        <v>193</v>
      </c>
      <c r="AI25" s="17">
        <v>223311332</v>
      </c>
      <c r="AJ25" s="15">
        <v>8928743</v>
      </c>
      <c r="AK25" s="16">
        <v>8928743</v>
      </c>
      <c r="AL25" s="21">
        <f t="shared" si="0"/>
        <v>3.9983385169186127E-2</v>
      </c>
      <c r="AM25" s="19">
        <v>78232120</v>
      </c>
      <c r="AN25" s="16">
        <v>98</v>
      </c>
      <c r="AO25" s="16">
        <v>0</v>
      </c>
      <c r="AP25" s="17">
        <v>78232218</v>
      </c>
      <c r="AQ25" s="15">
        <v>41</v>
      </c>
      <c r="AR25" s="16">
        <v>658127</v>
      </c>
      <c r="AS25" s="16">
        <v>312</v>
      </c>
      <c r="AT25" s="16">
        <v>10361319</v>
      </c>
      <c r="AU25" s="16">
        <v>510125</v>
      </c>
      <c r="AV25" s="16">
        <v>267611</v>
      </c>
      <c r="AW25" s="18">
        <v>20565</v>
      </c>
      <c r="AX25" s="19">
        <v>18720</v>
      </c>
      <c r="AY25" s="16">
        <v>18300</v>
      </c>
      <c r="AZ25" s="17">
        <v>37020</v>
      </c>
      <c r="BA25" s="15">
        <v>0</v>
      </c>
      <c r="BB25" s="16">
        <v>0</v>
      </c>
      <c r="BC25" s="16">
        <v>0</v>
      </c>
      <c r="BD25" s="16">
        <v>32670</v>
      </c>
      <c r="BE25" s="16">
        <v>1790</v>
      </c>
      <c r="BF25" s="20">
        <v>34460</v>
      </c>
      <c r="BG25" s="18">
        <v>4020</v>
      </c>
      <c r="BH25" s="19">
        <v>173580</v>
      </c>
      <c r="BI25" s="16">
        <v>171450</v>
      </c>
      <c r="BJ25" s="16">
        <v>76000</v>
      </c>
      <c r="BK25" s="16">
        <v>26550</v>
      </c>
      <c r="BL25" s="20">
        <v>447580</v>
      </c>
      <c r="BM25" s="16">
        <v>7130</v>
      </c>
      <c r="BN25" s="16">
        <v>3216260</v>
      </c>
      <c r="BO25" s="17">
        <v>15564258</v>
      </c>
      <c r="BP25" s="15">
        <v>62667862</v>
      </c>
      <c r="BQ25" s="18">
        <v>98</v>
      </c>
      <c r="BR25" s="19">
        <v>0</v>
      </c>
      <c r="BS25" s="17">
        <v>62667960</v>
      </c>
      <c r="BT25" s="15">
        <v>2506373</v>
      </c>
      <c r="BU25" s="16">
        <v>2506373</v>
      </c>
      <c r="BV25" s="21">
        <f t="shared" si="1"/>
        <v>3.9994488411622141E-2</v>
      </c>
      <c r="BW25" s="19">
        <v>135005246</v>
      </c>
      <c r="BX25" s="16">
        <v>0</v>
      </c>
      <c r="BY25" s="16">
        <v>2700</v>
      </c>
      <c r="BZ25" s="17">
        <v>135007946</v>
      </c>
      <c r="CA25" s="15">
        <v>327</v>
      </c>
      <c r="CB25" s="16">
        <v>1138756</v>
      </c>
      <c r="CC25" s="16">
        <v>373</v>
      </c>
      <c r="CD25" s="16">
        <v>12830222</v>
      </c>
      <c r="CE25" s="16">
        <v>763262</v>
      </c>
      <c r="CF25" s="16">
        <v>292041</v>
      </c>
      <c r="CG25" s="18">
        <v>30977</v>
      </c>
      <c r="CH25" s="19">
        <v>25480</v>
      </c>
      <c r="CI25" s="16">
        <v>23400</v>
      </c>
      <c r="CJ25" s="17">
        <v>48880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282480</v>
      </c>
      <c r="CS25" s="16">
        <v>224550</v>
      </c>
      <c r="CT25" s="16">
        <v>125400</v>
      </c>
      <c r="CU25" s="16">
        <v>30600</v>
      </c>
      <c r="CV25" s="20">
        <v>663030</v>
      </c>
      <c r="CW25" s="16">
        <v>7820</v>
      </c>
      <c r="CX25" s="16">
        <v>3599000</v>
      </c>
      <c r="CY25" s="17">
        <v>19374315</v>
      </c>
      <c r="CZ25" s="15">
        <v>115630931</v>
      </c>
      <c r="DA25" s="18">
        <v>0</v>
      </c>
      <c r="DB25" s="19">
        <v>2700</v>
      </c>
      <c r="DC25" s="17">
        <v>115633631</v>
      </c>
      <c r="DD25" s="15">
        <v>4624954</v>
      </c>
      <c r="DE25" s="16">
        <v>4624954</v>
      </c>
      <c r="DF25" s="21">
        <f t="shared" si="2"/>
        <v>3.9996616555264965E-2</v>
      </c>
      <c r="DG25" s="19">
        <v>109043355</v>
      </c>
      <c r="DH25" s="16">
        <v>92</v>
      </c>
      <c r="DI25" s="16">
        <v>0</v>
      </c>
      <c r="DJ25" s="17">
        <v>109043447</v>
      </c>
      <c r="DK25" s="15">
        <v>0</v>
      </c>
      <c r="DL25" s="16">
        <v>813219</v>
      </c>
      <c r="DM25" s="16">
        <v>215</v>
      </c>
      <c r="DN25" s="16">
        <v>5617048</v>
      </c>
      <c r="DO25" s="16">
        <v>395006</v>
      </c>
      <c r="DP25" s="16">
        <v>115846</v>
      </c>
      <c r="DQ25" s="18">
        <v>15825</v>
      </c>
      <c r="DR25" s="19">
        <v>9880</v>
      </c>
      <c r="DS25" s="16">
        <v>13200</v>
      </c>
      <c r="DT25" s="17">
        <v>23080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156420</v>
      </c>
      <c r="EC25" s="16">
        <v>120150</v>
      </c>
      <c r="ED25" s="16">
        <v>71820</v>
      </c>
      <c r="EE25" s="16">
        <v>20250</v>
      </c>
      <c r="EF25" s="20">
        <v>368640</v>
      </c>
      <c r="EG25" s="16">
        <v>4600</v>
      </c>
      <c r="EH25" s="16">
        <v>273950</v>
      </c>
      <c r="EI25" s="17">
        <v>7627214</v>
      </c>
      <c r="EJ25" s="15">
        <v>101416141</v>
      </c>
      <c r="EK25" s="18">
        <v>92</v>
      </c>
      <c r="EL25" s="19">
        <v>0</v>
      </c>
      <c r="EM25" s="17">
        <v>101416233</v>
      </c>
      <c r="EN25" s="15">
        <v>4056493</v>
      </c>
      <c r="EO25" s="16">
        <v>4056493</v>
      </c>
      <c r="EP25" s="21">
        <f t="shared" si="3"/>
        <v>3.9998458629399103E-2</v>
      </c>
      <c r="EQ25" s="19">
        <v>48141144</v>
      </c>
      <c r="ER25" s="16">
        <v>0</v>
      </c>
      <c r="ES25" s="16">
        <v>59243</v>
      </c>
      <c r="ET25" s="17">
        <v>48200387</v>
      </c>
      <c r="EU25" s="15">
        <v>0</v>
      </c>
      <c r="EV25" s="16">
        <v>218834</v>
      </c>
      <c r="EW25" s="16">
        <v>71</v>
      </c>
      <c r="EX25" s="16">
        <v>1187720</v>
      </c>
      <c r="EY25" s="16">
        <v>84129</v>
      </c>
      <c r="EZ25" s="16">
        <v>23962</v>
      </c>
      <c r="FA25" s="18">
        <v>4154</v>
      </c>
      <c r="FB25" s="19">
        <v>1820</v>
      </c>
      <c r="FC25" s="16">
        <v>2700</v>
      </c>
      <c r="FD25" s="17">
        <v>4520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45210</v>
      </c>
      <c r="FM25" s="16">
        <v>37350</v>
      </c>
      <c r="FN25" s="16">
        <v>14820</v>
      </c>
      <c r="FO25" s="16">
        <v>3150</v>
      </c>
      <c r="FP25" s="20">
        <v>100530</v>
      </c>
      <c r="FQ25" s="16">
        <v>920</v>
      </c>
      <c r="FR25" s="16">
        <v>0</v>
      </c>
      <c r="FS25" s="17">
        <v>1624769</v>
      </c>
      <c r="FT25" s="15">
        <v>46516375</v>
      </c>
      <c r="FU25" s="18">
        <v>0</v>
      </c>
      <c r="FV25" s="19">
        <v>59243</v>
      </c>
      <c r="FW25" s="17">
        <v>46575618</v>
      </c>
      <c r="FX25" s="15">
        <v>1862993</v>
      </c>
      <c r="FY25" s="16">
        <v>1862993</v>
      </c>
      <c r="FZ25" s="21">
        <f t="shared" si="4"/>
        <v>3.9999318956970148E-2</v>
      </c>
      <c r="GA25" s="19">
        <v>70663626</v>
      </c>
      <c r="GB25" s="16">
        <v>1663</v>
      </c>
      <c r="GC25" s="16">
        <v>10845</v>
      </c>
      <c r="GD25" s="17">
        <v>70676134</v>
      </c>
      <c r="GE25" s="15">
        <v>0</v>
      </c>
      <c r="GF25" s="16">
        <v>137256</v>
      </c>
      <c r="GG25" s="16">
        <v>0</v>
      </c>
      <c r="GH25" s="16">
        <v>573986</v>
      </c>
      <c r="GI25" s="16">
        <v>37157</v>
      </c>
      <c r="GJ25" s="16">
        <v>10264</v>
      </c>
      <c r="GK25" s="18">
        <v>2023</v>
      </c>
      <c r="GL25" s="19">
        <v>1040</v>
      </c>
      <c r="GM25" s="16">
        <v>1800</v>
      </c>
      <c r="GN25" s="17">
        <v>2840</v>
      </c>
      <c r="GO25" s="15">
        <v>0</v>
      </c>
      <c r="GP25" s="16">
        <v>0</v>
      </c>
      <c r="GQ25" s="16">
        <v>0</v>
      </c>
      <c r="GR25" s="16">
        <v>0</v>
      </c>
      <c r="GS25" s="16">
        <v>0</v>
      </c>
      <c r="GT25" s="20">
        <v>0</v>
      </c>
      <c r="GU25" s="18">
        <v>0</v>
      </c>
      <c r="GV25" s="19">
        <v>20790</v>
      </c>
      <c r="GW25" s="16">
        <v>12150</v>
      </c>
      <c r="GX25" s="16">
        <v>8740</v>
      </c>
      <c r="GY25" s="16">
        <v>1800</v>
      </c>
      <c r="GZ25" s="20">
        <v>43480</v>
      </c>
      <c r="HA25" s="16">
        <v>230</v>
      </c>
      <c r="HB25" s="16">
        <v>0</v>
      </c>
      <c r="HC25" s="17">
        <v>807236</v>
      </c>
      <c r="HD25" s="15">
        <v>69856390</v>
      </c>
      <c r="HE25" s="18">
        <v>1663</v>
      </c>
      <c r="HF25" s="19">
        <v>10845</v>
      </c>
      <c r="HG25" s="17">
        <v>69868898</v>
      </c>
      <c r="HH25" s="15">
        <v>2794741</v>
      </c>
      <c r="HI25" s="16">
        <v>2794741</v>
      </c>
      <c r="HJ25" s="21">
        <f t="shared" si="5"/>
        <v>3.9999786457201598E-2</v>
      </c>
      <c r="HK25" s="19">
        <v>773524791</v>
      </c>
      <c r="HL25" s="16">
        <v>1853</v>
      </c>
      <c r="HM25" s="16">
        <v>72981</v>
      </c>
      <c r="HN25" s="17">
        <v>773599625</v>
      </c>
      <c r="HO25" s="15">
        <v>3948</v>
      </c>
      <c r="HP25" s="16">
        <v>5786794</v>
      </c>
      <c r="HQ25" s="16">
        <v>3016</v>
      </c>
      <c r="HR25" s="16">
        <v>91126817</v>
      </c>
      <c r="HS25" s="16">
        <v>4052655</v>
      </c>
      <c r="HT25" s="16">
        <v>2908622</v>
      </c>
      <c r="HU25" s="18">
        <v>156477</v>
      </c>
      <c r="HV25" s="19">
        <v>295880</v>
      </c>
      <c r="HW25" s="16">
        <v>209100</v>
      </c>
      <c r="HX25" s="17">
        <v>504980</v>
      </c>
      <c r="HY25" s="15">
        <v>74100</v>
      </c>
      <c r="HZ25" s="16">
        <v>176700</v>
      </c>
      <c r="IA25" s="16">
        <v>0</v>
      </c>
      <c r="IB25" s="16">
        <v>1419000</v>
      </c>
      <c r="IC25" s="16">
        <v>116430</v>
      </c>
      <c r="ID25" s="20">
        <v>1535430</v>
      </c>
      <c r="IE25" s="18">
        <v>339990</v>
      </c>
      <c r="IF25" s="19">
        <v>1536480</v>
      </c>
      <c r="IG25" s="16">
        <v>1189800</v>
      </c>
      <c r="IH25" s="16">
        <v>612560</v>
      </c>
      <c r="II25" s="16">
        <v>354600</v>
      </c>
      <c r="IJ25" s="20">
        <v>3693440</v>
      </c>
      <c r="IK25" s="16">
        <v>51520</v>
      </c>
      <c r="IL25" s="16">
        <v>43714480</v>
      </c>
      <c r="IM25" s="17">
        <v>154125953</v>
      </c>
      <c r="IN25" s="15">
        <v>619398838</v>
      </c>
      <c r="IO25" s="18">
        <v>1853</v>
      </c>
      <c r="IP25" s="19">
        <v>72981</v>
      </c>
      <c r="IQ25" s="17">
        <v>619473672</v>
      </c>
      <c r="IR25" s="15">
        <v>24774297</v>
      </c>
      <c r="IS25" s="16">
        <v>24774297</v>
      </c>
      <c r="IT25" s="21">
        <f t="shared" si="6"/>
        <v>3.9992493821432336E-2</v>
      </c>
    </row>
    <row r="26" spans="1:254" ht="12.6" customHeight="1" x14ac:dyDescent="0.2">
      <c r="A26" s="63">
        <v>14</v>
      </c>
      <c r="B26" s="64" t="s">
        <v>93</v>
      </c>
      <c r="C26" s="12">
        <v>523429194</v>
      </c>
      <c r="D26" s="9">
        <v>0</v>
      </c>
      <c r="E26" s="9">
        <v>0</v>
      </c>
      <c r="F26" s="10">
        <v>523429194</v>
      </c>
      <c r="G26" s="8">
        <v>2429</v>
      </c>
      <c r="H26" s="9">
        <v>2971264</v>
      </c>
      <c r="I26" s="9">
        <v>3351</v>
      </c>
      <c r="J26" s="9">
        <v>98698829</v>
      </c>
      <c r="K26" s="9">
        <v>2459927</v>
      </c>
      <c r="L26" s="9">
        <v>3886805</v>
      </c>
      <c r="M26" s="11">
        <v>167472</v>
      </c>
      <c r="N26" s="12">
        <v>438620</v>
      </c>
      <c r="O26" s="9">
        <v>279300</v>
      </c>
      <c r="P26" s="10">
        <v>717920</v>
      </c>
      <c r="Q26" s="8">
        <v>117260</v>
      </c>
      <c r="R26" s="9">
        <v>271200</v>
      </c>
      <c r="S26" s="9">
        <v>0</v>
      </c>
      <c r="T26" s="9">
        <v>3008390</v>
      </c>
      <c r="U26" s="9">
        <v>227260</v>
      </c>
      <c r="V26" s="13">
        <v>3235650</v>
      </c>
      <c r="W26" s="11">
        <v>758630</v>
      </c>
      <c r="X26" s="12">
        <v>1740420</v>
      </c>
      <c r="Y26" s="9">
        <v>1331100</v>
      </c>
      <c r="Z26" s="9">
        <v>492860</v>
      </c>
      <c r="AA26" s="9">
        <v>591300</v>
      </c>
      <c r="AB26" s="13">
        <v>4155680</v>
      </c>
      <c r="AC26" s="9">
        <v>65550</v>
      </c>
      <c r="AD26" s="9">
        <v>63277240</v>
      </c>
      <c r="AE26" s="10">
        <v>180785856</v>
      </c>
      <c r="AF26" s="8">
        <v>342643338</v>
      </c>
      <c r="AG26" s="11">
        <v>0</v>
      </c>
      <c r="AH26" s="12">
        <v>0</v>
      </c>
      <c r="AI26" s="10">
        <v>342643338</v>
      </c>
      <c r="AJ26" s="8">
        <v>13699338</v>
      </c>
      <c r="AK26" s="9">
        <v>13699338</v>
      </c>
      <c r="AL26" s="14">
        <f t="shared" si="0"/>
        <v>3.9981334760403248E-2</v>
      </c>
      <c r="AM26" s="12">
        <v>69180802</v>
      </c>
      <c r="AN26" s="9">
        <v>0</v>
      </c>
      <c r="AO26" s="9">
        <v>0</v>
      </c>
      <c r="AP26" s="10">
        <v>69180802</v>
      </c>
      <c r="AQ26" s="8">
        <v>0</v>
      </c>
      <c r="AR26" s="9">
        <v>431992</v>
      </c>
      <c r="AS26" s="9">
        <v>586</v>
      </c>
      <c r="AT26" s="9">
        <v>9703757</v>
      </c>
      <c r="AU26" s="9">
        <v>351436</v>
      </c>
      <c r="AV26" s="9">
        <v>288929</v>
      </c>
      <c r="AW26" s="11">
        <v>27930</v>
      </c>
      <c r="AX26" s="12">
        <v>20800</v>
      </c>
      <c r="AY26" s="9">
        <v>18300</v>
      </c>
      <c r="AZ26" s="10">
        <v>39100</v>
      </c>
      <c r="BA26" s="8">
        <v>0</v>
      </c>
      <c r="BB26" s="9">
        <v>0</v>
      </c>
      <c r="BC26" s="9">
        <v>0</v>
      </c>
      <c r="BD26" s="9">
        <v>52250</v>
      </c>
      <c r="BE26" s="9">
        <v>1920</v>
      </c>
      <c r="BF26" s="13">
        <v>54170</v>
      </c>
      <c r="BG26" s="11">
        <v>8630</v>
      </c>
      <c r="BH26" s="12">
        <v>242220</v>
      </c>
      <c r="BI26" s="9">
        <v>271800</v>
      </c>
      <c r="BJ26" s="9">
        <v>64220</v>
      </c>
      <c r="BK26" s="9">
        <v>36900</v>
      </c>
      <c r="BL26" s="13">
        <v>615140</v>
      </c>
      <c r="BM26" s="9">
        <v>7130</v>
      </c>
      <c r="BN26" s="9">
        <v>2841010</v>
      </c>
      <c r="BO26" s="10">
        <v>14369224</v>
      </c>
      <c r="BP26" s="8">
        <v>54811578</v>
      </c>
      <c r="BQ26" s="11">
        <v>0</v>
      </c>
      <c r="BR26" s="12">
        <v>0</v>
      </c>
      <c r="BS26" s="10">
        <v>54811578</v>
      </c>
      <c r="BT26" s="8">
        <v>2192155</v>
      </c>
      <c r="BU26" s="9">
        <v>2192155</v>
      </c>
      <c r="BV26" s="14">
        <f t="shared" si="1"/>
        <v>3.9994378559945858E-2</v>
      </c>
      <c r="BW26" s="12">
        <v>78416611</v>
      </c>
      <c r="BX26" s="9">
        <v>0</v>
      </c>
      <c r="BY26" s="9">
        <v>0</v>
      </c>
      <c r="BZ26" s="10">
        <v>78416611</v>
      </c>
      <c r="CA26" s="8">
        <v>328</v>
      </c>
      <c r="CB26" s="9">
        <v>520093</v>
      </c>
      <c r="CC26" s="9">
        <v>334</v>
      </c>
      <c r="CD26" s="9">
        <v>7917907</v>
      </c>
      <c r="CE26" s="9">
        <v>345241</v>
      </c>
      <c r="CF26" s="9">
        <v>219940</v>
      </c>
      <c r="CG26" s="11">
        <v>28697</v>
      </c>
      <c r="CH26" s="12">
        <v>20280</v>
      </c>
      <c r="CI26" s="9">
        <v>18900</v>
      </c>
      <c r="CJ26" s="10">
        <v>39180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234630</v>
      </c>
      <c r="CS26" s="9">
        <v>249750</v>
      </c>
      <c r="CT26" s="9">
        <v>61940</v>
      </c>
      <c r="CU26" s="9">
        <v>39150</v>
      </c>
      <c r="CV26" s="13">
        <v>585470</v>
      </c>
      <c r="CW26" s="9">
        <v>7590</v>
      </c>
      <c r="CX26" s="9">
        <v>2136260</v>
      </c>
      <c r="CY26" s="10">
        <v>11800706</v>
      </c>
      <c r="CZ26" s="8">
        <v>66615905</v>
      </c>
      <c r="DA26" s="11">
        <v>0</v>
      </c>
      <c r="DB26" s="12">
        <v>0</v>
      </c>
      <c r="DC26" s="10">
        <v>66615905</v>
      </c>
      <c r="DD26" s="8">
        <v>2664403</v>
      </c>
      <c r="DE26" s="9">
        <v>2664403</v>
      </c>
      <c r="DF26" s="14">
        <f t="shared" si="2"/>
        <v>3.9996499334505775E-2</v>
      </c>
      <c r="DG26" s="12">
        <v>34597115</v>
      </c>
      <c r="DH26" s="9">
        <v>0</v>
      </c>
      <c r="DI26" s="9">
        <v>0</v>
      </c>
      <c r="DJ26" s="10">
        <v>34597115</v>
      </c>
      <c r="DK26" s="8">
        <v>0</v>
      </c>
      <c r="DL26" s="9">
        <v>255197</v>
      </c>
      <c r="DM26" s="9">
        <v>82</v>
      </c>
      <c r="DN26" s="9">
        <v>1887330</v>
      </c>
      <c r="DO26" s="9">
        <v>136167</v>
      </c>
      <c r="DP26" s="9">
        <v>50176</v>
      </c>
      <c r="DQ26" s="11">
        <v>8799</v>
      </c>
      <c r="DR26" s="12">
        <v>3640</v>
      </c>
      <c r="DS26" s="9">
        <v>5700</v>
      </c>
      <c r="DT26" s="10">
        <v>9340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67320</v>
      </c>
      <c r="EC26" s="9">
        <v>66150</v>
      </c>
      <c r="ED26" s="9">
        <v>26220</v>
      </c>
      <c r="EE26" s="9">
        <v>6300</v>
      </c>
      <c r="EF26" s="13">
        <v>165990</v>
      </c>
      <c r="EG26" s="9">
        <v>2070</v>
      </c>
      <c r="EH26" s="9">
        <v>109090</v>
      </c>
      <c r="EI26" s="10">
        <v>2624159</v>
      </c>
      <c r="EJ26" s="8">
        <v>31972956</v>
      </c>
      <c r="EK26" s="11">
        <v>0</v>
      </c>
      <c r="EL26" s="12">
        <v>0</v>
      </c>
      <c r="EM26" s="10">
        <v>31972956</v>
      </c>
      <c r="EN26" s="8">
        <v>1278865</v>
      </c>
      <c r="EO26" s="9">
        <v>1278865</v>
      </c>
      <c r="EP26" s="14">
        <f t="shared" si="3"/>
        <v>3.9998334842733962E-2</v>
      </c>
      <c r="EQ26" s="12">
        <v>9193578</v>
      </c>
      <c r="ER26" s="9">
        <v>0</v>
      </c>
      <c r="ES26" s="9">
        <v>0</v>
      </c>
      <c r="ET26" s="10">
        <v>9193578</v>
      </c>
      <c r="EU26" s="8">
        <v>0</v>
      </c>
      <c r="EV26" s="9">
        <v>39956</v>
      </c>
      <c r="EW26" s="9">
        <v>0</v>
      </c>
      <c r="EX26" s="9">
        <v>228264</v>
      </c>
      <c r="EY26" s="9">
        <v>14661</v>
      </c>
      <c r="EZ26" s="9">
        <v>5633</v>
      </c>
      <c r="FA26" s="11">
        <v>1088</v>
      </c>
      <c r="FB26" s="12">
        <v>520</v>
      </c>
      <c r="FC26" s="9">
        <v>1500</v>
      </c>
      <c r="FD26" s="10">
        <v>2020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7920</v>
      </c>
      <c r="FM26" s="9">
        <v>9900</v>
      </c>
      <c r="FN26" s="9">
        <v>3800</v>
      </c>
      <c r="FO26" s="9">
        <v>1800</v>
      </c>
      <c r="FP26" s="13">
        <v>23420</v>
      </c>
      <c r="FQ26" s="9">
        <v>690</v>
      </c>
      <c r="FR26" s="9">
        <v>0</v>
      </c>
      <c r="FS26" s="10">
        <v>315732</v>
      </c>
      <c r="FT26" s="8">
        <v>8877846</v>
      </c>
      <c r="FU26" s="11">
        <v>0</v>
      </c>
      <c r="FV26" s="12">
        <v>0</v>
      </c>
      <c r="FW26" s="10">
        <v>8877846</v>
      </c>
      <c r="FX26" s="8">
        <v>355107</v>
      </c>
      <c r="FY26" s="9">
        <v>355107</v>
      </c>
      <c r="FZ26" s="14">
        <f t="shared" si="4"/>
        <v>3.999922954284181E-2</v>
      </c>
      <c r="GA26" s="12">
        <v>7160911</v>
      </c>
      <c r="GB26" s="9">
        <v>0</v>
      </c>
      <c r="GC26" s="9">
        <v>0</v>
      </c>
      <c r="GD26" s="10">
        <v>7160911</v>
      </c>
      <c r="GE26" s="8">
        <v>0</v>
      </c>
      <c r="GF26" s="9">
        <v>11058</v>
      </c>
      <c r="GG26" s="9">
        <v>83</v>
      </c>
      <c r="GH26" s="9">
        <v>58463</v>
      </c>
      <c r="GI26" s="9">
        <v>3241</v>
      </c>
      <c r="GJ26" s="9">
        <v>1252</v>
      </c>
      <c r="GK26" s="11">
        <v>314</v>
      </c>
      <c r="GL26" s="12">
        <v>0</v>
      </c>
      <c r="GM26" s="9">
        <v>0</v>
      </c>
      <c r="GN26" s="10">
        <v>0</v>
      </c>
      <c r="GO26" s="8">
        <v>0</v>
      </c>
      <c r="GP26" s="9">
        <v>0</v>
      </c>
      <c r="GQ26" s="9">
        <v>0</v>
      </c>
      <c r="GR26" s="9">
        <v>0</v>
      </c>
      <c r="GS26" s="9">
        <v>0</v>
      </c>
      <c r="GT26" s="13">
        <v>0</v>
      </c>
      <c r="GU26" s="11">
        <v>0</v>
      </c>
      <c r="GV26" s="12">
        <v>2640</v>
      </c>
      <c r="GW26" s="9">
        <v>2250</v>
      </c>
      <c r="GX26" s="9">
        <v>1140</v>
      </c>
      <c r="GY26" s="9">
        <v>450</v>
      </c>
      <c r="GZ26" s="13">
        <v>6480</v>
      </c>
      <c r="HA26" s="9">
        <v>0</v>
      </c>
      <c r="HB26" s="9">
        <v>0</v>
      </c>
      <c r="HC26" s="10">
        <v>80808</v>
      </c>
      <c r="HD26" s="8">
        <v>7080103</v>
      </c>
      <c r="HE26" s="11">
        <v>0</v>
      </c>
      <c r="HF26" s="12">
        <v>0</v>
      </c>
      <c r="HG26" s="10">
        <v>7080103</v>
      </c>
      <c r="HH26" s="8">
        <v>283204</v>
      </c>
      <c r="HI26" s="9">
        <v>283204</v>
      </c>
      <c r="HJ26" s="14">
        <f t="shared" si="5"/>
        <v>3.9999983051094028E-2</v>
      </c>
      <c r="HK26" s="12">
        <v>721978211</v>
      </c>
      <c r="HL26" s="9">
        <v>0</v>
      </c>
      <c r="HM26" s="9">
        <v>0</v>
      </c>
      <c r="HN26" s="10">
        <v>721978211</v>
      </c>
      <c r="HO26" s="8">
        <v>2757</v>
      </c>
      <c r="HP26" s="9">
        <v>4229560</v>
      </c>
      <c r="HQ26" s="9">
        <v>4436</v>
      </c>
      <c r="HR26" s="9">
        <v>118494550</v>
      </c>
      <c r="HS26" s="9">
        <v>3310673</v>
      </c>
      <c r="HT26" s="9">
        <v>4452735</v>
      </c>
      <c r="HU26" s="11">
        <v>234300</v>
      </c>
      <c r="HV26" s="12">
        <v>483860</v>
      </c>
      <c r="HW26" s="9">
        <v>323700</v>
      </c>
      <c r="HX26" s="10">
        <v>807560</v>
      </c>
      <c r="HY26" s="8">
        <v>117260</v>
      </c>
      <c r="HZ26" s="9">
        <v>271200</v>
      </c>
      <c r="IA26" s="9">
        <v>0</v>
      </c>
      <c r="IB26" s="9">
        <v>3060640</v>
      </c>
      <c r="IC26" s="9">
        <v>229180</v>
      </c>
      <c r="ID26" s="13">
        <v>3289820</v>
      </c>
      <c r="IE26" s="11">
        <v>767260</v>
      </c>
      <c r="IF26" s="12">
        <v>2295150</v>
      </c>
      <c r="IG26" s="9">
        <v>1930950</v>
      </c>
      <c r="IH26" s="9">
        <v>650180</v>
      </c>
      <c r="II26" s="9">
        <v>675900</v>
      </c>
      <c r="IJ26" s="13">
        <v>5552180</v>
      </c>
      <c r="IK26" s="9">
        <v>83030</v>
      </c>
      <c r="IL26" s="9">
        <v>68363600</v>
      </c>
      <c r="IM26" s="10">
        <v>209976485</v>
      </c>
      <c r="IN26" s="8">
        <v>512001726</v>
      </c>
      <c r="IO26" s="11">
        <v>0</v>
      </c>
      <c r="IP26" s="12">
        <v>0</v>
      </c>
      <c r="IQ26" s="10">
        <v>512001726</v>
      </c>
      <c r="IR26" s="8">
        <v>20473072</v>
      </c>
      <c r="IS26" s="9">
        <v>20473072</v>
      </c>
      <c r="IT26" s="14">
        <f t="shared" si="6"/>
        <v>3.9986333952319528E-2</v>
      </c>
    </row>
    <row r="27" spans="1:254" ht="12.6" customHeight="1" x14ac:dyDescent="0.2">
      <c r="A27" s="65">
        <v>15</v>
      </c>
      <c r="B27" s="66" t="s">
        <v>94</v>
      </c>
      <c r="C27" s="19">
        <v>853519655</v>
      </c>
      <c r="D27" s="16">
        <v>0</v>
      </c>
      <c r="E27" s="16">
        <v>0</v>
      </c>
      <c r="F27" s="17">
        <v>853519655</v>
      </c>
      <c r="G27" s="15">
        <v>7662</v>
      </c>
      <c r="H27" s="16">
        <v>5545702</v>
      </c>
      <c r="I27" s="16">
        <v>4934</v>
      </c>
      <c r="J27" s="16">
        <v>162194521</v>
      </c>
      <c r="K27" s="16">
        <v>4290187</v>
      </c>
      <c r="L27" s="16">
        <v>6573122</v>
      </c>
      <c r="M27" s="18">
        <v>313833</v>
      </c>
      <c r="N27" s="19">
        <v>678600</v>
      </c>
      <c r="O27" s="16">
        <v>421800</v>
      </c>
      <c r="P27" s="17">
        <v>1100400</v>
      </c>
      <c r="Q27" s="15">
        <v>180700</v>
      </c>
      <c r="R27" s="16">
        <v>504900</v>
      </c>
      <c r="S27" s="16">
        <v>0</v>
      </c>
      <c r="T27" s="16">
        <v>5130400</v>
      </c>
      <c r="U27" s="16">
        <v>368750</v>
      </c>
      <c r="V27" s="20">
        <v>5499150</v>
      </c>
      <c r="W27" s="18">
        <v>1334080</v>
      </c>
      <c r="X27" s="19">
        <v>2941290</v>
      </c>
      <c r="Y27" s="16">
        <v>2588400</v>
      </c>
      <c r="Z27" s="16">
        <v>686280</v>
      </c>
      <c r="AA27" s="16">
        <v>929700</v>
      </c>
      <c r="AB27" s="20">
        <v>7145670</v>
      </c>
      <c r="AC27" s="16">
        <v>125120</v>
      </c>
      <c r="AD27" s="16">
        <v>101275330</v>
      </c>
      <c r="AE27" s="17">
        <v>296090377</v>
      </c>
      <c r="AF27" s="15">
        <v>557429278</v>
      </c>
      <c r="AG27" s="18">
        <v>0</v>
      </c>
      <c r="AH27" s="19">
        <v>0</v>
      </c>
      <c r="AI27" s="17">
        <v>557429278</v>
      </c>
      <c r="AJ27" s="15">
        <v>22286932</v>
      </c>
      <c r="AK27" s="16">
        <v>22286932</v>
      </c>
      <c r="AL27" s="21">
        <f t="shared" si="0"/>
        <v>3.9981631535328147E-2</v>
      </c>
      <c r="AM27" s="19">
        <v>137467308</v>
      </c>
      <c r="AN27" s="16">
        <v>0</v>
      </c>
      <c r="AO27" s="16">
        <v>0</v>
      </c>
      <c r="AP27" s="17">
        <v>137467308</v>
      </c>
      <c r="AQ27" s="15">
        <v>862</v>
      </c>
      <c r="AR27" s="16">
        <v>1002181</v>
      </c>
      <c r="AS27" s="16">
        <v>1009</v>
      </c>
      <c r="AT27" s="16">
        <v>19438030</v>
      </c>
      <c r="AU27" s="16">
        <v>660468</v>
      </c>
      <c r="AV27" s="16">
        <v>590350</v>
      </c>
      <c r="AW27" s="18">
        <v>71643</v>
      </c>
      <c r="AX27" s="19">
        <v>48360</v>
      </c>
      <c r="AY27" s="16">
        <v>39900</v>
      </c>
      <c r="AZ27" s="17">
        <v>88260</v>
      </c>
      <c r="BA27" s="15">
        <v>0</v>
      </c>
      <c r="BB27" s="16">
        <v>0</v>
      </c>
      <c r="BC27" s="16">
        <v>0</v>
      </c>
      <c r="BD27" s="16">
        <v>115170</v>
      </c>
      <c r="BE27" s="16">
        <v>4240</v>
      </c>
      <c r="BF27" s="20">
        <v>119410</v>
      </c>
      <c r="BG27" s="18">
        <v>22600</v>
      </c>
      <c r="BH27" s="19">
        <v>613800</v>
      </c>
      <c r="BI27" s="16">
        <v>657000</v>
      </c>
      <c r="BJ27" s="16">
        <v>133380</v>
      </c>
      <c r="BK27" s="16">
        <v>73800</v>
      </c>
      <c r="BL27" s="20">
        <v>1477980</v>
      </c>
      <c r="BM27" s="16">
        <v>17940</v>
      </c>
      <c r="BN27" s="16">
        <v>5599760</v>
      </c>
      <c r="BO27" s="17">
        <v>29089484</v>
      </c>
      <c r="BP27" s="15">
        <v>108377824</v>
      </c>
      <c r="BQ27" s="18">
        <v>0</v>
      </c>
      <c r="BR27" s="19">
        <v>0</v>
      </c>
      <c r="BS27" s="17">
        <v>108377824</v>
      </c>
      <c r="BT27" s="15">
        <v>4334505</v>
      </c>
      <c r="BU27" s="16">
        <v>4334505</v>
      </c>
      <c r="BV27" s="21">
        <f t="shared" si="1"/>
        <v>3.9994390365320494E-2</v>
      </c>
      <c r="BW27" s="19">
        <v>174145115</v>
      </c>
      <c r="BX27" s="16">
        <v>109</v>
      </c>
      <c r="BY27" s="16">
        <v>0</v>
      </c>
      <c r="BZ27" s="17">
        <v>174145224</v>
      </c>
      <c r="CA27" s="15">
        <v>3038</v>
      </c>
      <c r="CB27" s="16">
        <v>1222321</v>
      </c>
      <c r="CC27" s="16">
        <v>700</v>
      </c>
      <c r="CD27" s="16">
        <v>17897775</v>
      </c>
      <c r="CE27" s="16">
        <v>743379</v>
      </c>
      <c r="CF27" s="16">
        <v>512873</v>
      </c>
      <c r="CG27" s="18">
        <v>79573</v>
      </c>
      <c r="CH27" s="19">
        <v>45500</v>
      </c>
      <c r="CI27" s="16">
        <v>42900</v>
      </c>
      <c r="CJ27" s="17">
        <v>88400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666270</v>
      </c>
      <c r="CS27" s="16">
        <v>737550</v>
      </c>
      <c r="CT27" s="16">
        <v>124260</v>
      </c>
      <c r="CU27" s="16">
        <v>57600</v>
      </c>
      <c r="CV27" s="20">
        <v>1585680</v>
      </c>
      <c r="CW27" s="16">
        <v>17940</v>
      </c>
      <c r="CX27" s="16">
        <v>4731900</v>
      </c>
      <c r="CY27" s="17">
        <v>26882879</v>
      </c>
      <c r="CZ27" s="15">
        <v>147262236</v>
      </c>
      <c r="DA27" s="18">
        <v>109</v>
      </c>
      <c r="DB27" s="19">
        <v>0</v>
      </c>
      <c r="DC27" s="17">
        <v>147262345</v>
      </c>
      <c r="DD27" s="15">
        <v>5889971</v>
      </c>
      <c r="DE27" s="16">
        <v>5889971</v>
      </c>
      <c r="DF27" s="21">
        <f t="shared" si="2"/>
        <v>3.9996449873183806E-2</v>
      </c>
      <c r="DG27" s="19">
        <v>84612617</v>
      </c>
      <c r="DH27" s="16">
        <v>0</v>
      </c>
      <c r="DI27" s="16">
        <v>0</v>
      </c>
      <c r="DJ27" s="17">
        <v>84612617</v>
      </c>
      <c r="DK27" s="15">
        <v>43</v>
      </c>
      <c r="DL27" s="16">
        <v>580557</v>
      </c>
      <c r="DM27" s="16">
        <v>155</v>
      </c>
      <c r="DN27" s="16">
        <v>4646898</v>
      </c>
      <c r="DO27" s="16">
        <v>266052</v>
      </c>
      <c r="DP27" s="16">
        <v>125445</v>
      </c>
      <c r="DQ27" s="18">
        <v>24805</v>
      </c>
      <c r="DR27" s="19">
        <v>11700</v>
      </c>
      <c r="DS27" s="16">
        <v>14100</v>
      </c>
      <c r="DT27" s="17">
        <v>25800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201300</v>
      </c>
      <c r="EC27" s="16">
        <v>219150</v>
      </c>
      <c r="ED27" s="16">
        <v>41040</v>
      </c>
      <c r="EE27" s="16">
        <v>24750</v>
      </c>
      <c r="EF27" s="20">
        <v>486240</v>
      </c>
      <c r="EG27" s="16">
        <v>4830</v>
      </c>
      <c r="EH27" s="16">
        <v>238320</v>
      </c>
      <c r="EI27" s="17">
        <v>6398990</v>
      </c>
      <c r="EJ27" s="15">
        <v>78213627</v>
      </c>
      <c r="EK27" s="18">
        <v>0</v>
      </c>
      <c r="EL27" s="19">
        <v>0</v>
      </c>
      <c r="EM27" s="17">
        <v>78213627</v>
      </c>
      <c r="EN27" s="15">
        <v>3128419</v>
      </c>
      <c r="EO27" s="16">
        <v>3128419</v>
      </c>
      <c r="EP27" s="21">
        <f t="shared" si="3"/>
        <v>3.9998388004688745E-2</v>
      </c>
      <c r="EQ27" s="19">
        <v>29495540</v>
      </c>
      <c r="ER27" s="16">
        <v>0</v>
      </c>
      <c r="ES27" s="16">
        <v>0</v>
      </c>
      <c r="ET27" s="17">
        <v>29495540</v>
      </c>
      <c r="EU27" s="15">
        <v>539</v>
      </c>
      <c r="EV27" s="16">
        <v>135587</v>
      </c>
      <c r="EW27" s="16">
        <v>0</v>
      </c>
      <c r="EX27" s="16">
        <v>731775</v>
      </c>
      <c r="EY27" s="16">
        <v>47803</v>
      </c>
      <c r="EZ27" s="16">
        <v>18699</v>
      </c>
      <c r="FA27" s="18">
        <v>4398</v>
      </c>
      <c r="FB27" s="19">
        <v>1560</v>
      </c>
      <c r="FC27" s="16">
        <v>4200</v>
      </c>
      <c r="FD27" s="17">
        <v>5760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32010</v>
      </c>
      <c r="FM27" s="16">
        <v>30600</v>
      </c>
      <c r="FN27" s="16">
        <v>7600</v>
      </c>
      <c r="FO27" s="16">
        <v>3600</v>
      </c>
      <c r="FP27" s="20">
        <v>73810</v>
      </c>
      <c r="FQ27" s="16">
        <v>1840</v>
      </c>
      <c r="FR27" s="16">
        <v>0</v>
      </c>
      <c r="FS27" s="17">
        <v>1020211</v>
      </c>
      <c r="FT27" s="15">
        <v>28475329</v>
      </c>
      <c r="FU27" s="18">
        <v>0</v>
      </c>
      <c r="FV27" s="19">
        <v>0</v>
      </c>
      <c r="FW27" s="17">
        <v>28475329</v>
      </c>
      <c r="FX27" s="15">
        <v>1138992</v>
      </c>
      <c r="FY27" s="16">
        <v>1138992</v>
      </c>
      <c r="FZ27" s="21">
        <f t="shared" si="4"/>
        <v>3.9999256900596303E-2</v>
      </c>
      <c r="GA27" s="19">
        <v>18920232</v>
      </c>
      <c r="GB27" s="16">
        <v>0</v>
      </c>
      <c r="GC27" s="16">
        <v>0</v>
      </c>
      <c r="GD27" s="17">
        <v>18920232</v>
      </c>
      <c r="GE27" s="15">
        <v>0</v>
      </c>
      <c r="GF27" s="16">
        <v>34830</v>
      </c>
      <c r="GG27" s="16">
        <v>0</v>
      </c>
      <c r="GH27" s="16">
        <v>177135</v>
      </c>
      <c r="GI27" s="16">
        <v>9336</v>
      </c>
      <c r="GJ27" s="16">
        <v>4108</v>
      </c>
      <c r="GK27" s="18">
        <v>1144</v>
      </c>
      <c r="GL27" s="19">
        <v>520</v>
      </c>
      <c r="GM27" s="16">
        <v>300</v>
      </c>
      <c r="GN27" s="17">
        <v>820</v>
      </c>
      <c r="GO27" s="15">
        <v>0</v>
      </c>
      <c r="GP27" s="16">
        <v>0</v>
      </c>
      <c r="GQ27" s="16">
        <v>0</v>
      </c>
      <c r="GR27" s="16">
        <v>0</v>
      </c>
      <c r="GS27" s="16">
        <v>0</v>
      </c>
      <c r="GT27" s="20">
        <v>0</v>
      </c>
      <c r="GU27" s="18">
        <v>0</v>
      </c>
      <c r="GV27" s="19">
        <v>6600</v>
      </c>
      <c r="GW27" s="16">
        <v>7200</v>
      </c>
      <c r="GX27" s="16">
        <v>760</v>
      </c>
      <c r="GY27" s="16">
        <v>0</v>
      </c>
      <c r="GZ27" s="20">
        <v>14560</v>
      </c>
      <c r="HA27" s="16">
        <v>230</v>
      </c>
      <c r="HB27" s="16">
        <v>0</v>
      </c>
      <c r="HC27" s="17">
        <v>242163</v>
      </c>
      <c r="HD27" s="15">
        <v>18678069</v>
      </c>
      <c r="HE27" s="18">
        <v>0</v>
      </c>
      <c r="HF27" s="19">
        <v>0</v>
      </c>
      <c r="HG27" s="17">
        <v>18678069</v>
      </c>
      <c r="HH27" s="15">
        <v>747118</v>
      </c>
      <c r="HI27" s="16">
        <v>747118</v>
      </c>
      <c r="HJ27" s="21">
        <f t="shared" si="5"/>
        <v>3.9999745155668932E-2</v>
      </c>
      <c r="HK27" s="19">
        <v>1298160467</v>
      </c>
      <c r="HL27" s="16">
        <v>109</v>
      </c>
      <c r="HM27" s="16">
        <v>0</v>
      </c>
      <c r="HN27" s="17">
        <v>1298160576</v>
      </c>
      <c r="HO27" s="15">
        <v>12144</v>
      </c>
      <c r="HP27" s="16">
        <v>8521178</v>
      </c>
      <c r="HQ27" s="16">
        <v>6798</v>
      </c>
      <c r="HR27" s="16">
        <v>205086134</v>
      </c>
      <c r="HS27" s="16">
        <v>6017225</v>
      </c>
      <c r="HT27" s="16">
        <v>7824597</v>
      </c>
      <c r="HU27" s="18">
        <v>495396</v>
      </c>
      <c r="HV27" s="19">
        <v>786240</v>
      </c>
      <c r="HW27" s="16">
        <v>523200</v>
      </c>
      <c r="HX27" s="17">
        <v>1309440</v>
      </c>
      <c r="HY27" s="15">
        <v>180700</v>
      </c>
      <c r="HZ27" s="16">
        <v>504900</v>
      </c>
      <c r="IA27" s="16">
        <v>0</v>
      </c>
      <c r="IB27" s="16">
        <v>5245570</v>
      </c>
      <c r="IC27" s="16">
        <v>372990</v>
      </c>
      <c r="ID27" s="20">
        <v>5618560</v>
      </c>
      <c r="IE27" s="18">
        <v>1356680</v>
      </c>
      <c r="IF27" s="19">
        <v>4461270</v>
      </c>
      <c r="IG27" s="16">
        <v>4239900</v>
      </c>
      <c r="IH27" s="16">
        <v>993320</v>
      </c>
      <c r="II27" s="16">
        <v>1089450</v>
      </c>
      <c r="IJ27" s="20">
        <v>10783940</v>
      </c>
      <c r="IK27" s="16">
        <v>167900</v>
      </c>
      <c r="IL27" s="16">
        <v>111845310</v>
      </c>
      <c r="IM27" s="17">
        <v>359724104</v>
      </c>
      <c r="IN27" s="15">
        <v>938436363</v>
      </c>
      <c r="IO27" s="18">
        <v>109</v>
      </c>
      <c r="IP27" s="19">
        <v>0</v>
      </c>
      <c r="IQ27" s="17">
        <v>938436472</v>
      </c>
      <c r="IR27" s="15">
        <v>37525937</v>
      </c>
      <c r="IS27" s="16">
        <v>37525937</v>
      </c>
      <c r="IT27" s="21">
        <f t="shared" si="6"/>
        <v>3.9987722258944772E-2</v>
      </c>
    </row>
    <row r="28" spans="1:254" ht="12.6" customHeight="1" x14ac:dyDescent="0.2">
      <c r="A28" s="63">
        <v>16</v>
      </c>
      <c r="B28" s="64" t="s">
        <v>95</v>
      </c>
      <c r="C28" s="12">
        <v>434471164</v>
      </c>
      <c r="D28" s="9">
        <v>0</v>
      </c>
      <c r="E28" s="9">
        <v>0</v>
      </c>
      <c r="F28" s="10">
        <v>434471164</v>
      </c>
      <c r="G28" s="8">
        <v>194</v>
      </c>
      <c r="H28" s="9">
        <v>2644717</v>
      </c>
      <c r="I28" s="9">
        <v>2609</v>
      </c>
      <c r="J28" s="9">
        <v>80934956</v>
      </c>
      <c r="K28" s="9">
        <v>2205599</v>
      </c>
      <c r="L28" s="9">
        <v>3151655</v>
      </c>
      <c r="M28" s="11">
        <v>131615</v>
      </c>
      <c r="N28" s="12">
        <v>361140</v>
      </c>
      <c r="O28" s="9">
        <v>220200</v>
      </c>
      <c r="P28" s="10">
        <v>581340</v>
      </c>
      <c r="Q28" s="8">
        <v>100880</v>
      </c>
      <c r="R28" s="9">
        <v>259200</v>
      </c>
      <c r="S28" s="9">
        <v>0</v>
      </c>
      <c r="T28" s="9">
        <v>2381170</v>
      </c>
      <c r="U28" s="9">
        <v>184680</v>
      </c>
      <c r="V28" s="13">
        <v>2565850</v>
      </c>
      <c r="W28" s="11">
        <v>629190</v>
      </c>
      <c r="X28" s="12">
        <v>1646700</v>
      </c>
      <c r="Y28" s="9">
        <v>1067850</v>
      </c>
      <c r="Z28" s="9">
        <v>541880</v>
      </c>
      <c r="AA28" s="9">
        <v>557100</v>
      </c>
      <c r="AB28" s="13">
        <v>3813530</v>
      </c>
      <c r="AC28" s="9">
        <v>57960</v>
      </c>
      <c r="AD28" s="9">
        <v>52585130</v>
      </c>
      <c r="AE28" s="10">
        <v>149661816</v>
      </c>
      <c r="AF28" s="8">
        <v>284809348</v>
      </c>
      <c r="AG28" s="11">
        <v>0</v>
      </c>
      <c r="AH28" s="12">
        <v>0</v>
      </c>
      <c r="AI28" s="10">
        <v>284809348</v>
      </c>
      <c r="AJ28" s="8">
        <v>11387047</v>
      </c>
      <c r="AK28" s="9">
        <v>11387047</v>
      </c>
      <c r="AL28" s="14">
        <f t="shared" si="0"/>
        <v>3.9981296540870563E-2</v>
      </c>
      <c r="AM28" s="12">
        <v>63551874</v>
      </c>
      <c r="AN28" s="9">
        <v>0</v>
      </c>
      <c r="AO28" s="9">
        <v>0</v>
      </c>
      <c r="AP28" s="10">
        <v>63551874</v>
      </c>
      <c r="AQ28" s="8">
        <v>0</v>
      </c>
      <c r="AR28" s="9">
        <v>458711</v>
      </c>
      <c r="AS28" s="9">
        <v>291</v>
      </c>
      <c r="AT28" s="9">
        <v>8777075</v>
      </c>
      <c r="AU28" s="9">
        <v>353269</v>
      </c>
      <c r="AV28" s="9">
        <v>255575</v>
      </c>
      <c r="AW28" s="11">
        <v>24402</v>
      </c>
      <c r="AX28" s="12">
        <v>17160</v>
      </c>
      <c r="AY28" s="9">
        <v>20400</v>
      </c>
      <c r="AZ28" s="10">
        <v>37560</v>
      </c>
      <c r="BA28" s="8">
        <v>0</v>
      </c>
      <c r="BB28" s="9">
        <v>0</v>
      </c>
      <c r="BC28" s="9">
        <v>0</v>
      </c>
      <c r="BD28" s="9">
        <v>42460</v>
      </c>
      <c r="BE28" s="9">
        <v>1680</v>
      </c>
      <c r="BF28" s="13">
        <v>44140</v>
      </c>
      <c r="BG28" s="11">
        <v>8330</v>
      </c>
      <c r="BH28" s="12">
        <v>255420</v>
      </c>
      <c r="BI28" s="9">
        <v>228600</v>
      </c>
      <c r="BJ28" s="9">
        <v>72580</v>
      </c>
      <c r="BK28" s="9">
        <v>38250</v>
      </c>
      <c r="BL28" s="13">
        <v>594850</v>
      </c>
      <c r="BM28" s="9">
        <v>4830</v>
      </c>
      <c r="BN28" s="9">
        <v>2609670</v>
      </c>
      <c r="BO28" s="10">
        <v>13168412</v>
      </c>
      <c r="BP28" s="8">
        <v>50383462</v>
      </c>
      <c r="BQ28" s="11">
        <v>0</v>
      </c>
      <c r="BR28" s="12">
        <v>0</v>
      </c>
      <c r="BS28" s="10">
        <v>50383462</v>
      </c>
      <c r="BT28" s="8">
        <v>2015049</v>
      </c>
      <c r="BU28" s="9">
        <v>2015049</v>
      </c>
      <c r="BV28" s="14">
        <f t="shared" si="1"/>
        <v>3.9994254463895318E-2</v>
      </c>
      <c r="BW28" s="12">
        <v>82478547</v>
      </c>
      <c r="BX28" s="9">
        <v>0</v>
      </c>
      <c r="BY28" s="9">
        <v>0</v>
      </c>
      <c r="BZ28" s="10">
        <v>82478547</v>
      </c>
      <c r="CA28" s="8">
        <v>0</v>
      </c>
      <c r="CB28" s="9">
        <v>538557</v>
      </c>
      <c r="CC28" s="9">
        <v>400</v>
      </c>
      <c r="CD28" s="9">
        <v>8137968</v>
      </c>
      <c r="CE28" s="9">
        <v>396321</v>
      </c>
      <c r="CF28" s="9">
        <v>220951</v>
      </c>
      <c r="CG28" s="11">
        <v>26866</v>
      </c>
      <c r="CH28" s="12">
        <v>15080</v>
      </c>
      <c r="CI28" s="9">
        <v>19500</v>
      </c>
      <c r="CJ28" s="10">
        <v>34580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255750</v>
      </c>
      <c r="CS28" s="9">
        <v>242100</v>
      </c>
      <c r="CT28" s="9">
        <v>83600</v>
      </c>
      <c r="CU28" s="9">
        <v>28800</v>
      </c>
      <c r="CV28" s="13">
        <v>610250</v>
      </c>
      <c r="CW28" s="9">
        <v>7590</v>
      </c>
      <c r="CX28" s="9">
        <v>2238890</v>
      </c>
      <c r="CY28" s="10">
        <v>12211973</v>
      </c>
      <c r="CZ28" s="8">
        <v>70266574</v>
      </c>
      <c r="DA28" s="11">
        <v>0</v>
      </c>
      <c r="DB28" s="12">
        <v>0</v>
      </c>
      <c r="DC28" s="10">
        <v>70266574</v>
      </c>
      <c r="DD28" s="8">
        <v>2810415</v>
      </c>
      <c r="DE28" s="9">
        <v>2810415</v>
      </c>
      <c r="DF28" s="14">
        <f t="shared" si="2"/>
        <v>3.999647115284146E-2</v>
      </c>
      <c r="DG28" s="12">
        <v>41556905</v>
      </c>
      <c r="DH28" s="9">
        <v>0</v>
      </c>
      <c r="DI28" s="9">
        <v>0</v>
      </c>
      <c r="DJ28" s="10">
        <v>41556905</v>
      </c>
      <c r="DK28" s="8">
        <v>594</v>
      </c>
      <c r="DL28" s="9">
        <v>273525</v>
      </c>
      <c r="DM28" s="9">
        <v>24</v>
      </c>
      <c r="DN28" s="9">
        <v>2197737</v>
      </c>
      <c r="DO28" s="9">
        <v>149909</v>
      </c>
      <c r="DP28" s="9">
        <v>58463</v>
      </c>
      <c r="DQ28" s="11">
        <v>8457</v>
      </c>
      <c r="DR28" s="12">
        <v>7540</v>
      </c>
      <c r="DS28" s="9">
        <v>6000</v>
      </c>
      <c r="DT28" s="10">
        <v>13540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85470</v>
      </c>
      <c r="EC28" s="9">
        <v>84600</v>
      </c>
      <c r="ED28" s="9">
        <v>23940</v>
      </c>
      <c r="EE28" s="9">
        <v>10350</v>
      </c>
      <c r="EF28" s="13">
        <v>204360</v>
      </c>
      <c r="EG28" s="9">
        <v>1610</v>
      </c>
      <c r="EH28" s="9">
        <v>123650</v>
      </c>
      <c r="EI28" s="10">
        <v>3031845</v>
      </c>
      <c r="EJ28" s="8">
        <v>38525060</v>
      </c>
      <c r="EK28" s="11">
        <v>0</v>
      </c>
      <c r="EL28" s="12">
        <v>0</v>
      </c>
      <c r="EM28" s="10">
        <v>38525060</v>
      </c>
      <c r="EN28" s="8">
        <v>1540940</v>
      </c>
      <c r="EO28" s="9">
        <v>1540940</v>
      </c>
      <c r="EP28" s="14">
        <f t="shared" si="3"/>
        <v>3.9998380275072902E-2</v>
      </c>
      <c r="EQ28" s="12">
        <v>12288929</v>
      </c>
      <c r="ER28" s="9">
        <v>0</v>
      </c>
      <c r="ES28" s="9">
        <v>0</v>
      </c>
      <c r="ET28" s="10">
        <v>12288929</v>
      </c>
      <c r="EU28" s="8">
        <v>0</v>
      </c>
      <c r="EV28" s="9">
        <v>50984</v>
      </c>
      <c r="EW28" s="9">
        <v>0</v>
      </c>
      <c r="EX28" s="9">
        <v>310128</v>
      </c>
      <c r="EY28" s="9">
        <v>17507</v>
      </c>
      <c r="EZ28" s="9">
        <v>7825</v>
      </c>
      <c r="FA28" s="11">
        <v>1182</v>
      </c>
      <c r="FB28" s="12">
        <v>520</v>
      </c>
      <c r="FC28" s="9">
        <v>1500</v>
      </c>
      <c r="FD28" s="10">
        <v>2020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11880</v>
      </c>
      <c r="FM28" s="9">
        <v>11700</v>
      </c>
      <c r="FN28" s="9">
        <v>2280</v>
      </c>
      <c r="FO28" s="9">
        <v>1800</v>
      </c>
      <c r="FP28" s="13">
        <v>27660</v>
      </c>
      <c r="FQ28" s="9">
        <v>460</v>
      </c>
      <c r="FR28" s="9">
        <v>0</v>
      </c>
      <c r="FS28" s="10">
        <v>417766</v>
      </c>
      <c r="FT28" s="8">
        <v>11871163</v>
      </c>
      <c r="FU28" s="11">
        <v>0</v>
      </c>
      <c r="FV28" s="12">
        <v>0</v>
      </c>
      <c r="FW28" s="10">
        <v>11871163</v>
      </c>
      <c r="FX28" s="8">
        <v>474838</v>
      </c>
      <c r="FY28" s="9">
        <v>474838</v>
      </c>
      <c r="FZ28" s="14">
        <f t="shared" si="4"/>
        <v>3.9999282294413782E-2</v>
      </c>
      <c r="GA28" s="12">
        <v>10898127</v>
      </c>
      <c r="GB28" s="9">
        <v>0</v>
      </c>
      <c r="GC28" s="9">
        <v>0</v>
      </c>
      <c r="GD28" s="10">
        <v>10898127</v>
      </c>
      <c r="GE28" s="8">
        <v>0</v>
      </c>
      <c r="GF28" s="9">
        <v>15375</v>
      </c>
      <c r="GG28" s="9">
        <v>0</v>
      </c>
      <c r="GH28" s="9">
        <v>84425</v>
      </c>
      <c r="GI28" s="9">
        <v>4086</v>
      </c>
      <c r="GJ28" s="9">
        <v>1771</v>
      </c>
      <c r="GK28" s="11">
        <v>394</v>
      </c>
      <c r="GL28" s="12">
        <v>260</v>
      </c>
      <c r="GM28" s="9">
        <v>900</v>
      </c>
      <c r="GN28" s="10">
        <v>1160</v>
      </c>
      <c r="GO28" s="8">
        <v>0</v>
      </c>
      <c r="GP28" s="9">
        <v>0</v>
      </c>
      <c r="GQ28" s="9">
        <v>0</v>
      </c>
      <c r="GR28" s="9">
        <v>0</v>
      </c>
      <c r="GS28" s="9">
        <v>0</v>
      </c>
      <c r="GT28" s="13">
        <v>0</v>
      </c>
      <c r="GU28" s="11">
        <v>0</v>
      </c>
      <c r="GV28" s="12">
        <v>2970</v>
      </c>
      <c r="GW28" s="9">
        <v>4500</v>
      </c>
      <c r="GX28" s="9">
        <v>1520</v>
      </c>
      <c r="GY28" s="9">
        <v>0</v>
      </c>
      <c r="GZ28" s="13">
        <v>8990</v>
      </c>
      <c r="HA28" s="9">
        <v>230</v>
      </c>
      <c r="HB28" s="9">
        <v>0</v>
      </c>
      <c r="HC28" s="10">
        <v>116431</v>
      </c>
      <c r="HD28" s="8">
        <v>10781696</v>
      </c>
      <c r="HE28" s="11">
        <v>0</v>
      </c>
      <c r="HF28" s="12">
        <v>0</v>
      </c>
      <c r="HG28" s="10">
        <v>10781696</v>
      </c>
      <c r="HH28" s="8">
        <v>431266</v>
      </c>
      <c r="HI28" s="9">
        <v>431266</v>
      </c>
      <c r="HJ28" s="14">
        <f t="shared" si="5"/>
        <v>3.99998293403932E-2</v>
      </c>
      <c r="HK28" s="12">
        <v>645245546</v>
      </c>
      <c r="HL28" s="9">
        <v>0</v>
      </c>
      <c r="HM28" s="9">
        <v>0</v>
      </c>
      <c r="HN28" s="10">
        <v>645245546</v>
      </c>
      <c r="HO28" s="8">
        <v>788</v>
      </c>
      <c r="HP28" s="9">
        <v>3981869</v>
      </c>
      <c r="HQ28" s="9">
        <v>3324</v>
      </c>
      <c r="HR28" s="9">
        <v>100442289</v>
      </c>
      <c r="HS28" s="9">
        <v>3126691</v>
      </c>
      <c r="HT28" s="9">
        <v>3696240</v>
      </c>
      <c r="HU28" s="11">
        <v>192916</v>
      </c>
      <c r="HV28" s="12">
        <v>401700</v>
      </c>
      <c r="HW28" s="9">
        <v>268500</v>
      </c>
      <c r="HX28" s="10">
        <v>670200</v>
      </c>
      <c r="HY28" s="8">
        <v>100880</v>
      </c>
      <c r="HZ28" s="9">
        <v>259200</v>
      </c>
      <c r="IA28" s="9">
        <v>0</v>
      </c>
      <c r="IB28" s="9">
        <v>2423630</v>
      </c>
      <c r="IC28" s="9">
        <v>186360</v>
      </c>
      <c r="ID28" s="13">
        <v>2609990</v>
      </c>
      <c r="IE28" s="11">
        <v>637520</v>
      </c>
      <c r="IF28" s="12">
        <v>2258190</v>
      </c>
      <c r="IG28" s="9">
        <v>1639350</v>
      </c>
      <c r="IH28" s="9">
        <v>725800</v>
      </c>
      <c r="II28" s="9">
        <v>636300</v>
      </c>
      <c r="IJ28" s="13">
        <v>5259640</v>
      </c>
      <c r="IK28" s="9">
        <v>72680</v>
      </c>
      <c r="IL28" s="9">
        <v>57557340</v>
      </c>
      <c r="IM28" s="10">
        <v>178608243</v>
      </c>
      <c r="IN28" s="8">
        <v>466637303</v>
      </c>
      <c r="IO28" s="11">
        <v>0</v>
      </c>
      <c r="IP28" s="12">
        <v>0</v>
      </c>
      <c r="IQ28" s="10">
        <v>466637303</v>
      </c>
      <c r="IR28" s="8">
        <v>18659555</v>
      </c>
      <c r="IS28" s="9">
        <v>18659555</v>
      </c>
      <c r="IT28" s="14">
        <f t="shared" si="6"/>
        <v>3.9987276799428956E-2</v>
      </c>
    </row>
    <row r="29" spans="1:254" ht="12.6" customHeight="1" x14ac:dyDescent="0.2">
      <c r="A29" s="65">
        <v>17</v>
      </c>
      <c r="B29" s="66" t="s">
        <v>96</v>
      </c>
      <c r="C29" s="19">
        <v>546475003</v>
      </c>
      <c r="D29" s="16">
        <v>0</v>
      </c>
      <c r="E29" s="16">
        <v>0</v>
      </c>
      <c r="F29" s="17">
        <v>546475003</v>
      </c>
      <c r="G29" s="15">
        <v>1473</v>
      </c>
      <c r="H29" s="16">
        <v>2943968</v>
      </c>
      <c r="I29" s="16">
        <v>2850</v>
      </c>
      <c r="J29" s="16">
        <v>104201113</v>
      </c>
      <c r="K29" s="16">
        <v>2480513</v>
      </c>
      <c r="L29" s="16">
        <v>4465464</v>
      </c>
      <c r="M29" s="18">
        <v>206942</v>
      </c>
      <c r="N29" s="19">
        <v>554580</v>
      </c>
      <c r="O29" s="16">
        <v>343800</v>
      </c>
      <c r="P29" s="17">
        <v>898380</v>
      </c>
      <c r="Q29" s="15">
        <v>152360</v>
      </c>
      <c r="R29" s="16">
        <v>388500</v>
      </c>
      <c r="S29" s="16">
        <v>0</v>
      </c>
      <c r="T29" s="16">
        <v>3968690</v>
      </c>
      <c r="U29" s="16">
        <v>314780</v>
      </c>
      <c r="V29" s="20">
        <v>4283470</v>
      </c>
      <c r="W29" s="18">
        <v>1014900</v>
      </c>
      <c r="X29" s="19">
        <v>2527470</v>
      </c>
      <c r="Y29" s="16">
        <v>1763550</v>
      </c>
      <c r="Z29" s="16">
        <v>732260</v>
      </c>
      <c r="AA29" s="16">
        <v>904950</v>
      </c>
      <c r="AB29" s="20">
        <v>5928230</v>
      </c>
      <c r="AC29" s="16">
        <v>108330</v>
      </c>
      <c r="AD29" s="16">
        <v>65321040</v>
      </c>
      <c r="AE29" s="17">
        <v>192394683</v>
      </c>
      <c r="AF29" s="15">
        <v>354080320</v>
      </c>
      <c r="AG29" s="18">
        <v>0</v>
      </c>
      <c r="AH29" s="19">
        <v>0</v>
      </c>
      <c r="AI29" s="17">
        <v>354080320</v>
      </c>
      <c r="AJ29" s="15">
        <v>14156602</v>
      </c>
      <c r="AK29" s="16">
        <v>14156602</v>
      </c>
      <c r="AL29" s="21">
        <f t="shared" si="0"/>
        <v>3.9981329659891859E-2</v>
      </c>
      <c r="AM29" s="19">
        <v>59485044</v>
      </c>
      <c r="AN29" s="16">
        <v>0</v>
      </c>
      <c r="AO29" s="16">
        <v>0</v>
      </c>
      <c r="AP29" s="17">
        <v>59485044</v>
      </c>
      <c r="AQ29" s="15">
        <v>0</v>
      </c>
      <c r="AR29" s="16">
        <v>337515</v>
      </c>
      <c r="AS29" s="16">
        <v>356</v>
      </c>
      <c r="AT29" s="16">
        <v>8515969</v>
      </c>
      <c r="AU29" s="16">
        <v>300822</v>
      </c>
      <c r="AV29" s="16">
        <v>260658</v>
      </c>
      <c r="AW29" s="18">
        <v>24812</v>
      </c>
      <c r="AX29" s="19">
        <v>19760</v>
      </c>
      <c r="AY29" s="16">
        <v>20400</v>
      </c>
      <c r="AZ29" s="17">
        <v>40160</v>
      </c>
      <c r="BA29" s="15">
        <v>0</v>
      </c>
      <c r="BB29" s="16">
        <v>0</v>
      </c>
      <c r="BC29" s="16">
        <v>0</v>
      </c>
      <c r="BD29" s="16">
        <v>58630</v>
      </c>
      <c r="BE29" s="16">
        <v>2320</v>
      </c>
      <c r="BF29" s="20">
        <v>60950</v>
      </c>
      <c r="BG29" s="18">
        <v>10290</v>
      </c>
      <c r="BH29" s="19">
        <v>270270</v>
      </c>
      <c r="BI29" s="16">
        <v>261900</v>
      </c>
      <c r="BJ29" s="16">
        <v>66120</v>
      </c>
      <c r="BK29" s="16">
        <v>38700</v>
      </c>
      <c r="BL29" s="20">
        <v>636990</v>
      </c>
      <c r="BM29" s="16">
        <v>9890</v>
      </c>
      <c r="BN29" s="16">
        <v>2444120</v>
      </c>
      <c r="BO29" s="17">
        <v>12642176</v>
      </c>
      <c r="BP29" s="15">
        <v>46842868</v>
      </c>
      <c r="BQ29" s="18">
        <v>0</v>
      </c>
      <c r="BR29" s="19">
        <v>0</v>
      </c>
      <c r="BS29" s="17">
        <v>46842868</v>
      </c>
      <c r="BT29" s="15">
        <v>1873442</v>
      </c>
      <c r="BU29" s="16">
        <v>1873442</v>
      </c>
      <c r="BV29" s="21">
        <f t="shared" si="1"/>
        <v>3.9994177982441211E-2</v>
      </c>
      <c r="BW29" s="19">
        <v>54098811</v>
      </c>
      <c r="BX29" s="16">
        <v>0</v>
      </c>
      <c r="BY29" s="16">
        <v>0</v>
      </c>
      <c r="BZ29" s="17">
        <v>54098811</v>
      </c>
      <c r="CA29" s="15">
        <v>0</v>
      </c>
      <c r="CB29" s="16">
        <v>338722</v>
      </c>
      <c r="CC29" s="16">
        <v>463</v>
      </c>
      <c r="CD29" s="16">
        <v>5550356</v>
      </c>
      <c r="CE29" s="16">
        <v>258262</v>
      </c>
      <c r="CF29" s="16">
        <v>158265</v>
      </c>
      <c r="CG29" s="18">
        <v>18905</v>
      </c>
      <c r="CH29" s="19">
        <v>16120</v>
      </c>
      <c r="CI29" s="16">
        <v>14700</v>
      </c>
      <c r="CJ29" s="17">
        <v>30820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176550</v>
      </c>
      <c r="CS29" s="16">
        <v>167400</v>
      </c>
      <c r="CT29" s="16">
        <v>51680</v>
      </c>
      <c r="CU29" s="16">
        <v>26100</v>
      </c>
      <c r="CV29" s="20">
        <v>421730</v>
      </c>
      <c r="CW29" s="16">
        <v>6210</v>
      </c>
      <c r="CX29" s="16">
        <v>1490970</v>
      </c>
      <c r="CY29" s="17">
        <v>8274240</v>
      </c>
      <c r="CZ29" s="15">
        <v>45824571</v>
      </c>
      <c r="DA29" s="18">
        <v>0</v>
      </c>
      <c r="DB29" s="19">
        <v>0</v>
      </c>
      <c r="DC29" s="17">
        <v>45824571</v>
      </c>
      <c r="DD29" s="15">
        <v>1832820</v>
      </c>
      <c r="DE29" s="16">
        <v>1832820</v>
      </c>
      <c r="DF29" s="21">
        <f t="shared" si="2"/>
        <v>3.9996446447911102E-2</v>
      </c>
      <c r="DG29" s="19">
        <v>19628384</v>
      </c>
      <c r="DH29" s="16">
        <v>0</v>
      </c>
      <c r="DI29" s="16">
        <v>0</v>
      </c>
      <c r="DJ29" s="17">
        <v>19628384</v>
      </c>
      <c r="DK29" s="15">
        <v>0</v>
      </c>
      <c r="DL29" s="16">
        <v>118540</v>
      </c>
      <c r="DM29" s="16">
        <v>0</v>
      </c>
      <c r="DN29" s="16">
        <v>1055034</v>
      </c>
      <c r="DO29" s="16">
        <v>91228</v>
      </c>
      <c r="DP29" s="16">
        <v>28786</v>
      </c>
      <c r="DQ29" s="18">
        <v>4493</v>
      </c>
      <c r="DR29" s="19">
        <v>5720</v>
      </c>
      <c r="DS29" s="16">
        <v>4500</v>
      </c>
      <c r="DT29" s="17">
        <v>10220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35310</v>
      </c>
      <c r="EC29" s="16">
        <v>36450</v>
      </c>
      <c r="ED29" s="16">
        <v>11780</v>
      </c>
      <c r="EE29" s="16">
        <v>6750</v>
      </c>
      <c r="EF29" s="20">
        <v>90290</v>
      </c>
      <c r="EG29" s="16">
        <v>1840</v>
      </c>
      <c r="EH29" s="16">
        <v>66720</v>
      </c>
      <c r="EI29" s="17">
        <v>1467151</v>
      </c>
      <c r="EJ29" s="15">
        <v>18161233</v>
      </c>
      <c r="EK29" s="18">
        <v>0</v>
      </c>
      <c r="EL29" s="19">
        <v>0</v>
      </c>
      <c r="EM29" s="17">
        <v>18161233</v>
      </c>
      <c r="EN29" s="15">
        <v>726417</v>
      </c>
      <c r="EO29" s="16">
        <v>726417</v>
      </c>
      <c r="EP29" s="21">
        <f t="shared" si="3"/>
        <v>3.9998220385146756E-2</v>
      </c>
      <c r="EQ29" s="19">
        <v>4560734</v>
      </c>
      <c r="ER29" s="16">
        <v>0</v>
      </c>
      <c r="ES29" s="16">
        <v>0</v>
      </c>
      <c r="ET29" s="17">
        <v>4560734</v>
      </c>
      <c r="EU29" s="15">
        <v>0</v>
      </c>
      <c r="EV29" s="16">
        <v>18250</v>
      </c>
      <c r="EW29" s="16">
        <v>0</v>
      </c>
      <c r="EX29" s="16">
        <v>107831</v>
      </c>
      <c r="EY29" s="16">
        <v>6263</v>
      </c>
      <c r="EZ29" s="16">
        <v>2814</v>
      </c>
      <c r="FA29" s="18">
        <v>416</v>
      </c>
      <c r="FB29" s="19">
        <v>260</v>
      </c>
      <c r="FC29" s="16">
        <v>900</v>
      </c>
      <c r="FD29" s="17">
        <v>1160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2970</v>
      </c>
      <c r="FM29" s="16">
        <v>3150</v>
      </c>
      <c r="FN29" s="16">
        <v>2280</v>
      </c>
      <c r="FO29" s="16">
        <v>2250</v>
      </c>
      <c r="FP29" s="20">
        <v>10650</v>
      </c>
      <c r="FQ29" s="16">
        <v>230</v>
      </c>
      <c r="FR29" s="16">
        <v>0</v>
      </c>
      <c r="FS29" s="17">
        <v>147614</v>
      </c>
      <c r="FT29" s="15">
        <v>4413120</v>
      </c>
      <c r="FU29" s="18">
        <v>0</v>
      </c>
      <c r="FV29" s="19">
        <v>0</v>
      </c>
      <c r="FW29" s="17">
        <v>4413120</v>
      </c>
      <c r="FX29" s="15">
        <v>176522</v>
      </c>
      <c r="FY29" s="16">
        <v>176522</v>
      </c>
      <c r="FZ29" s="21">
        <f t="shared" si="4"/>
        <v>3.9999365528243055E-2</v>
      </c>
      <c r="GA29" s="19">
        <v>2020258</v>
      </c>
      <c r="GB29" s="16">
        <v>0</v>
      </c>
      <c r="GC29" s="16">
        <v>0</v>
      </c>
      <c r="GD29" s="17">
        <v>2020258</v>
      </c>
      <c r="GE29" s="15">
        <v>0</v>
      </c>
      <c r="GF29" s="16">
        <v>5622</v>
      </c>
      <c r="GG29" s="16">
        <v>0</v>
      </c>
      <c r="GH29" s="16">
        <v>21384</v>
      </c>
      <c r="GI29" s="16">
        <v>1788</v>
      </c>
      <c r="GJ29" s="16">
        <v>483</v>
      </c>
      <c r="GK29" s="18">
        <v>128</v>
      </c>
      <c r="GL29" s="19">
        <v>0</v>
      </c>
      <c r="GM29" s="16">
        <v>0</v>
      </c>
      <c r="GN29" s="17">
        <v>0</v>
      </c>
      <c r="GO29" s="15">
        <v>0</v>
      </c>
      <c r="GP29" s="16">
        <v>0</v>
      </c>
      <c r="GQ29" s="16">
        <v>0</v>
      </c>
      <c r="GR29" s="16">
        <v>0</v>
      </c>
      <c r="GS29" s="16">
        <v>0</v>
      </c>
      <c r="GT29" s="20">
        <v>0</v>
      </c>
      <c r="GU29" s="18">
        <v>0</v>
      </c>
      <c r="GV29" s="19">
        <v>990</v>
      </c>
      <c r="GW29" s="16">
        <v>1350</v>
      </c>
      <c r="GX29" s="16">
        <v>0</v>
      </c>
      <c r="GY29" s="16">
        <v>450</v>
      </c>
      <c r="GZ29" s="20">
        <v>2790</v>
      </c>
      <c r="HA29" s="16">
        <v>0</v>
      </c>
      <c r="HB29" s="16">
        <v>0</v>
      </c>
      <c r="HC29" s="17">
        <v>32195</v>
      </c>
      <c r="HD29" s="15">
        <v>1988063</v>
      </c>
      <c r="HE29" s="18">
        <v>0</v>
      </c>
      <c r="HF29" s="19">
        <v>0</v>
      </c>
      <c r="HG29" s="17">
        <v>1988063</v>
      </c>
      <c r="HH29" s="15">
        <v>79520</v>
      </c>
      <c r="HI29" s="16">
        <v>79520</v>
      </c>
      <c r="HJ29" s="21">
        <f t="shared" si="5"/>
        <v>3.9998732434535528E-2</v>
      </c>
      <c r="HK29" s="19">
        <v>686268234</v>
      </c>
      <c r="HL29" s="16">
        <v>0</v>
      </c>
      <c r="HM29" s="16">
        <v>0</v>
      </c>
      <c r="HN29" s="17">
        <v>686268234</v>
      </c>
      <c r="HO29" s="15">
        <v>1473</v>
      </c>
      <c r="HP29" s="16">
        <v>3762617</v>
      </c>
      <c r="HQ29" s="16">
        <v>3669</v>
      </c>
      <c r="HR29" s="16">
        <v>119451687</v>
      </c>
      <c r="HS29" s="16">
        <v>3138876</v>
      </c>
      <c r="HT29" s="16">
        <v>4916470</v>
      </c>
      <c r="HU29" s="18">
        <v>255696</v>
      </c>
      <c r="HV29" s="19">
        <v>596440</v>
      </c>
      <c r="HW29" s="16">
        <v>384300</v>
      </c>
      <c r="HX29" s="17">
        <v>980740</v>
      </c>
      <c r="HY29" s="15">
        <v>152360</v>
      </c>
      <c r="HZ29" s="16">
        <v>388500</v>
      </c>
      <c r="IA29" s="16">
        <v>0</v>
      </c>
      <c r="IB29" s="16">
        <v>4027320</v>
      </c>
      <c r="IC29" s="16">
        <v>317100</v>
      </c>
      <c r="ID29" s="20">
        <v>4344420</v>
      </c>
      <c r="IE29" s="18">
        <v>1025190</v>
      </c>
      <c r="IF29" s="19">
        <v>3013560</v>
      </c>
      <c r="IG29" s="16">
        <v>2233800</v>
      </c>
      <c r="IH29" s="16">
        <v>864120</v>
      </c>
      <c r="II29" s="16">
        <v>979200</v>
      </c>
      <c r="IJ29" s="20">
        <v>7090680</v>
      </c>
      <c r="IK29" s="16">
        <v>126500</v>
      </c>
      <c r="IL29" s="16">
        <v>69322850</v>
      </c>
      <c r="IM29" s="17">
        <v>214958059</v>
      </c>
      <c r="IN29" s="15">
        <v>471310175</v>
      </c>
      <c r="IO29" s="18">
        <v>0</v>
      </c>
      <c r="IP29" s="19">
        <v>0</v>
      </c>
      <c r="IQ29" s="17">
        <v>471310175</v>
      </c>
      <c r="IR29" s="15">
        <v>18845323</v>
      </c>
      <c r="IS29" s="16">
        <v>18845323</v>
      </c>
      <c r="IT29" s="21">
        <f t="shared" si="6"/>
        <v>3.9984969558529052E-2</v>
      </c>
    </row>
    <row r="30" spans="1:254" ht="12.6" customHeight="1" x14ac:dyDescent="0.2">
      <c r="A30" s="63">
        <v>18</v>
      </c>
      <c r="B30" s="64" t="s">
        <v>97</v>
      </c>
      <c r="C30" s="12">
        <v>321803747</v>
      </c>
      <c r="D30" s="9">
        <v>0</v>
      </c>
      <c r="E30" s="9">
        <v>0</v>
      </c>
      <c r="F30" s="10">
        <v>321803747</v>
      </c>
      <c r="G30" s="8">
        <v>2600</v>
      </c>
      <c r="H30" s="9">
        <v>1976576</v>
      </c>
      <c r="I30" s="9">
        <v>1603</v>
      </c>
      <c r="J30" s="9">
        <v>61018966</v>
      </c>
      <c r="K30" s="9">
        <v>1562786</v>
      </c>
      <c r="L30" s="9">
        <v>2736919</v>
      </c>
      <c r="M30" s="11">
        <v>145506</v>
      </c>
      <c r="N30" s="12">
        <v>326820</v>
      </c>
      <c r="O30" s="9">
        <v>203700</v>
      </c>
      <c r="P30" s="10">
        <v>530520</v>
      </c>
      <c r="Q30" s="8">
        <v>104520</v>
      </c>
      <c r="R30" s="9">
        <v>265200</v>
      </c>
      <c r="S30" s="9">
        <v>0</v>
      </c>
      <c r="T30" s="9">
        <v>2507670</v>
      </c>
      <c r="U30" s="9">
        <v>186840</v>
      </c>
      <c r="V30" s="13">
        <v>2694510</v>
      </c>
      <c r="W30" s="11">
        <v>721540</v>
      </c>
      <c r="X30" s="12">
        <v>1694550</v>
      </c>
      <c r="Y30" s="9">
        <v>1188900</v>
      </c>
      <c r="Z30" s="9">
        <v>488680</v>
      </c>
      <c r="AA30" s="9">
        <v>730800</v>
      </c>
      <c r="AB30" s="13">
        <v>4102930</v>
      </c>
      <c r="AC30" s="9">
        <v>68080</v>
      </c>
      <c r="AD30" s="9">
        <v>39150790</v>
      </c>
      <c r="AE30" s="10">
        <v>115081443</v>
      </c>
      <c r="AF30" s="8">
        <v>206722304</v>
      </c>
      <c r="AG30" s="11">
        <v>0</v>
      </c>
      <c r="AH30" s="12">
        <v>0</v>
      </c>
      <c r="AI30" s="10">
        <v>206722304</v>
      </c>
      <c r="AJ30" s="8">
        <v>8264949</v>
      </c>
      <c r="AK30" s="9">
        <v>8264949</v>
      </c>
      <c r="AL30" s="14">
        <f t="shared" si="0"/>
        <v>3.9980925328696029E-2</v>
      </c>
      <c r="AM30" s="12">
        <v>34848188</v>
      </c>
      <c r="AN30" s="9">
        <v>0</v>
      </c>
      <c r="AO30" s="9">
        <v>0</v>
      </c>
      <c r="AP30" s="10">
        <v>34848188</v>
      </c>
      <c r="AQ30" s="8">
        <v>1911</v>
      </c>
      <c r="AR30" s="9">
        <v>213717</v>
      </c>
      <c r="AS30" s="9">
        <v>123</v>
      </c>
      <c r="AT30" s="9">
        <v>4898671</v>
      </c>
      <c r="AU30" s="9">
        <v>208384</v>
      </c>
      <c r="AV30" s="9">
        <v>149186</v>
      </c>
      <c r="AW30" s="11">
        <v>14948</v>
      </c>
      <c r="AX30" s="12">
        <v>15080</v>
      </c>
      <c r="AY30" s="9">
        <v>10200</v>
      </c>
      <c r="AZ30" s="10">
        <v>25280</v>
      </c>
      <c r="BA30" s="8">
        <v>0</v>
      </c>
      <c r="BB30" s="9">
        <v>0</v>
      </c>
      <c r="BC30" s="9">
        <v>0</v>
      </c>
      <c r="BD30" s="9">
        <v>31900</v>
      </c>
      <c r="BE30" s="9">
        <v>780</v>
      </c>
      <c r="BF30" s="13">
        <v>32680</v>
      </c>
      <c r="BG30" s="11">
        <v>5970</v>
      </c>
      <c r="BH30" s="12">
        <v>161700</v>
      </c>
      <c r="BI30" s="9">
        <v>149850</v>
      </c>
      <c r="BJ30" s="9">
        <v>53580</v>
      </c>
      <c r="BK30" s="9">
        <v>19800</v>
      </c>
      <c r="BL30" s="13">
        <v>384930</v>
      </c>
      <c r="BM30" s="9">
        <v>3680</v>
      </c>
      <c r="BN30" s="9">
        <v>1431190</v>
      </c>
      <c r="BO30" s="10">
        <v>7370547</v>
      </c>
      <c r="BP30" s="8">
        <v>27477641</v>
      </c>
      <c r="BQ30" s="11">
        <v>0</v>
      </c>
      <c r="BR30" s="12">
        <v>0</v>
      </c>
      <c r="BS30" s="10">
        <v>27477641</v>
      </c>
      <c r="BT30" s="8">
        <v>1098948</v>
      </c>
      <c r="BU30" s="9">
        <v>1098948</v>
      </c>
      <c r="BV30" s="14">
        <f t="shared" si="1"/>
        <v>3.9994262971846821E-2</v>
      </c>
      <c r="BW30" s="12">
        <v>33175459</v>
      </c>
      <c r="BX30" s="9">
        <v>862</v>
      </c>
      <c r="BY30" s="9">
        <v>0</v>
      </c>
      <c r="BZ30" s="10">
        <v>33176321</v>
      </c>
      <c r="CA30" s="8">
        <v>1583</v>
      </c>
      <c r="CB30" s="9">
        <v>232748</v>
      </c>
      <c r="CC30" s="9">
        <v>160</v>
      </c>
      <c r="CD30" s="9">
        <v>3349893</v>
      </c>
      <c r="CE30" s="9">
        <v>177775</v>
      </c>
      <c r="CF30" s="9">
        <v>94605</v>
      </c>
      <c r="CG30" s="11">
        <v>10695</v>
      </c>
      <c r="CH30" s="12">
        <v>9100</v>
      </c>
      <c r="CI30" s="9">
        <v>8400</v>
      </c>
      <c r="CJ30" s="10">
        <v>17500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125070</v>
      </c>
      <c r="CS30" s="9">
        <v>98550</v>
      </c>
      <c r="CT30" s="9">
        <v>38760</v>
      </c>
      <c r="CU30" s="9">
        <v>17100</v>
      </c>
      <c r="CV30" s="13">
        <v>279480</v>
      </c>
      <c r="CW30" s="9">
        <v>3220</v>
      </c>
      <c r="CX30" s="9">
        <v>914610</v>
      </c>
      <c r="CY30" s="10">
        <v>5082109</v>
      </c>
      <c r="CZ30" s="8">
        <v>28093350</v>
      </c>
      <c r="DA30" s="11">
        <v>862</v>
      </c>
      <c r="DB30" s="12">
        <v>0</v>
      </c>
      <c r="DC30" s="10">
        <v>28094212</v>
      </c>
      <c r="DD30" s="8">
        <v>1123668</v>
      </c>
      <c r="DE30" s="9">
        <v>1123668</v>
      </c>
      <c r="DF30" s="14">
        <f t="shared" si="2"/>
        <v>3.9996423462597921E-2</v>
      </c>
      <c r="DG30" s="12">
        <v>14029828</v>
      </c>
      <c r="DH30" s="9">
        <v>0</v>
      </c>
      <c r="DI30" s="9">
        <v>0</v>
      </c>
      <c r="DJ30" s="10">
        <v>14029828</v>
      </c>
      <c r="DK30" s="8">
        <v>0</v>
      </c>
      <c r="DL30" s="9">
        <v>71689</v>
      </c>
      <c r="DM30" s="9">
        <v>176</v>
      </c>
      <c r="DN30" s="9">
        <v>789545</v>
      </c>
      <c r="DO30" s="9">
        <v>60552</v>
      </c>
      <c r="DP30" s="9">
        <v>20992</v>
      </c>
      <c r="DQ30" s="11">
        <v>2990</v>
      </c>
      <c r="DR30" s="12">
        <v>1820</v>
      </c>
      <c r="DS30" s="9">
        <v>2400</v>
      </c>
      <c r="DT30" s="10">
        <v>4220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30690</v>
      </c>
      <c r="EC30" s="9">
        <v>30600</v>
      </c>
      <c r="ED30" s="9">
        <v>12920</v>
      </c>
      <c r="EE30" s="9">
        <v>5850</v>
      </c>
      <c r="EF30" s="13">
        <v>80060</v>
      </c>
      <c r="EG30" s="9">
        <v>1380</v>
      </c>
      <c r="EH30" s="9">
        <v>42890</v>
      </c>
      <c r="EI30" s="10">
        <v>1074318</v>
      </c>
      <c r="EJ30" s="8">
        <v>12955510</v>
      </c>
      <c r="EK30" s="11">
        <v>0</v>
      </c>
      <c r="EL30" s="12">
        <v>0</v>
      </c>
      <c r="EM30" s="10">
        <v>12955510</v>
      </c>
      <c r="EN30" s="8">
        <v>518199</v>
      </c>
      <c r="EO30" s="9">
        <v>518199</v>
      </c>
      <c r="EP30" s="14">
        <f t="shared" si="3"/>
        <v>3.99983481931626E-2</v>
      </c>
      <c r="EQ30" s="12">
        <v>3036983</v>
      </c>
      <c r="ER30" s="9">
        <v>0</v>
      </c>
      <c r="ES30" s="9">
        <v>0</v>
      </c>
      <c r="ET30" s="10">
        <v>3036983</v>
      </c>
      <c r="EU30" s="8">
        <v>0</v>
      </c>
      <c r="EV30" s="9">
        <v>15937</v>
      </c>
      <c r="EW30" s="9">
        <v>0</v>
      </c>
      <c r="EX30" s="9">
        <v>74047</v>
      </c>
      <c r="EY30" s="9">
        <v>10393</v>
      </c>
      <c r="EZ30" s="9">
        <v>1690</v>
      </c>
      <c r="FA30" s="11">
        <v>267</v>
      </c>
      <c r="FB30" s="12">
        <v>0</v>
      </c>
      <c r="FC30" s="9">
        <v>300</v>
      </c>
      <c r="FD30" s="10">
        <v>300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2970</v>
      </c>
      <c r="FM30" s="9">
        <v>1350</v>
      </c>
      <c r="FN30" s="9">
        <v>3800</v>
      </c>
      <c r="FO30" s="9">
        <v>450</v>
      </c>
      <c r="FP30" s="13">
        <v>8570</v>
      </c>
      <c r="FQ30" s="9">
        <v>0</v>
      </c>
      <c r="FR30" s="9">
        <v>0</v>
      </c>
      <c r="FS30" s="10">
        <v>111204</v>
      </c>
      <c r="FT30" s="8">
        <v>2925779</v>
      </c>
      <c r="FU30" s="11">
        <v>0</v>
      </c>
      <c r="FV30" s="12">
        <v>0</v>
      </c>
      <c r="FW30" s="10">
        <v>2925779</v>
      </c>
      <c r="FX30" s="8">
        <v>117030</v>
      </c>
      <c r="FY30" s="9">
        <v>117030</v>
      </c>
      <c r="FZ30" s="14">
        <f t="shared" si="4"/>
        <v>3.9999603524394703E-2</v>
      </c>
      <c r="GA30" s="12">
        <v>2599235</v>
      </c>
      <c r="GB30" s="9">
        <v>0</v>
      </c>
      <c r="GC30" s="9">
        <v>0</v>
      </c>
      <c r="GD30" s="10">
        <v>2599235</v>
      </c>
      <c r="GE30" s="8">
        <v>0</v>
      </c>
      <c r="GF30" s="9">
        <v>2362</v>
      </c>
      <c r="GG30" s="9">
        <v>0</v>
      </c>
      <c r="GH30" s="9">
        <v>27720</v>
      </c>
      <c r="GI30" s="9">
        <v>2928</v>
      </c>
      <c r="GJ30" s="9">
        <v>733</v>
      </c>
      <c r="GK30" s="11">
        <v>94</v>
      </c>
      <c r="GL30" s="12">
        <v>0</v>
      </c>
      <c r="GM30" s="9">
        <v>300</v>
      </c>
      <c r="GN30" s="10">
        <v>300</v>
      </c>
      <c r="GO30" s="8">
        <v>0</v>
      </c>
      <c r="GP30" s="9">
        <v>0</v>
      </c>
      <c r="GQ30" s="9">
        <v>0</v>
      </c>
      <c r="GR30" s="9">
        <v>0</v>
      </c>
      <c r="GS30" s="9">
        <v>0</v>
      </c>
      <c r="GT30" s="13">
        <v>0</v>
      </c>
      <c r="GU30" s="11">
        <v>0</v>
      </c>
      <c r="GV30" s="12">
        <v>1650</v>
      </c>
      <c r="GW30" s="9">
        <v>900</v>
      </c>
      <c r="GX30" s="9">
        <v>2280</v>
      </c>
      <c r="GY30" s="9">
        <v>450</v>
      </c>
      <c r="GZ30" s="13">
        <v>5280</v>
      </c>
      <c r="HA30" s="9">
        <v>0</v>
      </c>
      <c r="HB30" s="9">
        <v>0</v>
      </c>
      <c r="HC30" s="10">
        <v>39417</v>
      </c>
      <c r="HD30" s="8">
        <v>2559818</v>
      </c>
      <c r="HE30" s="11">
        <v>0</v>
      </c>
      <c r="HF30" s="12">
        <v>0</v>
      </c>
      <c r="HG30" s="10">
        <v>2559818</v>
      </c>
      <c r="HH30" s="8">
        <v>102391</v>
      </c>
      <c r="HI30" s="9">
        <v>102391</v>
      </c>
      <c r="HJ30" s="14">
        <f t="shared" si="5"/>
        <v>3.9999328077230493E-2</v>
      </c>
      <c r="HK30" s="12">
        <v>409493440</v>
      </c>
      <c r="HL30" s="9">
        <v>862</v>
      </c>
      <c r="HM30" s="9">
        <v>0</v>
      </c>
      <c r="HN30" s="10">
        <v>409494302</v>
      </c>
      <c r="HO30" s="8">
        <v>6094</v>
      </c>
      <c r="HP30" s="9">
        <v>2513029</v>
      </c>
      <c r="HQ30" s="9">
        <v>2062</v>
      </c>
      <c r="HR30" s="9">
        <v>70158842</v>
      </c>
      <c r="HS30" s="9">
        <v>2022818</v>
      </c>
      <c r="HT30" s="9">
        <v>3004125</v>
      </c>
      <c r="HU30" s="11">
        <v>174500</v>
      </c>
      <c r="HV30" s="12">
        <v>352820</v>
      </c>
      <c r="HW30" s="9">
        <v>225300</v>
      </c>
      <c r="HX30" s="10">
        <v>578120</v>
      </c>
      <c r="HY30" s="8">
        <v>104520</v>
      </c>
      <c r="HZ30" s="9">
        <v>265200</v>
      </c>
      <c r="IA30" s="9">
        <v>0</v>
      </c>
      <c r="IB30" s="9">
        <v>2539570</v>
      </c>
      <c r="IC30" s="9">
        <v>187620</v>
      </c>
      <c r="ID30" s="13">
        <v>2727190</v>
      </c>
      <c r="IE30" s="11">
        <v>727510</v>
      </c>
      <c r="IF30" s="12">
        <v>2016630</v>
      </c>
      <c r="IG30" s="9">
        <v>1470150</v>
      </c>
      <c r="IH30" s="9">
        <v>600020</v>
      </c>
      <c r="II30" s="9">
        <v>774450</v>
      </c>
      <c r="IJ30" s="13">
        <v>4861250</v>
      </c>
      <c r="IK30" s="9">
        <v>76360</v>
      </c>
      <c r="IL30" s="9">
        <v>41539480</v>
      </c>
      <c r="IM30" s="10">
        <v>128759038</v>
      </c>
      <c r="IN30" s="8">
        <v>280734402</v>
      </c>
      <c r="IO30" s="11">
        <v>862</v>
      </c>
      <c r="IP30" s="12">
        <v>0</v>
      </c>
      <c r="IQ30" s="10">
        <v>280735264</v>
      </c>
      <c r="IR30" s="8">
        <v>11225185</v>
      </c>
      <c r="IS30" s="9">
        <v>11225185</v>
      </c>
      <c r="IT30" s="14">
        <f t="shared" si="6"/>
        <v>3.9984948239349082E-2</v>
      </c>
    </row>
    <row r="31" spans="1:254" ht="12.6" customHeight="1" x14ac:dyDescent="0.2">
      <c r="A31" s="65">
        <v>19</v>
      </c>
      <c r="B31" s="66" t="s">
        <v>98</v>
      </c>
      <c r="C31" s="19">
        <v>832887354</v>
      </c>
      <c r="D31" s="16">
        <v>958</v>
      </c>
      <c r="E31" s="16">
        <v>0</v>
      </c>
      <c r="F31" s="17">
        <v>832888312</v>
      </c>
      <c r="G31" s="15">
        <v>4578</v>
      </c>
      <c r="H31" s="16">
        <v>4054481</v>
      </c>
      <c r="I31" s="16">
        <v>5856</v>
      </c>
      <c r="J31" s="16">
        <v>160734734</v>
      </c>
      <c r="K31" s="16">
        <v>3611999</v>
      </c>
      <c r="L31" s="16">
        <v>7146899</v>
      </c>
      <c r="M31" s="18">
        <v>329831</v>
      </c>
      <c r="N31" s="19">
        <v>895960</v>
      </c>
      <c r="O31" s="16">
        <v>528600</v>
      </c>
      <c r="P31" s="17">
        <v>1424560</v>
      </c>
      <c r="Q31" s="15">
        <v>240240</v>
      </c>
      <c r="R31" s="16">
        <v>692100</v>
      </c>
      <c r="S31" s="16">
        <v>0</v>
      </c>
      <c r="T31" s="16">
        <v>6737500</v>
      </c>
      <c r="U31" s="16">
        <v>534690</v>
      </c>
      <c r="V31" s="20">
        <v>7272190</v>
      </c>
      <c r="W31" s="18">
        <v>1807820</v>
      </c>
      <c r="X31" s="19">
        <v>4140510</v>
      </c>
      <c r="Y31" s="16">
        <v>3173400</v>
      </c>
      <c r="Z31" s="16">
        <v>933660</v>
      </c>
      <c r="AA31" s="16">
        <v>1408050</v>
      </c>
      <c r="AB31" s="20">
        <v>9655620</v>
      </c>
      <c r="AC31" s="16">
        <v>166750</v>
      </c>
      <c r="AD31" s="16">
        <v>104336510</v>
      </c>
      <c r="AE31" s="17">
        <v>301478312</v>
      </c>
      <c r="AF31" s="15">
        <v>531409042</v>
      </c>
      <c r="AG31" s="18">
        <v>958</v>
      </c>
      <c r="AH31" s="19">
        <v>0</v>
      </c>
      <c r="AI31" s="17">
        <v>531410000</v>
      </c>
      <c r="AJ31" s="15">
        <v>21245902</v>
      </c>
      <c r="AK31" s="16">
        <v>21245902</v>
      </c>
      <c r="AL31" s="21">
        <f t="shared" si="0"/>
        <v>3.9980245008562128E-2</v>
      </c>
      <c r="AM31" s="19">
        <v>79172955</v>
      </c>
      <c r="AN31" s="16">
        <v>0</v>
      </c>
      <c r="AO31" s="16">
        <v>0</v>
      </c>
      <c r="AP31" s="17">
        <v>79172955</v>
      </c>
      <c r="AQ31" s="15">
        <v>0</v>
      </c>
      <c r="AR31" s="16">
        <v>414643</v>
      </c>
      <c r="AS31" s="16">
        <v>266</v>
      </c>
      <c r="AT31" s="16">
        <v>11253487</v>
      </c>
      <c r="AU31" s="16">
        <v>403434</v>
      </c>
      <c r="AV31" s="16">
        <v>360771</v>
      </c>
      <c r="AW31" s="18">
        <v>35950</v>
      </c>
      <c r="AX31" s="19">
        <v>32500</v>
      </c>
      <c r="AY31" s="16">
        <v>23700</v>
      </c>
      <c r="AZ31" s="17">
        <v>56200</v>
      </c>
      <c r="BA31" s="15">
        <v>0</v>
      </c>
      <c r="BB31" s="16">
        <v>0</v>
      </c>
      <c r="BC31" s="16">
        <v>0</v>
      </c>
      <c r="BD31" s="16">
        <v>89210</v>
      </c>
      <c r="BE31" s="16">
        <v>2460</v>
      </c>
      <c r="BF31" s="20">
        <v>91670</v>
      </c>
      <c r="BG31" s="18">
        <v>14280</v>
      </c>
      <c r="BH31" s="19">
        <v>381480</v>
      </c>
      <c r="BI31" s="16">
        <v>394200</v>
      </c>
      <c r="BJ31" s="16">
        <v>79040</v>
      </c>
      <c r="BK31" s="16">
        <v>46800</v>
      </c>
      <c r="BL31" s="20">
        <v>901520</v>
      </c>
      <c r="BM31" s="16">
        <v>10810</v>
      </c>
      <c r="BN31" s="16">
        <v>3247940</v>
      </c>
      <c r="BO31" s="17">
        <v>16790705</v>
      </c>
      <c r="BP31" s="15">
        <v>62382250</v>
      </c>
      <c r="BQ31" s="18">
        <v>0</v>
      </c>
      <c r="BR31" s="19">
        <v>0</v>
      </c>
      <c r="BS31" s="17">
        <v>62382250</v>
      </c>
      <c r="BT31" s="15">
        <v>2494939</v>
      </c>
      <c r="BU31" s="16">
        <v>2494939</v>
      </c>
      <c r="BV31" s="21">
        <f t="shared" si="1"/>
        <v>3.9994373399484626E-2</v>
      </c>
      <c r="BW31" s="19">
        <v>71915206</v>
      </c>
      <c r="BX31" s="16">
        <v>0</v>
      </c>
      <c r="BY31" s="16">
        <v>0</v>
      </c>
      <c r="BZ31" s="17">
        <v>71915206</v>
      </c>
      <c r="CA31" s="15">
        <v>0</v>
      </c>
      <c r="CB31" s="16">
        <v>447316</v>
      </c>
      <c r="CC31" s="16">
        <v>362</v>
      </c>
      <c r="CD31" s="16">
        <v>7376986</v>
      </c>
      <c r="CE31" s="16">
        <v>392155</v>
      </c>
      <c r="CF31" s="16">
        <v>217506</v>
      </c>
      <c r="CG31" s="18">
        <v>27187</v>
      </c>
      <c r="CH31" s="19">
        <v>18460</v>
      </c>
      <c r="CI31" s="16">
        <v>17700</v>
      </c>
      <c r="CJ31" s="17">
        <v>36160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269940</v>
      </c>
      <c r="CS31" s="16">
        <v>275850</v>
      </c>
      <c r="CT31" s="16">
        <v>58900</v>
      </c>
      <c r="CU31" s="16">
        <v>31050</v>
      </c>
      <c r="CV31" s="20">
        <v>635740</v>
      </c>
      <c r="CW31" s="16">
        <v>8740</v>
      </c>
      <c r="CX31" s="16">
        <v>1973430</v>
      </c>
      <c r="CY31" s="17">
        <v>11115220</v>
      </c>
      <c r="CZ31" s="15">
        <v>60799986</v>
      </c>
      <c r="DA31" s="18">
        <v>0</v>
      </c>
      <c r="DB31" s="19">
        <v>0</v>
      </c>
      <c r="DC31" s="17">
        <v>60799986</v>
      </c>
      <c r="DD31" s="15">
        <v>2431784</v>
      </c>
      <c r="DE31" s="16">
        <v>2431784</v>
      </c>
      <c r="DF31" s="21">
        <f t="shared" si="2"/>
        <v>3.9996456578131452E-2</v>
      </c>
      <c r="DG31" s="19">
        <v>30249613</v>
      </c>
      <c r="DH31" s="16">
        <v>0</v>
      </c>
      <c r="DI31" s="16">
        <v>0</v>
      </c>
      <c r="DJ31" s="17">
        <v>30249613</v>
      </c>
      <c r="DK31" s="15">
        <v>0</v>
      </c>
      <c r="DL31" s="16">
        <v>178833</v>
      </c>
      <c r="DM31" s="16">
        <v>53</v>
      </c>
      <c r="DN31" s="16">
        <v>1660175</v>
      </c>
      <c r="DO31" s="16">
        <v>112831</v>
      </c>
      <c r="DP31" s="16">
        <v>46332</v>
      </c>
      <c r="DQ31" s="18">
        <v>7263</v>
      </c>
      <c r="DR31" s="19">
        <v>4420</v>
      </c>
      <c r="DS31" s="16">
        <v>4500</v>
      </c>
      <c r="DT31" s="17">
        <v>8920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65340</v>
      </c>
      <c r="EC31" s="16">
        <v>63450</v>
      </c>
      <c r="ED31" s="16">
        <v>23940</v>
      </c>
      <c r="EE31" s="16">
        <v>12600</v>
      </c>
      <c r="EF31" s="20">
        <v>165330</v>
      </c>
      <c r="EG31" s="16">
        <v>1840</v>
      </c>
      <c r="EH31" s="16">
        <v>96350</v>
      </c>
      <c r="EI31" s="17">
        <v>2277874</v>
      </c>
      <c r="EJ31" s="15">
        <v>27971739</v>
      </c>
      <c r="EK31" s="18">
        <v>0</v>
      </c>
      <c r="EL31" s="19">
        <v>0</v>
      </c>
      <c r="EM31" s="17">
        <v>27971739</v>
      </c>
      <c r="EN31" s="15">
        <v>1118827</v>
      </c>
      <c r="EO31" s="16">
        <v>1118827</v>
      </c>
      <c r="EP31" s="21">
        <f t="shared" si="3"/>
        <v>3.9998478464281395E-2</v>
      </c>
      <c r="EQ31" s="19">
        <v>7929016</v>
      </c>
      <c r="ER31" s="16">
        <v>0</v>
      </c>
      <c r="ES31" s="16">
        <v>0</v>
      </c>
      <c r="ET31" s="17">
        <v>7929016</v>
      </c>
      <c r="EU31" s="15">
        <v>0</v>
      </c>
      <c r="EV31" s="16">
        <v>30240</v>
      </c>
      <c r="EW31" s="16">
        <v>0</v>
      </c>
      <c r="EX31" s="16">
        <v>193949</v>
      </c>
      <c r="EY31" s="16">
        <v>22480</v>
      </c>
      <c r="EZ31" s="16">
        <v>4820</v>
      </c>
      <c r="FA31" s="18">
        <v>1011</v>
      </c>
      <c r="FB31" s="19">
        <v>520</v>
      </c>
      <c r="FC31" s="16">
        <v>600</v>
      </c>
      <c r="FD31" s="17">
        <v>1120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8910</v>
      </c>
      <c r="FM31" s="16">
        <v>6750</v>
      </c>
      <c r="FN31" s="16">
        <v>1140</v>
      </c>
      <c r="FO31" s="16">
        <v>1800</v>
      </c>
      <c r="FP31" s="20">
        <v>18600</v>
      </c>
      <c r="FQ31" s="16">
        <v>0</v>
      </c>
      <c r="FR31" s="16">
        <v>0</v>
      </c>
      <c r="FS31" s="17">
        <v>272220</v>
      </c>
      <c r="FT31" s="15">
        <v>7656796</v>
      </c>
      <c r="FU31" s="18">
        <v>0</v>
      </c>
      <c r="FV31" s="19">
        <v>0</v>
      </c>
      <c r="FW31" s="17">
        <v>7656796</v>
      </c>
      <c r="FX31" s="15">
        <v>306265</v>
      </c>
      <c r="FY31" s="16">
        <v>306265</v>
      </c>
      <c r="FZ31" s="21">
        <f t="shared" si="4"/>
        <v>3.9999106675951662E-2</v>
      </c>
      <c r="GA31" s="19">
        <v>5349104</v>
      </c>
      <c r="GB31" s="16">
        <v>0</v>
      </c>
      <c r="GC31" s="16">
        <v>0</v>
      </c>
      <c r="GD31" s="17">
        <v>5349104</v>
      </c>
      <c r="GE31" s="15">
        <v>0</v>
      </c>
      <c r="GF31" s="16">
        <v>7175</v>
      </c>
      <c r="GG31" s="16">
        <v>0</v>
      </c>
      <c r="GH31" s="16">
        <v>63114</v>
      </c>
      <c r="GI31" s="16">
        <v>5563</v>
      </c>
      <c r="GJ31" s="16">
        <v>1374</v>
      </c>
      <c r="GK31" s="18">
        <v>254</v>
      </c>
      <c r="GL31" s="19">
        <v>260</v>
      </c>
      <c r="GM31" s="16">
        <v>0</v>
      </c>
      <c r="GN31" s="17">
        <v>260</v>
      </c>
      <c r="GO31" s="15">
        <v>0</v>
      </c>
      <c r="GP31" s="16">
        <v>0</v>
      </c>
      <c r="GQ31" s="16">
        <v>0</v>
      </c>
      <c r="GR31" s="16">
        <v>0</v>
      </c>
      <c r="GS31" s="16">
        <v>0</v>
      </c>
      <c r="GT31" s="20">
        <v>0</v>
      </c>
      <c r="GU31" s="18">
        <v>0</v>
      </c>
      <c r="GV31" s="19">
        <v>3630</v>
      </c>
      <c r="GW31" s="16">
        <v>1800</v>
      </c>
      <c r="GX31" s="16">
        <v>380</v>
      </c>
      <c r="GY31" s="16">
        <v>900</v>
      </c>
      <c r="GZ31" s="20">
        <v>6710</v>
      </c>
      <c r="HA31" s="16">
        <v>0</v>
      </c>
      <c r="HB31" s="16">
        <v>0</v>
      </c>
      <c r="HC31" s="17">
        <v>84450</v>
      </c>
      <c r="HD31" s="15">
        <v>5264654</v>
      </c>
      <c r="HE31" s="18">
        <v>0</v>
      </c>
      <c r="HF31" s="19">
        <v>0</v>
      </c>
      <c r="HG31" s="17">
        <v>5264654</v>
      </c>
      <c r="HH31" s="15">
        <v>210584</v>
      </c>
      <c r="HI31" s="16">
        <v>210584</v>
      </c>
      <c r="HJ31" s="21">
        <f t="shared" si="5"/>
        <v>3.9999589716627149E-2</v>
      </c>
      <c r="HK31" s="19">
        <v>1027503248</v>
      </c>
      <c r="HL31" s="16">
        <v>958</v>
      </c>
      <c r="HM31" s="16">
        <v>0</v>
      </c>
      <c r="HN31" s="17">
        <v>1027504206</v>
      </c>
      <c r="HO31" s="15">
        <v>4578</v>
      </c>
      <c r="HP31" s="16">
        <v>5132688</v>
      </c>
      <c r="HQ31" s="16">
        <v>6537</v>
      </c>
      <c r="HR31" s="16">
        <v>181282445</v>
      </c>
      <c r="HS31" s="16">
        <v>4548462</v>
      </c>
      <c r="HT31" s="16">
        <v>7777702</v>
      </c>
      <c r="HU31" s="18">
        <v>401496</v>
      </c>
      <c r="HV31" s="19">
        <v>952120</v>
      </c>
      <c r="HW31" s="16">
        <v>575100</v>
      </c>
      <c r="HX31" s="17">
        <v>1527220</v>
      </c>
      <c r="HY31" s="15">
        <v>240240</v>
      </c>
      <c r="HZ31" s="16">
        <v>692100</v>
      </c>
      <c r="IA31" s="16">
        <v>0</v>
      </c>
      <c r="IB31" s="16">
        <v>6826710</v>
      </c>
      <c r="IC31" s="16">
        <v>537150</v>
      </c>
      <c r="ID31" s="20">
        <v>7363860</v>
      </c>
      <c r="IE31" s="18">
        <v>1822100</v>
      </c>
      <c r="IF31" s="19">
        <v>4869810</v>
      </c>
      <c r="IG31" s="16">
        <v>3915450</v>
      </c>
      <c r="IH31" s="16">
        <v>1097060</v>
      </c>
      <c r="II31" s="16">
        <v>1501200</v>
      </c>
      <c r="IJ31" s="20">
        <v>11383520</v>
      </c>
      <c r="IK31" s="16">
        <v>188140</v>
      </c>
      <c r="IL31" s="16">
        <v>109654230</v>
      </c>
      <c r="IM31" s="17">
        <v>332018781</v>
      </c>
      <c r="IN31" s="15">
        <v>695484467</v>
      </c>
      <c r="IO31" s="18">
        <v>958</v>
      </c>
      <c r="IP31" s="19">
        <v>0</v>
      </c>
      <c r="IQ31" s="17">
        <v>695485425</v>
      </c>
      <c r="IR31" s="15">
        <v>27808301</v>
      </c>
      <c r="IS31" s="16">
        <v>27808301</v>
      </c>
      <c r="IT31" s="21">
        <f t="shared" si="6"/>
        <v>3.9984016918830467E-2</v>
      </c>
    </row>
    <row r="32" spans="1:254" ht="12.6" customHeight="1" x14ac:dyDescent="0.2">
      <c r="A32" s="63">
        <v>20</v>
      </c>
      <c r="B32" s="64" t="s">
        <v>99</v>
      </c>
      <c r="C32" s="12">
        <v>1059079247</v>
      </c>
      <c r="D32" s="9">
        <v>1645</v>
      </c>
      <c r="E32" s="9">
        <v>0</v>
      </c>
      <c r="F32" s="10">
        <v>1059080892</v>
      </c>
      <c r="G32" s="8">
        <v>1723</v>
      </c>
      <c r="H32" s="9">
        <v>5864123</v>
      </c>
      <c r="I32" s="9">
        <v>7181</v>
      </c>
      <c r="J32" s="9">
        <v>203959487</v>
      </c>
      <c r="K32" s="9">
        <v>5020475</v>
      </c>
      <c r="L32" s="9">
        <v>9094486</v>
      </c>
      <c r="M32" s="11">
        <v>464577</v>
      </c>
      <c r="N32" s="12">
        <v>1060800</v>
      </c>
      <c r="O32" s="9">
        <v>686400</v>
      </c>
      <c r="P32" s="10">
        <v>1747200</v>
      </c>
      <c r="Q32" s="8">
        <v>302900</v>
      </c>
      <c r="R32" s="9">
        <v>868500</v>
      </c>
      <c r="S32" s="9">
        <v>0</v>
      </c>
      <c r="T32" s="9">
        <v>9447790</v>
      </c>
      <c r="U32" s="9">
        <v>627920</v>
      </c>
      <c r="V32" s="13">
        <v>10075710</v>
      </c>
      <c r="W32" s="11">
        <v>2475760</v>
      </c>
      <c r="X32" s="12">
        <v>5186610</v>
      </c>
      <c r="Y32" s="9">
        <v>4757400</v>
      </c>
      <c r="Z32" s="9">
        <v>989520</v>
      </c>
      <c r="AA32" s="9">
        <v>1727550</v>
      </c>
      <c r="AB32" s="13">
        <v>12661080</v>
      </c>
      <c r="AC32" s="9">
        <v>231610</v>
      </c>
      <c r="AD32" s="9">
        <v>127253210</v>
      </c>
      <c r="AE32" s="10">
        <v>380020841</v>
      </c>
      <c r="AF32" s="8">
        <v>679058666</v>
      </c>
      <c r="AG32" s="11">
        <v>1385</v>
      </c>
      <c r="AH32" s="12">
        <v>0</v>
      </c>
      <c r="AI32" s="10">
        <v>679060051</v>
      </c>
      <c r="AJ32" s="8">
        <v>27149543</v>
      </c>
      <c r="AK32" s="9">
        <v>27149543</v>
      </c>
      <c r="AL32" s="14">
        <f t="shared" si="0"/>
        <v>3.9981063471513215E-2</v>
      </c>
      <c r="AM32" s="12">
        <v>135875078</v>
      </c>
      <c r="AN32" s="9">
        <v>0</v>
      </c>
      <c r="AO32" s="9">
        <v>0</v>
      </c>
      <c r="AP32" s="10">
        <v>135875078</v>
      </c>
      <c r="AQ32" s="8">
        <v>0</v>
      </c>
      <c r="AR32" s="9">
        <v>796871</v>
      </c>
      <c r="AS32" s="9">
        <v>743</v>
      </c>
      <c r="AT32" s="9">
        <v>19494341</v>
      </c>
      <c r="AU32" s="9">
        <v>714986</v>
      </c>
      <c r="AV32" s="9">
        <v>628456</v>
      </c>
      <c r="AW32" s="11">
        <v>75403</v>
      </c>
      <c r="AX32" s="12">
        <v>52260</v>
      </c>
      <c r="AY32" s="9">
        <v>44400</v>
      </c>
      <c r="AZ32" s="10">
        <v>96660</v>
      </c>
      <c r="BA32" s="8">
        <v>0</v>
      </c>
      <c r="BB32" s="9">
        <v>0</v>
      </c>
      <c r="BC32" s="9">
        <v>0</v>
      </c>
      <c r="BD32" s="9">
        <v>151030</v>
      </c>
      <c r="BE32" s="9">
        <v>6720</v>
      </c>
      <c r="BF32" s="13">
        <v>157750</v>
      </c>
      <c r="BG32" s="11">
        <v>28280</v>
      </c>
      <c r="BH32" s="12">
        <v>791340</v>
      </c>
      <c r="BI32" s="9">
        <v>877050</v>
      </c>
      <c r="BJ32" s="9">
        <v>134900</v>
      </c>
      <c r="BK32" s="9">
        <v>85050</v>
      </c>
      <c r="BL32" s="13">
        <v>1888340</v>
      </c>
      <c r="BM32" s="9">
        <v>20930</v>
      </c>
      <c r="BN32" s="9">
        <v>5514320</v>
      </c>
      <c r="BO32" s="10">
        <v>29416337</v>
      </c>
      <c r="BP32" s="8">
        <v>106458741</v>
      </c>
      <c r="BQ32" s="11">
        <v>0</v>
      </c>
      <c r="BR32" s="12">
        <v>0</v>
      </c>
      <c r="BS32" s="10">
        <v>106458741</v>
      </c>
      <c r="BT32" s="8">
        <v>4257744</v>
      </c>
      <c r="BU32" s="9">
        <v>4257744</v>
      </c>
      <c r="BV32" s="14">
        <f t="shared" si="1"/>
        <v>3.999431103548369E-2</v>
      </c>
      <c r="BW32" s="12">
        <v>139234268</v>
      </c>
      <c r="BX32" s="9">
        <v>0</v>
      </c>
      <c r="BY32" s="9">
        <v>0</v>
      </c>
      <c r="BZ32" s="10">
        <v>139234268</v>
      </c>
      <c r="CA32" s="8">
        <v>877</v>
      </c>
      <c r="CB32" s="9">
        <v>889325</v>
      </c>
      <c r="CC32" s="9">
        <v>888</v>
      </c>
      <c r="CD32" s="9">
        <v>14553383</v>
      </c>
      <c r="CE32" s="9">
        <v>677254</v>
      </c>
      <c r="CF32" s="9">
        <v>431855</v>
      </c>
      <c r="CG32" s="11">
        <v>65666</v>
      </c>
      <c r="CH32" s="12">
        <v>36140</v>
      </c>
      <c r="CI32" s="9">
        <v>40200</v>
      </c>
      <c r="CJ32" s="10">
        <v>76340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630300</v>
      </c>
      <c r="CS32" s="9">
        <v>739350</v>
      </c>
      <c r="CT32" s="9">
        <v>119700</v>
      </c>
      <c r="CU32" s="9">
        <v>73800</v>
      </c>
      <c r="CV32" s="13">
        <v>1563150</v>
      </c>
      <c r="CW32" s="9">
        <v>18170</v>
      </c>
      <c r="CX32" s="9">
        <v>3810970</v>
      </c>
      <c r="CY32" s="10">
        <v>22086990</v>
      </c>
      <c r="CZ32" s="8">
        <v>117147278</v>
      </c>
      <c r="DA32" s="11">
        <v>0</v>
      </c>
      <c r="DB32" s="12">
        <v>0</v>
      </c>
      <c r="DC32" s="10">
        <v>117147278</v>
      </c>
      <c r="DD32" s="8">
        <v>4685472</v>
      </c>
      <c r="DE32" s="9">
        <v>4685472</v>
      </c>
      <c r="DF32" s="14">
        <f t="shared" si="2"/>
        <v>3.9996422281361077E-2</v>
      </c>
      <c r="DG32" s="12">
        <v>60132007</v>
      </c>
      <c r="DH32" s="9">
        <v>0</v>
      </c>
      <c r="DI32" s="9">
        <v>0</v>
      </c>
      <c r="DJ32" s="10">
        <v>60132007</v>
      </c>
      <c r="DK32" s="8">
        <v>0</v>
      </c>
      <c r="DL32" s="9">
        <v>376146</v>
      </c>
      <c r="DM32" s="9">
        <v>126</v>
      </c>
      <c r="DN32" s="9">
        <v>3358548</v>
      </c>
      <c r="DO32" s="9">
        <v>209724</v>
      </c>
      <c r="DP32" s="9">
        <v>92965</v>
      </c>
      <c r="DQ32" s="11">
        <v>17614</v>
      </c>
      <c r="DR32" s="12">
        <v>11960</v>
      </c>
      <c r="DS32" s="9">
        <v>11400</v>
      </c>
      <c r="DT32" s="10">
        <v>23360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155100</v>
      </c>
      <c r="EC32" s="9">
        <v>151200</v>
      </c>
      <c r="ED32" s="9">
        <v>39900</v>
      </c>
      <c r="EE32" s="9">
        <v>20250</v>
      </c>
      <c r="EF32" s="13">
        <v>366450</v>
      </c>
      <c r="EG32" s="9">
        <v>4600</v>
      </c>
      <c r="EH32" s="9">
        <v>175760</v>
      </c>
      <c r="EI32" s="10">
        <v>4625167</v>
      </c>
      <c r="EJ32" s="8">
        <v>55506840</v>
      </c>
      <c r="EK32" s="11">
        <v>0</v>
      </c>
      <c r="EL32" s="12">
        <v>0</v>
      </c>
      <c r="EM32" s="10">
        <v>55506840</v>
      </c>
      <c r="EN32" s="8">
        <v>2220184</v>
      </c>
      <c r="EO32" s="9">
        <v>2220184</v>
      </c>
      <c r="EP32" s="14">
        <f t="shared" si="3"/>
        <v>3.9998385784526733E-2</v>
      </c>
      <c r="EQ32" s="12">
        <v>16562215</v>
      </c>
      <c r="ER32" s="9">
        <v>0</v>
      </c>
      <c r="ES32" s="9">
        <v>0</v>
      </c>
      <c r="ET32" s="10">
        <v>16562215</v>
      </c>
      <c r="EU32" s="8">
        <v>0</v>
      </c>
      <c r="EV32" s="9">
        <v>71714</v>
      </c>
      <c r="EW32" s="9">
        <v>53</v>
      </c>
      <c r="EX32" s="9">
        <v>421731</v>
      </c>
      <c r="EY32" s="9">
        <v>35676</v>
      </c>
      <c r="EZ32" s="9">
        <v>11472</v>
      </c>
      <c r="FA32" s="11">
        <v>2717</v>
      </c>
      <c r="FB32" s="12">
        <v>2340</v>
      </c>
      <c r="FC32" s="9">
        <v>1800</v>
      </c>
      <c r="FD32" s="10">
        <v>4140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14190</v>
      </c>
      <c r="FM32" s="9">
        <v>17100</v>
      </c>
      <c r="FN32" s="9">
        <v>2660</v>
      </c>
      <c r="FO32" s="9">
        <v>2250</v>
      </c>
      <c r="FP32" s="13">
        <v>36200</v>
      </c>
      <c r="FQ32" s="9">
        <v>460</v>
      </c>
      <c r="FR32" s="9">
        <v>0</v>
      </c>
      <c r="FS32" s="10">
        <v>584110</v>
      </c>
      <c r="FT32" s="8">
        <v>15978105</v>
      </c>
      <c r="FU32" s="11">
        <v>0</v>
      </c>
      <c r="FV32" s="12">
        <v>0</v>
      </c>
      <c r="FW32" s="10">
        <v>15978105</v>
      </c>
      <c r="FX32" s="8">
        <v>639113</v>
      </c>
      <c r="FY32" s="9">
        <v>639113</v>
      </c>
      <c r="FZ32" s="14">
        <f t="shared" si="4"/>
        <v>3.9999299040781117E-2</v>
      </c>
      <c r="GA32" s="12">
        <v>10059097</v>
      </c>
      <c r="GB32" s="9">
        <v>0</v>
      </c>
      <c r="GC32" s="9">
        <v>0</v>
      </c>
      <c r="GD32" s="10">
        <v>10059097</v>
      </c>
      <c r="GE32" s="8">
        <v>0</v>
      </c>
      <c r="GF32" s="9">
        <v>23064</v>
      </c>
      <c r="GG32" s="9">
        <v>0</v>
      </c>
      <c r="GH32" s="9">
        <v>109244</v>
      </c>
      <c r="GI32" s="9">
        <v>10696</v>
      </c>
      <c r="GJ32" s="9">
        <v>2431</v>
      </c>
      <c r="GK32" s="11">
        <v>548</v>
      </c>
      <c r="GL32" s="12">
        <v>0</v>
      </c>
      <c r="GM32" s="9">
        <v>300</v>
      </c>
      <c r="GN32" s="10">
        <v>300</v>
      </c>
      <c r="GO32" s="8">
        <v>0</v>
      </c>
      <c r="GP32" s="9">
        <v>0</v>
      </c>
      <c r="GQ32" s="9">
        <v>0</v>
      </c>
      <c r="GR32" s="9">
        <v>0</v>
      </c>
      <c r="GS32" s="9">
        <v>0</v>
      </c>
      <c r="GT32" s="13">
        <v>0</v>
      </c>
      <c r="GU32" s="11">
        <v>0</v>
      </c>
      <c r="GV32" s="12">
        <v>5280</v>
      </c>
      <c r="GW32" s="9">
        <v>4950</v>
      </c>
      <c r="GX32" s="9">
        <v>760</v>
      </c>
      <c r="GY32" s="9">
        <v>450</v>
      </c>
      <c r="GZ32" s="13">
        <v>11440</v>
      </c>
      <c r="HA32" s="9">
        <v>230</v>
      </c>
      <c r="HB32" s="9">
        <v>0</v>
      </c>
      <c r="HC32" s="10">
        <v>157953</v>
      </c>
      <c r="HD32" s="8">
        <v>9901144</v>
      </c>
      <c r="HE32" s="11">
        <v>0</v>
      </c>
      <c r="HF32" s="12">
        <v>0</v>
      </c>
      <c r="HG32" s="10">
        <v>9901144</v>
      </c>
      <c r="HH32" s="8">
        <v>396043</v>
      </c>
      <c r="HI32" s="9">
        <v>396043</v>
      </c>
      <c r="HJ32" s="14">
        <f t="shared" si="5"/>
        <v>3.9999721244332979E-2</v>
      </c>
      <c r="HK32" s="12">
        <v>1420941912</v>
      </c>
      <c r="HL32" s="9">
        <v>1645</v>
      </c>
      <c r="HM32" s="9">
        <v>0</v>
      </c>
      <c r="HN32" s="10">
        <v>1420943557</v>
      </c>
      <c r="HO32" s="8">
        <v>2600</v>
      </c>
      <c r="HP32" s="9">
        <v>8021243</v>
      </c>
      <c r="HQ32" s="9">
        <v>8991</v>
      </c>
      <c r="HR32" s="9">
        <v>241896734</v>
      </c>
      <c r="HS32" s="9">
        <v>6668811</v>
      </c>
      <c r="HT32" s="9">
        <v>10261665</v>
      </c>
      <c r="HU32" s="11">
        <v>626525</v>
      </c>
      <c r="HV32" s="12">
        <v>1163500</v>
      </c>
      <c r="HW32" s="9">
        <v>784500</v>
      </c>
      <c r="HX32" s="10">
        <v>1948000</v>
      </c>
      <c r="HY32" s="8">
        <v>302900</v>
      </c>
      <c r="HZ32" s="9">
        <v>868500</v>
      </c>
      <c r="IA32" s="9">
        <v>0</v>
      </c>
      <c r="IB32" s="9">
        <v>9598820</v>
      </c>
      <c r="IC32" s="9">
        <v>634640</v>
      </c>
      <c r="ID32" s="13">
        <v>10233460</v>
      </c>
      <c r="IE32" s="11">
        <v>2504040</v>
      </c>
      <c r="IF32" s="12">
        <v>6782820</v>
      </c>
      <c r="IG32" s="9">
        <v>6547050</v>
      </c>
      <c r="IH32" s="9">
        <v>1287440</v>
      </c>
      <c r="II32" s="9">
        <v>1909350</v>
      </c>
      <c r="IJ32" s="13">
        <v>16526660</v>
      </c>
      <c r="IK32" s="9">
        <v>276000</v>
      </c>
      <c r="IL32" s="9">
        <v>136754260</v>
      </c>
      <c r="IM32" s="10">
        <v>436891398</v>
      </c>
      <c r="IN32" s="8">
        <v>984050774</v>
      </c>
      <c r="IO32" s="11">
        <v>1385</v>
      </c>
      <c r="IP32" s="12">
        <v>0</v>
      </c>
      <c r="IQ32" s="10">
        <v>984052159</v>
      </c>
      <c r="IR32" s="8">
        <v>39348099</v>
      </c>
      <c r="IS32" s="9">
        <v>39348099</v>
      </c>
      <c r="IT32" s="14">
        <f t="shared" si="6"/>
        <v>3.9985785956697446E-2</v>
      </c>
    </row>
    <row r="33" spans="1:254" ht="12.6" customHeight="1" x14ac:dyDescent="0.2">
      <c r="A33" s="65">
        <v>21</v>
      </c>
      <c r="B33" s="66" t="s">
        <v>100</v>
      </c>
      <c r="C33" s="19">
        <v>945272000</v>
      </c>
      <c r="D33" s="16">
        <v>1758</v>
      </c>
      <c r="E33" s="16">
        <v>0</v>
      </c>
      <c r="F33" s="17">
        <v>945273758</v>
      </c>
      <c r="G33" s="15">
        <v>4223</v>
      </c>
      <c r="H33" s="16">
        <v>4440179</v>
      </c>
      <c r="I33" s="16">
        <v>6567</v>
      </c>
      <c r="J33" s="16">
        <v>183937715</v>
      </c>
      <c r="K33" s="16">
        <v>3890155</v>
      </c>
      <c r="L33" s="16">
        <v>8808310</v>
      </c>
      <c r="M33" s="18">
        <v>477935</v>
      </c>
      <c r="N33" s="19">
        <v>1106560</v>
      </c>
      <c r="O33" s="16">
        <v>716100</v>
      </c>
      <c r="P33" s="17">
        <v>1822660</v>
      </c>
      <c r="Q33" s="15">
        <v>317200</v>
      </c>
      <c r="R33" s="16">
        <v>1001100</v>
      </c>
      <c r="S33" s="16">
        <v>0</v>
      </c>
      <c r="T33" s="16">
        <v>9636660</v>
      </c>
      <c r="U33" s="16">
        <v>754460</v>
      </c>
      <c r="V33" s="20">
        <v>10391120</v>
      </c>
      <c r="W33" s="18">
        <v>2700680</v>
      </c>
      <c r="X33" s="19">
        <v>5827140</v>
      </c>
      <c r="Y33" s="16">
        <v>4266900</v>
      </c>
      <c r="Z33" s="16">
        <v>1153300</v>
      </c>
      <c r="AA33" s="16">
        <v>2416950</v>
      </c>
      <c r="AB33" s="20">
        <v>13664290</v>
      </c>
      <c r="AC33" s="16">
        <v>258980</v>
      </c>
      <c r="AD33" s="16">
        <v>121997310</v>
      </c>
      <c r="AE33" s="17">
        <v>353711857</v>
      </c>
      <c r="AF33" s="15">
        <v>591560143</v>
      </c>
      <c r="AG33" s="18">
        <v>1758</v>
      </c>
      <c r="AH33" s="19">
        <v>0</v>
      </c>
      <c r="AI33" s="17">
        <v>591561901</v>
      </c>
      <c r="AJ33" s="15">
        <v>23647498</v>
      </c>
      <c r="AK33" s="16">
        <v>23647498</v>
      </c>
      <c r="AL33" s="21">
        <f t="shared" si="0"/>
        <v>3.9974680519528592E-2</v>
      </c>
      <c r="AM33" s="19">
        <v>68269782</v>
      </c>
      <c r="AN33" s="16">
        <v>0</v>
      </c>
      <c r="AO33" s="16">
        <v>0</v>
      </c>
      <c r="AP33" s="17">
        <v>68269782</v>
      </c>
      <c r="AQ33" s="15">
        <v>0</v>
      </c>
      <c r="AR33" s="16">
        <v>361950</v>
      </c>
      <c r="AS33" s="16">
        <v>457</v>
      </c>
      <c r="AT33" s="16">
        <v>9666614</v>
      </c>
      <c r="AU33" s="16">
        <v>406624</v>
      </c>
      <c r="AV33" s="16">
        <v>314354</v>
      </c>
      <c r="AW33" s="18">
        <v>32794</v>
      </c>
      <c r="AX33" s="19">
        <v>29380</v>
      </c>
      <c r="AY33" s="16">
        <v>27000</v>
      </c>
      <c r="AZ33" s="17">
        <v>56380</v>
      </c>
      <c r="BA33" s="15">
        <v>0</v>
      </c>
      <c r="BB33" s="16">
        <v>0</v>
      </c>
      <c r="BC33" s="16">
        <v>0</v>
      </c>
      <c r="BD33" s="16">
        <v>83600</v>
      </c>
      <c r="BE33" s="16">
        <v>2850</v>
      </c>
      <c r="BF33" s="20">
        <v>86450</v>
      </c>
      <c r="BG33" s="18">
        <v>13790</v>
      </c>
      <c r="BH33" s="19">
        <v>374220</v>
      </c>
      <c r="BI33" s="16">
        <v>345600</v>
      </c>
      <c r="BJ33" s="16">
        <v>92340</v>
      </c>
      <c r="BK33" s="16">
        <v>63000</v>
      </c>
      <c r="BL33" s="20">
        <v>875160</v>
      </c>
      <c r="BM33" s="16">
        <v>11960</v>
      </c>
      <c r="BN33" s="16">
        <v>2810340</v>
      </c>
      <c r="BO33" s="17">
        <v>14636416</v>
      </c>
      <c r="BP33" s="15">
        <v>53633366</v>
      </c>
      <c r="BQ33" s="18">
        <v>0</v>
      </c>
      <c r="BR33" s="19">
        <v>0</v>
      </c>
      <c r="BS33" s="17">
        <v>53633366</v>
      </c>
      <c r="BT33" s="15">
        <v>2145035</v>
      </c>
      <c r="BU33" s="16">
        <v>2145035</v>
      </c>
      <c r="BV33" s="21">
        <f t="shared" si="1"/>
        <v>3.9994413179288431E-2</v>
      </c>
      <c r="BW33" s="19">
        <v>58730538</v>
      </c>
      <c r="BX33" s="16">
        <v>0</v>
      </c>
      <c r="BY33" s="16">
        <v>0</v>
      </c>
      <c r="BZ33" s="17">
        <v>58730538</v>
      </c>
      <c r="CA33" s="15">
        <v>0</v>
      </c>
      <c r="CB33" s="16">
        <v>383227</v>
      </c>
      <c r="CC33" s="16">
        <v>367</v>
      </c>
      <c r="CD33" s="16">
        <v>5999792</v>
      </c>
      <c r="CE33" s="16">
        <v>408947</v>
      </c>
      <c r="CF33" s="16">
        <v>180465</v>
      </c>
      <c r="CG33" s="18">
        <v>23937</v>
      </c>
      <c r="CH33" s="19">
        <v>20020</v>
      </c>
      <c r="CI33" s="16">
        <v>15000</v>
      </c>
      <c r="CJ33" s="17">
        <v>35020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224070</v>
      </c>
      <c r="CS33" s="16">
        <v>218700</v>
      </c>
      <c r="CT33" s="16">
        <v>61560</v>
      </c>
      <c r="CU33" s="16">
        <v>40500</v>
      </c>
      <c r="CV33" s="20">
        <v>544830</v>
      </c>
      <c r="CW33" s="16">
        <v>6900</v>
      </c>
      <c r="CX33" s="16">
        <v>1616370</v>
      </c>
      <c r="CY33" s="17">
        <v>9199488</v>
      </c>
      <c r="CZ33" s="15">
        <v>49531050</v>
      </c>
      <c r="DA33" s="18">
        <v>0</v>
      </c>
      <c r="DB33" s="19">
        <v>0</v>
      </c>
      <c r="DC33" s="17">
        <v>49531050</v>
      </c>
      <c r="DD33" s="15">
        <v>1981064</v>
      </c>
      <c r="DE33" s="16">
        <v>1981064</v>
      </c>
      <c r="DF33" s="21">
        <f t="shared" si="2"/>
        <v>3.9996406294637403E-2</v>
      </c>
      <c r="DG33" s="19">
        <v>27674694</v>
      </c>
      <c r="DH33" s="16">
        <v>0</v>
      </c>
      <c r="DI33" s="16">
        <v>0</v>
      </c>
      <c r="DJ33" s="17">
        <v>27674694</v>
      </c>
      <c r="DK33" s="15">
        <v>0</v>
      </c>
      <c r="DL33" s="16">
        <v>189712</v>
      </c>
      <c r="DM33" s="16">
        <v>9</v>
      </c>
      <c r="DN33" s="16">
        <v>1456645</v>
      </c>
      <c r="DO33" s="16">
        <v>170397</v>
      </c>
      <c r="DP33" s="16">
        <v>42940</v>
      </c>
      <c r="DQ33" s="18">
        <v>7378</v>
      </c>
      <c r="DR33" s="19">
        <v>2860</v>
      </c>
      <c r="DS33" s="16">
        <v>5400</v>
      </c>
      <c r="DT33" s="17">
        <v>8260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63690</v>
      </c>
      <c r="EC33" s="16">
        <v>54900</v>
      </c>
      <c r="ED33" s="16">
        <v>25460</v>
      </c>
      <c r="EE33" s="16">
        <v>11250</v>
      </c>
      <c r="EF33" s="20">
        <v>155300</v>
      </c>
      <c r="EG33" s="16">
        <v>1380</v>
      </c>
      <c r="EH33" s="16">
        <v>75050</v>
      </c>
      <c r="EI33" s="17">
        <v>2107062</v>
      </c>
      <c r="EJ33" s="15">
        <v>25567632</v>
      </c>
      <c r="EK33" s="18">
        <v>0</v>
      </c>
      <c r="EL33" s="19">
        <v>0</v>
      </c>
      <c r="EM33" s="17">
        <v>25567632</v>
      </c>
      <c r="EN33" s="15">
        <v>1022663</v>
      </c>
      <c r="EO33" s="16">
        <v>1022663</v>
      </c>
      <c r="EP33" s="21">
        <f t="shared" si="3"/>
        <v>3.9998346346662064E-2</v>
      </c>
      <c r="EQ33" s="19">
        <v>6774921</v>
      </c>
      <c r="ER33" s="16">
        <v>0</v>
      </c>
      <c r="ES33" s="16">
        <v>0</v>
      </c>
      <c r="ET33" s="17">
        <v>6774921</v>
      </c>
      <c r="EU33" s="15">
        <v>0</v>
      </c>
      <c r="EV33" s="16">
        <v>24880</v>
      </c>
      <c r="EW33" s="16">
        <v>0</v>
      </c>
      <c r="EX33" s="16">
        <v>172627</v>
      </c>
      <c r="EY33" s="16">
        <v>19347</v>
      </c>
      <c r="EZ33" s="16">
        <v>4717</v>
      </c>
      <c r="FA33" s="18">
        <v>868</v>
      </c>
      <c r="FB33" s="19">
        <v>1040</v>
      </c>
      <c r="FC33" s="16">
        <v>900</v>
      </c>
      <c r="FD33" s="17">
        <v>1940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6930</v>
      </c>
      <c r="FM33" s="16">
        <v>4500</v>
      </c>
      <c r="FN33" s="16">
        <v>5320</v>
      </c>
      <c r="FO33" s="16">
        <v>1350</v>
      </c>
      <c r="FP33" s="20">
        <v>18100</v>
      </c>
      <c r="FQ33" s="16">
        <v>230</v>
      </c>
      <c r="FR33" s="16">
        <v>0</v>
      </c>
      <c r="FS33" s="17">
        <v>242709</v>
      </c>
      <c r="FT33" s="15">
        <v>6532212</v>
      </c>
      <c r="FU33" s="18">
        <v>0</v>
      </c>
      <c r="FV33" s="19">
        <v>0</v>
      </c>
      <c r="FW33" s="17">
        <v>6532212</v>
      </c>
      <c r="FX33" s="15">
        <v>261286</v>
      </c>
      <c r="FY33" s="16">
        <v>261286</v>
      </c>
      <c r="FZ33" s="21">
        <f t="shared" si="4"/>
        <v>3.9999620343001731E-2</v>
      </c>
      <c r="GA33" s="19">
        <v>5513704</v>
      </c>
      <c r="GB33" s="16">
        <v>0</v>
      </c>
      <c r="GC33" s="16">
        <v>0</v>
      </c>
      <c r="GD33" s="17">
        <v>5513704</v>
      </c>
      <c r="GE33" s="15">
        <v>0</v>
      </c>
      <c r="GF33" s="16">
        <v>13777</v>
      </c>
      <c r="GG33" s="16">
        <v>0</v>
      </c>
      <c r="GH33" s="16">
        <v>45389</v>
      </c>
      <c r="GI33" s="16">
        <v>5448</v>
      </c>
      <c r="GJ33" s="16">
        <v>928</v>
      </c>
      <c r="GK33" s="18">
        <v>254</v>
      </c>
      <c r="GL33" s="19">
        <v>0</v>
      </c>
      <c r="GM33" s="16">
        <v>600</v>
      </c>
      <c r="GN33" s="17">
        <v>600</v>
      </c>
      <c r="GO33" s="15">
        <v>0</v>
      </c>
      <c r="GP33" s="16">
        <v>0</v>
      </c>
      <c r="GQ33" s="16">
        <v>0</v>
      </c>
      <c r="GR33" s="16">
        <v>0</v>
      </c>
      <c r="GS33" s="16">
        <v>0</v>
      </c>
      <c r="GT33" s="20">
        <v>0</v>
      </c>
      <c r="GU33" s="18">
        <v>0</v>
      </c>
      <c r="GV33" s="19">
        <v>1980</v>
      </c>
      <c r="GW33" s="16">
        <v>1350</v>
      </c>
      <c r="GX33" s="16">
        <v>1140</v>
      </c>
      <c r="GY33" s="16">
        <v>0</v>
      </c>
      <c r="GZ33" s="20">
        <v>4470</v>
      </c>
      <c r="HA33" s="16">
        <v>0</v>
      </c>
      <c r="HB33" s="16">
        <v>0</v>
      </c>
      <c r="HC33" s="17">
        <v>70866</v>
      </c>
      <c r="HD33" s="15">
        <v>5442838</v>
      </c>
      <c r="HE33" s="18">
        <v>0</v>
      </c>
      <c r="HF33" s="19">
        <v>0</v>
      </c>
      <c r="HG33" s="17">
        <v>5442838</v>
      </c>
      <c r="HH33" s="15">
        <v>217712</v>
      </c>
      <c r="HI33" s="16">
        <v>217712</v>
      </c>
      <c r="HJ33" s="21">
        <f t="shared" si="5"/>
        <v>3.9999720733925943E-2</v>
      </c>
      <c r="HK33" s="19">
        <v>1112235639</v>
      </c>
      <c r="HL33" s="16">
        <v>1758</v>
      </c>
      <c r="HM33" s="16">
        <v>0</v>
      </c>
      <c r="HN33" s="17">
        <v>1112237397</v>
      </c>
      <c r="HO33" s="15">
        <v>4223</v>
      </c>
      <c r="HP33" s="16">
        <v>5413725</v>
      </c>
      <c r="HQ33" s="16">
        <v>7400</v>
      </c>
      <c r="HR33" s="16">
        <v>201278782</v>
      </c>
      <c r="HS33" s="16">
        <v>4900918</v>
      </c>
      <c r="HT33" s="16">
        <v>9351714</v>
      </c>
      <c r="HU33" s="18">
        <v>543166</v>
      </c>
      <c r="HV33" s="19">
        <v>1159860</v>
      </c>
      <c r="HW33" s="16">
        <v>765000</v>
      </c>
      <c r="HX33" s="17">
        <v>1924860</v>
      </c>
      <c r="HY33" s="15">
        <v>317200</v>
      </c>
      <c r="HZ33" s="16">
        <v>1001100</v>
      </c>
      <c r="IA33" s="16">
        <v>0</v>
      </c>
      <c r="IB33" s="16">
        <v>9720260</v>
      </c>
      <c r="IC33" s="16">
        <v>757310</v>
      </c>
      <c r="ID33" s="20">
        <v>10477570</v>
      </c>
      <c r="IE33" s="18">
        <v>2714470</v>
      </c>
      <c r="IF33" s="19">
        <v>6498030</v>
      </c>
      <c r="IG33" s="16">
        <v>4891950</v>
      </c>
      <c r="IH33" s="16">
        <v>1339120</v>
      </c>
      <c r="II33" s="16">
        <v>2533050</v>
      </c>
      <c r="IJ33" s="20">
        <v>15262150</v>
      </c>
      <c r="IK33" s="16">
        <v>279450</v>
      </c>
      <c r="IL33" s="16">
        <v>126499070</v>
      </c>
      <c r="IM33" s="17">
        <v>379968398</v>
      </c>
      <c r="IN33" s="15">
        <v>732267241</v>
      </c>
      <c r="IO33" s="18">
        <v>1758</v>
      </c>
      <c r="IP33" s="19">
        <v>0</v>
      </c>
      <c r="IQ33" s="17">
        <v>732268999</v>
      </c>
      <c r="IR33" s="15">
        <v>29275258</v>
      </c>
      <c r="IS33" s="16">
        <v>29275258</v>
      </c>
      <c r="IT33" s="21">
        <f t="shared" si="6"/>
        <v>3.9978830238585589E-2</v>
      </c>
    </row>
    <row r="34" spans="1:254" ht="12.6" customHeight="1" x14ac:dyDescent="0.2">
      <c r="A34" s="63">
        <v>22</v>
      </c>
      <c r="B34" s="64" t="s">
        <v>101</v>
      </c>
      <c r="C34" s="12">
        <v>650635306</v>
      </c>
      <c r="D34" s="9">
        <v>0</v>
      </c>
      <c r="E34" s="9">
        <v>0</v>
      </c>
      <c r="F34" s="10">
        <v>650635306</v>
      </c>
      <c r="G34" s="8">
        <v>4942</v>
      </c>
      <c r="H34" s="9">
        <v>3124311</v>
      </c>
      <c r="I34" s="9">
        <v>3667</v>
      </c>
      <c r="J34" s="9">
        <v>126444187</v>
      </c>
      <c r="K34" s="9">
        <v>2721967</v>
      </c>
      <c r="L34" s="9">
        <v>6052651</v>
      </c>
      <c r="M34" s="11">
        <v>339329</v>
      </c>
      <c r="N34" s="12">
        <v>750880</v>
      </c>
      <c r="O34" s="9">
        <v>451500</v>
      </c>
      <c r="P34" s="10">
        <v>1202380</v>
      </c>
      <c r="Q34" s="8">
        <v>258440</v>
      </c>
      <c r="R34" s="9">
        <v>618300</v>
      </c>
      <c r="S34" s="9">
        <v>0</v>
      </c>
      <c r="T34" s="9">
        <v>6538950</v>
      </c>
      <c r="U34" s="9">
        <v>484010</v>
      </c>
      <c r="V34" s="13">
        <v>7022960</v>
      </c>
      <c r="W34" s="11">
        <v>1809370</v>
      </c>
      <c r="X34" s="12">
        <v>3979470</v>
      </c>
      <c r="Y34" s="9">
        <v>3017700</v>
      </c>
      <c r="Z34" s="9">
        <v>785460</v>
      </c>
      <c r="AA34" s="9">
        <v>1599300</v>
      </c>
      <c r="AB34" s="13">
        <v>9381930</v>
      </c>
      <c r="AC34" s="9">
        <v>164910</v>
      </c>
      <c r="AD34" s="9">
        <v>82336550</v>
      </c>
      <c r="AE34" s="10">
        <v>241482227</v>
      </c>
      <c r="AF34" s="8">
        <v>409153079</v>
      </c>
      <c r="AG34" s="11">
        <v>0</v>
      </c>
      <c r="AH34" s="12">
        <v>0</v>
      </c>
      <c r="AI34" s="10">
        <v>409153079</v>
      </c>
      <c r="AJ34" s="8">
        <v>16357847</v>
      </c>
      <c r="AK34" s="9">
        <v>16357847</v>
      </c>
      <c r="AL34" s="14">
        <f t="shared" si="0"/>
        <v>3.9979772460663802E-2</v>
      </c>
      <c r="AM34" s="12">
        <v>50728209</v>
      </c>
      <c r="AN34" s="9">
        <v>0</v>
      </c>
      <c r="AO34" s="9">
        <v>0</v>
      </c>
      <c r="AP34" s="10">
        <v>50728209</v>
      </c>
      <c r="AQ34" s="8">
        <v>1148</v>
      </c>
      <c r="AR34" s="9">
        <v>295102</v>
      </c>
      <c r="AS34" s="9">
        <v>502</v>
      </c>
      <c r="AT34" s="9">
        <v>7285072</v>
      </c>
      <c r="AU34" s="9">
        <v>280238</v>
      </c>
      <c r="AV34" s="9">
        <v>240107</v>
      </c>
      <c r="AW34" s="11">
        <v>25973</v>
      </c>
      <c r="AX34" s="12">
        <v>22100</v>
      </c>
      <c r="AY34" s="9">
        <v>13800</v>
      </c>
      <c r="AZ34" s="10">
        <v>35900</v>
      </c>
      <c r="BA34" s="8">
        <v>0</v>
      </c>
      <c r="BB34" s="9">
        <v>0</v>
      </c>
      <c r="BC34" s="9">
        <v>0</v>
      </c>
      <c r="BD34" s="9">
        <v>60830</v>
      </c>
      <c r="BE34" s="9">
        <v>1430</v>
      </c>
      <c r="BF34" s="13">
        <v>62260</v>
      </c>
      <c r="BG34" s="11">
        <v>11040</v>
      </c>
      <c r="BH34" s="12">
        <v>262680</v>
      </c>
      <c r="BI34" s="9">
        <v>283500</v>
      </c>
      <c r="BJ34" s="9">
        <v>62320</v>
      </c>
      <c r="BK34" s="9">
        <v>52200</v>
      </c>
      <c r="BL34" s="13">
        <v>660700</v>
      </c>
      <c r="BM34" s="9">
        <v>4370</v>
      </c>
      <c r="BN34" s="9">
        <v>2082060</v>
      </c>
      <c r="BO34" s="10">
        <v>10983970</v>
      </c>
      <c r="BP34" s="8">
        <v>39744239</v>
      </c>
      <c r="BQ34" s="11">
        <v>0</v>
      </c>
      <c r="BR34" s="12">
        <v>0</v>
      </c>
      <c r="BS34" s="10">
        <v>39744239</v>
      </c>
      <c r="BT34" s="8">
        <v>1589539</v>
      </c>
      <c r="BU34" s="9">
        <v>1589539</v>
      </c>
      <c r="BV34" s="14">
        <f t="shared" si="1"/>
        <v>3.9994198907670621E-2</v>
      </c>
      <c r="BW34" s="12">
        <v>41685418</v>
      </c>
      <c r="BX34" s="9">
        <v>0</v>
      </c>
      <c r="BY34" s="9">
        <v>0</v>
      </c>
      <c r="BZ34" s="10">
        <v>41685418</v>
      </c>
      <c r="CA34" s="8">
        <v>65</v>
      </c>
      <c r="CB34" s="9">
        <v>289436</v>
      </c>
      <c r="CC34" s="9">
        <v>215</v>
      </c>
      <c r="CD34" s="9">
        <v>4297694</v>
      </c>
      <c r="CE34" s="9">
        <v>255545</v>
      </c>
      <c r="CF34" s="9">
        <v>130176</v>
      </c>
      <c r="CG34" s="11">
        <v>17312</v>
      </c>
      <c r="CH34" s="12">
        <v>9360</v>
      </c>
      <c r="CI34" s="9">
        <v>13800</v>
      </c>
      <c r="CJ34" s="10">
        <v>23160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158730</v>
      </c>
      <c r="CS34" s="9">
        <v>171450</v>
      </c>
      <c r="CT34" s="9">
        <v>35340</v>
      </c>
      <c r="CU34" s="9">
        <v>30600</v>
      </c>
      <c r="CV34" s="13">
        <v>396120</v>
      </c>
      <c r="CW34" s="9">
        <v>4600</v>
      </c>
      <c r="CX34" s="9">
        <v>1147240</v>
      </c>
      <c r="CY34" s="10">
        <v>6561348</v>
      </c>
      <c r="CZ34" s="8">
        <v>35124070</v>
      </c>
      <c r="DA34" s="11">
        <v>0</v>
      </c>
      <c r="DB34" s="12">
        <v>0</v>
      </c>
      <c r="DC34" s="10">
        <v>35124070</v>
      </c>
      <c r="DD34" s="8">
        <v>1404838</v>
      </c>
      <c r="DE34" s="9">
        <v>1404838</v>
      </c>
      <c r="DF34" s="14">
        <f t="shared" si="2"/>
        <v>3.9996446881013503E-2</v>
      </c>
      <c r="DG34" s="12">
        <v>18707573</v>
      </c>
      <c r="DH34" s="9">
        <v>0</v>
      </c>
      <c r="DI34" s="9">
        <v>0</v>
      </c>
      <c r="DJ34" s="10">
        <v>18707573</v>
      </c>
      <c r="DK34" s="8">
        <v>0</v>
      </c>
      <c r="DL34" s="9">
        <v>110315</v>
      </c>
      <c r="DM34" s="9">
        <v>71</v>
      </c>
      <c r="DN34" s="9">
        <v>1039485</v>
      </c>
      <c r="DO34" s="9">
        <v>93111</v>
      </c>
      <c r="DP34" s="9">
        <v>28701</v>
      </c>
      <c r="DQ34" s="11">
        <v>5114</v>
      </c>
      <c r="DR34" s="12">
        <v>4680</v>
      </c>
      <c r="DS34" s="9">
        <v>4200</v>
      </c>
      <c r="DT34" s="10">
        <v>8880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44220</v>
      </c>
      <c r="EC34" s="9">
        <v>45000</v>
      </c>
      <c r="ED34" s="9">
        <v>9880</v>
      </c>
      <c r="EE34" s="9">
        <v>5850</v>
      </c>
      <c r="EF34" s="13">
        <v>104950</v>
      </c>
      <c r="EG34" s="9">
        <v>1610</v>
      </c>
      <c r="EH34" s="9">
        <v>53580</v>
      </c>
      <c r="EI34" s="10">
        <v>1445746</v>
      </c>
      <c r="EJ34" s="8">
        <v>17261827</v>
      </c>
      <c r="EK34" s="11">
        <v>0</v>
      </c>
      <c r="EL34" s="12">
        <v>0</v>
      </c>
      <c r="EM34" s="10">
        <v>17261827</v>
      </c>
      <c r="EN34" s="8">
        <v>690446</v>
      </c>
      <c r="EO34" s="9">
        <v>690446</v>
      </c>
      <c r="EP34" s="14">
        <f t="shared" si="3"/>
        <v>3.9998431220519125E-2</v>
      </c>
      <c r="EQ34" s="12">
        <v>4527529</v>
      </c>
      <c r="ER34" s="9">
        <v>0</v>
      </c>
      <c r="ES34" s="9">
        <v>0</v>
      </c>
      <c r="ET34" s="10">
        <v>4527529</v>
      </c>
      <c r="EU34" s="8">
        <v>0</v>
      </c>
      <c r="EV34" s="9">
        <v>16979</v>
      </c>
      <c r="EW34" s="9">
        <v>0</v>
      </c>
      <c r="EX34" s="9">
        <v>118324</v>
      </c>
      <c r="EY34" s="9">
        <v>7461</v>
      </c>
      <c r="EZ34" s="9">
        <v>2843</v>
      </c>
      <c r="FA34" s="11">
        <v>459</v>
      </c>
      <c r="FB34" s="12">
        <v>260</v>
      </c>
      <c r="FC34" s="9">
        <v>1500</v>
      </c>
      <c r="FD34" s="10">
        <v>1760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4620</v>
      </c>
      <c r="FM34" s="9">
        <v>5850</v>
      </c>
      <c r="FN34" s="9">
        <v>1900</v>
      </c>
      <c r="FO34" s="9">
        <v>2250</v>
      </c>
      <c r="FP34" s="13">
        <v>14620</v>
      </c>
      <c r="FQ34" s="9">
        <v>460</v>
      </c>
      <c r="FR34" s="9">
        <v>0</v>
      </c>
      <c r="FS34" s="10">
        <v>162906</v>
      </c>
      <c r="FT34" s="8">
        <v>4364623</v>
      </c>
      <c r="FU34" s="11">
        <v>0</v>
      </c>
      <c r="FV34" s="12">
        <v>0</v>
      </c>
      <c r="FW34" s="10">
        <v>4364623</v>
      </c>
      <c r="FX34" s="8">
        <v>174582</v>
      </c>
      <c r="FY34" s="9">
        <v>174582</v>
      </c>
      <c r="FZ34" s="14">
        <f t="shared" si="4"/>
        <v>3.9999330984600505E-2</v>
      </c>
      <c r="GA34" s="12">
        <v>1690529</v>
      </c>
      <c r="GB34" s="9">
        <v>0</v>
      </c>
      <c r="GC34" s="9">
        <v>0</v>
      </c>
      <c r="GD34" s="10">
        <v>1690529</v>
      </c>
      <c r="GE34" s="8">
        <v>0</v>
      </c>
      <c r="GF34" s="9">
        <v>6310</v>
      </c>
      <c r="GG34" s="9">
        <v>0</v>
      </c>
      <c r="GH34" s="9">
        <v>20567</v>
      </c>
      <c r="GI34" s="9">
        <v>252</v>
      </c>
      <c r="GJ34" s="9">
        <v>433</v>
      </c>
      <c r="GK34" s="11">
        <v>82</v>
      </c>
      <c r="GL34" s="12">
        <v>0</v>
      </c>
      <c r="GM34" s="9">
        <v>0</v>
      </c>
      <c r="GN34" s="10">
        <v>0</v>
      </c>
      <c r="GO34" s="8">
        <v>0</v>
      </c>
      <c r="GP34" s="9">
        <v>0</v>
      </c>
      <c r="GQ34" s="9">
        <v>0</v>
      </c>
      <c r="GR34" s="9">
        <v>0</v>
      </c>
      <c r="GS34" s="9">
        <v>0</v>
      </c>
      <c r="GT34" s="13">
        <v>0</v>
      </c>
      <c r="GU34" s="11">
        <v>0</v>
      </c>
      <c r="GV34" s="12">
        <v>330</v>
      </c>
      <c r="GW34" s="9">
        <v>900</v>
      </c>
      <c r="GX34" s="9">
        <v>0</v>
      </c>
      <c r="GY34" s="9">
        <v>0</v>
      </c>
      <c r="GZ34" s="13">
        <v>1230</v>
      </c>
      <c r="HA34" s="9">
        <v>0</v>
      </c>
      <c r="HB34" s="9">
        <v>0</v>
      </c>
      <c r="HC34" s="10">
        <v>28874</v>
      </c>
      <c r="HD34" s="8">
        <v>1661655</v>
      </c>
      <c r="HE34" s="11">
        <v>0</v>
      </c>
      <c r="HF34" s="12">
        <v>0</v>
      </c>
      <c r="HG34" s="10">
        <v>1661655</v>
      </c>
      <c r="HH34" s="8">
        <v>66466</v>
      </c>
      <c r="HI34" s="9">
        <v>66466</v>
      </c>
      <c r="HJ34" s="14">
        <f t="shared" si="5"/>
        <v>3.9999879638071681E-2</v>
      </c>
      <c r="HK34" s="12">
        <v>767974564</v>
      </c>
      <c r="HL34" s="9">
        <v>0</v>
      </c>
      <c r="HM34" s="9">
        <v>0</v>
      </c>
      <c r="HN34" s="10">
        <v>767974564</v>
      </c>
      <c r="HO34" s="8">
        <v>6155</v>
      </c>
      <c r="HP34" s="9">
        <v>3842453</v>
      </c>
      <c r="HQ34" s="9">
        <v>4455</v>
      </c>
      <c r="HR34" s="9">
        <v>139205329</v>
      </c>
      <c r="HS34" s="9">
        <v>3358574</v>
      </c>
      <c r="HT34" s="9">
        <v>6454911</v>
      </c>
      <c r="HU34" s="11">
        <v>388269</v>
      </c>
      <c r="HV34" s="12">
        <v>787280</v>
      </c>
      <c r="HW34" s="9">
        <v>484800</v>
      </c>
      <c r="HX34" s="10">
        <v>1272080</v>
      </c>
      <c r="HY34" s="8">
        <v>258440</v>
      </c>
      <c r="HZ34" s="9">
        <v>618300</v>
      </c>
      <c r="IA34" s="9">
        <v>0</v>
      </c>
      <c r="IB34" s="9">
        <v>6599780</v>
      </c>
      <c r="IC34" s="9">
        <v>485440</v>
      </c>
      <c r="ID34" s="13">
        <v>7085220</v>
      </c>
      <c r="IE34" s="11">
        <v>1820410</v>
      </c>
      <c r="IF34" s="12">
        <v>4450050</v>
      </c>
      <c r="IG34" s="9">
        <v>3524400</v>
      </c>
      <c r="IH34" s="9">
        <v>894900</v>
      </c>
      <c r="II34" s="9">
        <v>1690200</v>
      </c>
      <c r="IJ34" s="13">
        <v>10559550</v>
      </c>
      <c r="IK34" s="9">
        <v>175950</v>
      </c>
      <c r="IL34" s="9">
        <v>85619430</v>
      </c>
      <c r="IM34" s="10">
        <v>260665071</v>
      </c>
      <c r="IN34" s="8">
        <v>507309493</v>
      </c>
      <c r="IO34" s="11">
        <v>0</v>
      </c>
      <c r="IP34" s="12">
        <v>0</v>
      </c>
      <c r="IQ34" s="10">
        <v>507309493</v>
      </c>
      <c r="IR34" s="8">
        <v>20283718</v>
      </c>
      <c r="IS34" s="9">
        <v>20283718</v>
      </c>
      <c r="IT34" s="14">
        <f t="shared" si="6"/>
        <v>3.9982926162195828E-2</v>
      </c>
    </row>
    <row r="35" spans="1:254" ht="12.6" customHeight="1" x14ac:dyDescent="0.2">
      <c r="A35" s="65">
        <v>23</v>
      </c>
      <c r="B35" s="66" t="s">
        <v>102</v>
      </c>
      <c r="C35" s="19">
        <v>985475073</v>
      </c>
      <c r="D35" s="16">
        <v>0</v>
      </c>
      <c r="E35" s="16">
        <v>0</v>
      </c>
      <c r="F35" s="17">
        <v>985475073</v>
      </c>
      <c r="G35" s="15">
        <v>2891</v>
      </c>
      <c r="H35" s="16">
        <v>4885059</v>
      </c>
      <c r="I35" s="16">
        <v>5979</v>
      </c>
      <c r="J35" s="16">
        <v>190627845</v>
      </c>
      <c r="K35" s="16">
        <v>3861809</v>
      </c>
      <c r="L35" s="16">
        <v>8931832</v>
      </c>
      <c r="M35" s="18">
        <v>454227</v>
      </c>
      <c r="N35" s="19">
        <v>1148680</v>
      </c>
      <c r="O35" s="16">
        <v>711300</v>
      </c>
      <c r="P35" s="17">
        <v>1859980</v>
      </c>
      <c r="Q35" s="15">
        <v>314340</v>
      </c>
      <c r="R35" s="16">
        <v>1025400</v>
      </c>
      <c r="S35" s="16">
        <v>0</v>
      </c>
      <c r="T35" s="16">
        <v>10512590</v>
      </c>
      <c r="U35" s="16">
        <v>701380</v>
      </c>
      <c r="V35" s="20">
        <v>11213970</v>
      </c>
      <c r="W35" s="18">
        <v>2937210</v>
      </c>
      <c r="X35" s="19">
        <v>6740580</v>
      </c>
      <c r="Y35" s="16">
        <v>5006700</v>
      </c>
      <c r="Z35" s="16">
        <v>1255520</v>
      </c>
      <c r="AA35" s="16">
        <v>2243250</v>
      </c>
      <c r="AB35" s="20">
        <v>15246050</v>
      </c>
      <c r="AC35" s="16">
        <v>252080</v>
      </c>
      <c r="AD35" s="16">
        <v>122902330</v>
      </c>
      <c r="AE35" s="17">
        <v>364515023</v>
      </c>
      <c r="AF35" s="15">
        <v>620960050</v>
      </c>
      <c r="AG35" s="18">
        <v>0</v>
      </c>
      <c r="AH35" s="19">
        <v>0</v>
      </c>
      <c r="AI35" s="17">
        <v>620960050</v>
      </c>
      <c r="AJ35" s="15">
        <v>24826143</v>
      </c>
      <c r="AK35" s="16">
        <v>24826143</v>
      </c>
      <c r="AL35" s="21">
        <f t="shared" si="0"/>
        <v>3.9980257989221689E-2</v>
      </c>
      <c r="AM35" s="19">
        <v>93430059</v>
      </c>
      <c r="AN35" s="16">
        <v>0</v>
      </c>
      <c r="AO35" s="16">
        <v>0</v>
      </c>
      <c r="AP35" s="17">
        <v>93430059</v>
      </c>
      <c r="AQ35" s="15">
        <v>0</v>
      </c>
      <c r="AR35" s="16">
        <v>488338</v>
      </c>
      <c r="AS35" s="16">
        <v>941</v>
      </c>
      <c r="AT35" s="16">
        <v>13311934</v>
      </c>
      <c r="AU35" s="16">
        <v>512437</v>
      </c>
      <c r="AV35" s="16">
        <v>419345</v>
      </c>
      <c r="AW35" s="18">
        <v>41589</v>
      </c>
      <c r="AX35" s="19">
        <v>37700</v>
      </c>
      <c r="AY35" s="16">
        <v>26400</v>
      </c>
      <c r="AZ35" s="17">
        <v>64100</v>
      </c>
      <c r="BA35" s="15">
        <v>0</v>
      </c>
      <c r="BB35" s="16">
        <v>0</v>
      </c>
      <c r="BC35" s="16">
        <v>0</v>
      </c>
      <c r="BD35" s="16">
        <v>118470</v>
      </c>
      <c r="BE35" s="16">
        <v>2850</v>
      </c>
      <c r="BF35" s="20">
        <v>121320</v>
      </c>
      <c r="BG35" s="18">
        <v>22620</v>
      </c>
      <c r="BH35" s="19">
        <v>749760</v>
      </c>
      <c r="BI35" s="16">
        <v>582300</v>
      </c>
      <c r="BJ35" s="16">
        <v>200640</v>
      </c>
      <c r="BK35" s="16">
        <v>88200</v>
      </c>
      <c r="BL35" s="20">
        <v>1620900</v>
      </c>
      <c r="BM35" s="16">
        <v>11730</v>
      </c>
      <c r="BN35" s="16">
        <v>3801200</v>
      </c>
      <c r="BO35" s="17">
        <v>20415513</v>
      </c>
      <c r="BP35" s="15">
        <v>73014546</v>
      </c>
      <c r="BQ35" s="18">
        <v>0</v>
      </c>
      <c r="BR35" s="19">
        <v>0</v>
      </c>
      <c r="BS35" s="17">
        <v>73014546</v>
      </c>
      <c r="BT35" s="15">
        <v>2920170</v>
      </c>
      <c r="BU35" s="16">
        <v>2920170</v>
      </c>
      <c r="BV35" s="21">
        <f t="shared" si="1"/>
        <v>3.9994359480095928E-2</v>
      </c>
      <c r="BW35" s="19">
        <v>81460131</v>
      </c>
      <c r="BX35" s="16">
        <v>0</v>
      </c>
      <c r="BY35" s="16">
        <v>0</v>
      </c>
      <c r="BZ35" s="17">
        <v>81460131</v>
      </c>
      <c r="CA35" s="15">
        <v>0</v>
      </c>
      <c r="CB35" s="16">
        <v>494809</v>
      </c>
      <c r="CC35" s="16">
        <v>374</v>
      </c>
      <c r="CD35" s="16">
        <v>8543921</v>
      </c>
      <c r="CE35" s="16">
        <v>457971</v>
      </c>
      <c r="CF35" s="16">
        <v>238289</v>
      </c>
      <c r="CG35" s="18">
        <v>30352</v>
      </c>
      <c r="CH35" s="19">
        <v>22360</v>
      </c>
      <c r="CI35" s="16">
        <v>24300</v>
      </c>
      <c r="CJ35" s="17">
        <v>46660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477510</v>
      </c>
      <c r="CS35" s="16">
        <v>370800</v>
      </c>
      <c r="CT35" s="16">
        <v>164920</v>
      </c>
      <c r="CU35" s="16">
        <v>55800</v>
      </c>
      <c r="CV35" s="20">
        <v>1069030</v>
      </c>
      <c r="CW35" s="16">
        <v>9430</v>
      </c>
      <c r="CX35" s="16">
        <v>2236030</v>
      </c>
      <c r="CY35" s="17">
        <v>13126492</v>
      </c>
      <c r="CZ35" s="15">
        <v>68333639</v>
      </c>
      <c r="DA35" s="18">
        <v>0</v>
      </c>
      <c r="DB35" s="19">
        <v>0</v>
      </c>
      <c r="DC35" s="17">
        <v>68333639</v>
      </c>
      <c r="DD35" s="15">
        <v>2733107</v>
      </c>
      <c r="DE35" s="16">
        <v>2733107</v>
      </c>
      <c r="DF35" s="21">
        <f t="shared" si="2"/>
        <v>3.9996508893665093E-2</v>
      </c>
      <c r="DG35" s="19">
        <v>31520356</v>
      </c>
      <c r="DH35" s="16">
        <v>0</v>
      </c>
      <c r="DI35" s="16">
        <v>0</v>
      </c>
      <c r="DJ35" s="17">
        <v>31520356</v>
      </c>
      <c r="DK35" s="15">
        <v>2845</v>
      </c>
      <c r="DL35" s="16">
        <v>190723</v>
      </c>
      <c r="DM35" s="16">
        <v>19</v>
      </c>
      <c r="DN35" s="16">
        <v>1701283</v>
      </c>
      <c r="DO35" s="16">
        <v>135382</v>
      </c>
      <c r="DP35" s="16">
        <v>46625</v>
      </c>
      <c r="DQ35" s="18">
        <v>7664</v>
      </c>
      <c r="DR35" s="19">
        <v>7020</v>
      </c>
      <c r="DS35" s="16">
        <v>6300</v>
      </c>
      <c r="DT35" s="17">
        <v>13320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83820</v>
      </c>
      <c r="EC35" s="16">
        <v>72000</v>
      </c>
      <c r="ED35" s="16">
        <v>30020</v>
      </c>
      <c r="EE35" s="16">
        <v>9000</v>
      </c>
      <c r="EF35" s="20">
        <v>194840</v>
      </c>
      <c r="EG35" s="16">
        <v>1610</v>
      </c>
      <c r="EH35" s="16">
        <v>83290</v>
      </c>
      <c r="EI35" s="17">
        <v>2377582</v>
      </c>
      <c r="EJ35" s="15">
        <v>29142774</v>
      </c>
      <c r="EK35" s="18">
        <v>0</v>
      </c>
      <c r="EL35" s="19">
        <v>0</v>
      </c>
      <c r="EM35" s="17">
        <v>29142774</v>
      </c>
      <c r="EN35" s="15">
        <v>1165664</v>
      </c>
      <c r="EO35" s="16">
        <v>1165664</v>
      </c>
      <c r="EP35" s="21">
        <f t="shared" si="3"/>
        <v>3.9998388622853813E-2</v>
      </c>
      <c r="EQ35" s="19">
        <v>8814009</v>
      </c>
      <c r="ER35" s="16">
        <v>0</v>
      </c>
      <c r="ES35" s="16">
        <v>0</v>
      </c>
      <c r="ET35" s="17">
        <v>8814009</v>
      </c>
      <c r="EU35" s="15">
        <v>0</v>
      </c>
      <c r="EV35" s="16">
        <v>35218</v>
      </c>
      <c r="EW35" s="16">
        <v>0</v>
      </c>
      <c r="EX35" s="16">
        <v>217476</v>
      </c>
      <c r="EY35" s="16">
        <v>18273</v>
      </c>
      <c r="EZ35" s="16">
        <v>5970</v>
      </c>
      <c r="FA35" s="18">
        <v>920</v>
      </c>
      <c r="FB35" s="19">
        <v>1300</v>
      </c>
      <c r="FC35" s="16">
        <v>0</v>
      </c>
      <c r="FD35" s="17">
        <v>1300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7590</v>
      </c>
      <c r="FM35" s="16">
        <v>7200</v>
      </c>
      <c r="FN35" s="16">
        <v>3800</v>
      </c>
      <c r="FO35" s="16">
        <v>1350</v>
      </c>
      <c r="FP35" s="20">
        <v>19940</v>
      </c>
      <c r="FQ35" s="16">
        <v>0</v>
      </c>
      <c r="FR35" s="16">
        <v>0</v>
      </c>
      <c r="FS35" s="17">
        <v>299097</v>
      </c>
      <c r="FT35" s="15">
        <v>8514912</v>
      </c>
      <c r="FU35" s="18">
        <v>0</v>
      </c>
      <c r="FV35" s="19">
        <v>0</v>
      </c>
      <c r="FW35" s="17">
        <v>8514912</v>
      </c>
      <c r="FX35" s="15">
        <v>340591</v>
      </c>
      <c r="FY35" s="16">
        <v>340591</v>
      </c>
      <c r="FZ35" s="21">
        <f t="shared" si="4"/>
        <v>3.9999356423178534E-2</v>
      </c>
      <c r="GA35" s="19">
        <v>3056917</v>
      </c>
      <c r="GB35" s="16">
        <v>0</v>
      </c>
      <c r="GC35" s="16">
        <v>0</v>
      </c>
      <c r="GD35" s="17">
        <v>3056917</v>
      </c>
      <c r="GE35" s="15">
        <v>0</v>
      </c>
      <c r="GF35" s="16">
        <v>9923</v>
      </c>
      <c r="GG35" s="16">
        <v>0</v>
      </c>
      <c r="GH35" s="16">
        <v>44808</v>
      </c>
      <c r="GI35" s="16">
        <v>6482</v>
      </c>
      <c r="GJ35" s="16">
        <v>1129</v>
      </c>
      <c r="GK35" s="18">
        <v>275</v>
      </c>
      <c r="GL35" s="19">
        <v>0</v>
      </c>
      <c r="GM35" s="16">
        <v>300</v>
      </c>
      <c r="GN35" s="17">
        <v>300</v>
      </c>
      <c r="GO35" s="15">
        <v>0</v>
      </c>
      <c r="GP35" s="16">
        <v>0</v>
      </c>
      <c r="GQ35" s="16">
        <v>0</v>
      </c>
      <c r="GR35" s="16">
        <v>0</v>
      </c>
      <c r="GS35" s="16">
        <v>0</v>
      </c>
      <c r="GT35" s="20">
        <v>0</v>
      </c>
      <c r="GU35" s="18">
        <v>0</v>
      </c>
      <c r="GV35" s="19">
        <v>2310</v>
      </c>
      <c r="GW35" s="16">
        <v>450</v>
      </c>
      <c r="GX35" s="16">
        <v>1520</v>
      </c>
      <c r="GY35" s="16">
        <v>2250</v>
      </c>
      <c r="GZ35" s="20">
        <v>6530</v>
      </c>
      <c r="HA35" s="16">
        <v>230</v>
      </c>
      <c r="HB35" s="16">
        <v>0</v>
      </c>
      <c r="HC35" s="17">
        <v>69677</v>
      </c>
      <c r="HD35" s="15">
        <v>2987240</v>
      </c>
      <c r="HE35" s="18">
        <v>0</v>
      </c>
      <c r="HF35" s="19">
        <v>0</v>
      </c>
      <c r="HG35" s="17">
        <v>2987240</v>
      </c>
      <c r="HH35" s="15">
        <v>119488</v>
      </c>
      <c r="HI35" s="16">
        <v>119488</v>
      </c>
      <c r="HJ35" s="21">
        <f t="shared" si="5"/>
        <v>3.9999464388532559E-2</v>
      </c>
      <c r="HK35" s="19">
        <v>1203756545</v>
      </c>
      <c r="HL35" s="16">
        <v>0</v>
      </c>
      <c r="HM35" s="16">
        <v>0</v>
      </c>
      <c r="HN35" s="17">
        <v>1203756545</v>
      </c>
      <c r="HO35" s="15">
        <v>5736</v>
      </c>
      <c r="HP35" s="16">
        <v>6104070</v>
      </c>
      <c r="HQ35" s="16">
        <v>7313</v>
      </c>
      <c r="HR35" s="16">
        <v>214447267</v>
      </c>
      <c r="HS35" s="16">
        <v>4992354</v>
      </c>
      <c r="HT35" s="16">
        <v>9643190</v>
      </c>
      <c r="HU35" s="18">
        <v>535027</v>
      </c>
      <c r="HV35" s="19">
        <v>1217060</v>
      </c>
      <c r="HW35" s="16">
        <v>768600</v>
      </c>
      <c r="HX35" s="17">
        <v>1985660</v>
      </c>
      <c r="HY35" s="15">
        <v>314340</v>
      </c>
      <c r="HZ35" s="16">
        <v>1025400</v>
      </c>
      <c r="IA35" s="16">
        <v>0</v>
      </c>
      <c r="IB35" s="16">
        <v>10631060</v>
      </c>
      <c r="IC35" s="16">
        <v>704230</v>
      </c>
      <c r="ID35" s="20">
        <v>11335290</v>
      </c>
      <c r="IE35" s="18">
        <v>2959830</v>
      </c>
      <c r="IF35" s="19">
        <v>8061570</v>
      </c>
      <c r="IG35" s="16">
        <v>6039450</v>
      </c>
      <c r="IH35" s="16">
        <v>1656420</v>
      </c>
      <c r="II35" s="16">
        <v>2399850</v>
      </c>
      <c r="IJ35" s="20">
        <v>18157290</v>
      </c>
      <c r="IK35" s="16">
        <v>275080</v>
      </c>
      <c r="IL35" s="16">
        <v>129022850</v>
      </c>
      <c r="IM35" s="17">
        <v>400803384</v>
      </c>
      <c r="IN35" s="15">
        <v>802953161</v>
      </c>
      <c r="IO35" s="18">
        <v>0</v>
      </c>
      <c r="IP35" s="19">
        <v>0</v>
      </c>
      <c r="IQ35" s="17">
        <v>802953161</v>
      </c>
      <c r="IR35" s="15">
        <v>32105163</v>
      </c>
      <c r="IS35" s="16">
        <v>32105163</v>
      </c>
      <c r="IT35" s="21">
        <f t="shared" si="6"/>
        <v>3.9983855297382659E-2</v>
      </c>
    </row>
    <row r="36" spans="1:254" ht="12.6" customHeight="1" x14ac:dyDescent="0.2">
      <c r="A36" s="63">
        <v>24</v>
      </c>
      <c r="B36" s="64" t="s">
        <v>103</v>
      </c>
      <c r="C36" s="12">
        <f>SUM(C13:C35)</f>
        <v>14335241423</v>
      </c>
      <c r="D36" s="9">
        <f t="shared" ref="D36:AK36" si="7">SUM(D13:D35)</f>
        <v>7680</v>
      </c>
      <c r="E36" s="9">
        <f t="shared" si="7"/>
        <v>1401</v>
      </c>
      <c r="F36" s="10">
        <f t="shared" si="7"/>
        <v>14335250504</v>
      </c>
      <c r="G36" s="8">
        <f t="shared" si="7"/>
        <v>65878</v>
      </c>
      <c r="H36" s="9">
        <f t="shared" si="7"/>
        <v>89530150</v>
      </c>
      <c r="I36" s="9">
        <f t="shared" si="7"/>
        <v>86817</v>
      </c>
      <c r="J36" s="9">
        <f t="shared" si="7"/>
        <v>2711707340</v>
      </c>
      <c r="K36" s="9">
        <f t="shared" si="7"/>
        <v>71467394</v>
      </c>
      <c r="L36" s="9">
        <f t="shared" si="7"/>
        <v>114761898</v>
      </c>
      <c r="M36" s="11">
        <f t="shared" si="7"/>
        <v>5332657</v>
      </c>
      <c r="N36" s="12">
        <f t="shared" si="7"/>
        <v>13113620</v>
      </c>
      <c r="O36" s="9">
        <f t="shared" si="7"/>
        <v>8320800</v>
      </c>
      <c r="P36" s="10">
        <f t="shared" si="7"/>
        <v>21434420</v>
      </c>
      <c r="Q36" s="8">
        <f t="shared" si="7"/>
        <v>3953820</v>
      </c>
      <c r="R36" s="9">
        <f t="shared" si="7"/>
        <v>10303800</v>
      </c>
      <c r="S36" s="9">
        <f t="shared" si="7"/>
        <v>0</v>
      </c>
      <c r="T36" s="9">
        <f t="shared" si="7"/>
        <v>103258210</v>
      </c>
      <c r="U36" s="9">
        <f t="shared" si="7"/>
        <v>7825410</v>
      </c>
      <c r="V36" s="13">
        <f t="shared" si="7"/>
        <v>111083620</v>
      </c>
      <c r="W36" s="11">
        <f t="shared" si="7"/>
        <v>26517610</v>
      </c>
      <c r="X36" s="12">
        <f t="shared" si="7"/>
        <v>63942450</v>
      </c>
      <c r="Y36" s="9">
        <f t="shared" si="7"/>
        <v>48410550</v>
      </c>
      <c r="Z36" s="9">
        <f t="shared" si="7"/>
        <v>16528100</v>
      </c>
      <c r="AA36" s="9">
        <f t="shared" si="7"/>
        <v>22013550</v>
      </c>
      <c r="AB36" s="13">
        <f t="shared" si="7"/>
        <v>150894650</v>
      </c>
      <c r="AC36" s="9">
        <f t="shared" si="7"/>
        <v>2569560</v>
      </c>
      <c r="AD36" s="9">
        <f t="shared" si="7"/>
        <v>1688205110</v>
      </c>
      <c r="AE36" s="10">
        <f t="shared" si="7"/>
        <v>5007827907</v>
      </c>
      <c r="AF36" s="8">
        <f t="shared" si="7"/>
        <v>9327413856</v>
      </c>
      <c r="AG36" s="11">
        <f t="shared" si="7"/>
        <v>7412</v>
      </c>
      <c r="AH36" s="12">
        <f t="shared" si="7"/>
        <v>1329</v>
      </c>
      <c r="AI36" s="10">
        <f t="shared" si="7"/>
        <v>9327422597</v>
      </c>
      <c r="AJ36" s="8">
        <f t="shared" si="7"/>
        <v>372922917</v>
      </c>
      <c r="AK36" s="9">
        <f t="shared" si="7"/>
        <v>372922917</v>
      </c>
      <c r="AL36" s="14">
        <f>AJ36/AI36</f>
        <v>3.9981346735586315E-2</v>
      </c>
      <c r="AM36" s="12">
        <f>SUM(AM13:AM35)</f>
        <v>2159373807</v>
      </c>
      <c r="AN36" s="9">
        <f t="shared" ref="AN36:BU36" si="8">SUM(AN13:AN35)</f>
        <v>99</v>
      </c>
      <c r="AO36" s="9">
        <f t="shared" si="8"/>
        <v>0</v>
      </c>
      <c r="AP36" s="10">
        <f t="shared" si="8"/>
        <v>2159373906</v>
      </c>
      <c r="AQ36" s="8">
        <f t="shared" si="8"/>
        <v>15159</v>
      </c>
      <c r="AR36" s="9">
        <f t="shared" si="8"/>
        <v>14635684</v>
      </c>
      <c r="AS36" s="9">
        <f t="shared" si="8"/>
        <v>12784</v>
      </c>
      <c r="AT36" s="9">
        <f t="shared" si="8"/>
        <v>300913932</v>
      </c>
      <c r="AU36" s="9">
        <f t="shared" si="8"/>
        <v>11455414</v>
      </c>
      <c r="AV36" s="9">
        <f t="shared" si="8"/>
        <v>8811896</v>
      </c>
      <c r="AW36" s="11">
        <f t="shared" si="8"/>
        <v>850328</v>
      </c>
      <c r="AX36" s="12">
        <f t="shared" si="8"/>
        <v>689260</v>
      </c>
      <c r="AY36" s="9">
        <f t="shared" si="8"/>
        <v>591600</v>
      </c>
      <c r="AZ36" s="10">
        <f t="shared" si="8"/>
        <v>1280860</v>
      </c>
      <c r="BA36" s="8">
        <f t="shared" si="8"/>
        <v>0</v>
      </c>
      <c r="BB36" s="9">
        <f t="shared" si="8"/>
        <v>0</v>
      </c>
      <c r="BC36" s="9">
        <f t="shared" si="8"/>
        <v>0</v>
      </c>
      <c r="BD36" s="9">
        <f t="shared" si="8"/>
        <v>1710720</v>
      </c>
      <c r="BE36" s="9">
        <f t="shared" si="8"/>
        <v>64020</v>
      </c>
      <c r="BF36" s="13">
        <f t="shared" si="8"/>
        <v>1774740</v>
      </c>
      <c r="BG36" s="11">
        <f t="shared" si="8"/>
        <v>289780</v>
      </c>
      <c r="BH36" s="12">
        <f t="shared" si="8"/>
        <v>8940690</v>
      </c>
      <c r="BI36" s="9">
        <f t="shared" si="8"/>
        <v>8442000</v>
      </c>
      <c r="BJ36" s="9">
        <f t="shared" si="8"/>
        <v>2534600</v>
      </c>
      <c r="BK36" s="9">
        <f t="shared" si="8"/>
        <v>1138050</v>
      </c>
      <c r="BL36" s="13">
        <f t="shared" si="8"/>
        <v>21055340</v>
      </c>
      <c r="BM36" s="9">
        <f t="shared" si="8"/>
        <v>230460</v>
      </c>
      <c r="BN36" s="9">
        <f t="shared" si="8"/>
        <v>88414780</v>
      </c>
      <c r="BO36" s="10">
        <f t="shared" si="8"/>
        <v>449728373</v>
      </c>
      <c r="BP36" s="8">
        <f t="shared" si="8"/>
        <v>1709645435</v>
      </c>
      <c r="BQ36" s="11">
        <f t="shared" si="8"/>
        <v>98</v>
      </c>
      <c r="BR36" s="12">
        <f t="shared" si="8"/>
        <v>0</v>
      </c>
      <c r="BS36" s="10">
        <f t="shared" si="8"/>
        <v>1709645533</v>
      </c>
      <c r="BT36" s="8">
        <f t="shared" si="8"/>
        <v>68375869</v>
      </c>
      <c r="BU36" s="9">
        <f t="shared" si="8"/>
        <v>68375869</v>
      </c>
      <c r="BV36" s="14">
        <f>BT36/BS36</f>
        <v>3.9994178723128333E-2</v>
      </c>
      <c r="BW36" s="12">
        <f>SUM(BW13:BW35)</f>
        <v>2735276893</v>
      </c>
      <c r="BX36" s="9">
        <f t="shared" ref="BX36:DE36" si="9">SUM(BX13:BX35)</f>
        <v>1666</v>
      </c>
      <c r="BY36" s="9">
        <f t="shared" si="9"/>
        <v>16549</v>
      </c>
      <c r="BZ36" s="10">
        <f t="shared" si="9"/>
        <v>2735295108</v>
      </c>
      <c r="CA36" s="8">
        <f t="shared" si="9"/>
        <v>22804</v>
      </c>
      <c r="CB36" s="9">
        <f t="shared" si="9"/>
        <v>19989341</v>
      </c>
      <c r="CC36" s="9">
        <f t="shared" si="9"/>
        <v>12586</v>
      </c>
      <c r="CD36" s="9">
        <f t="shared" si="9"/>
        <v>273606527</v>
      </c>
      <c r="CE36" s="9">
        <f t="shared" si="9"/>
        <v>13161550</v>
      </c>
      <c r="CF36" s="9">
        <f t="shared" si="9"/>
        <v>7274630</v>
      </c>
      <c r="CG36" s="11">
        <f t="shared" si="9"/>
        <v>900635</v>
      </c>
      <c r="CH36" s="12">
        <f t="shared" si="9"/>
        <v>627380</v>
      </c>
      <c r="CI36" s="9">
        <f t="shared" si="9"/>
        <v>606600</v>
      </c>
      <c r="CJ36" s="10">
        <f t="shared" si="9"/>
        <v>1233980</v>
      </c>
      <c r="CK36" s="8">
        <f t="shared" si="9"/>
        <v>0</v>
      </c>
      <c r="CL36" s="9">
        <f t="shared" si="9"/>
        <v>0</v>
      </c>
      <c r="CM36" s="9">
        <f t="shared" si="9"/>
        <v>0</v>
      </c>
      <c r="CN36" s="9">
        <f t="shared" si="9"/>
        <v>0</v>
      </c>
      <c r="CO36" s="9">
        <f t="shared" si="9"/>
        <v>0</v>
      </c>
      <c r="CP36" s="13">
        <f t="shared" si="9"/>
        <v>0</v>
      </c>
      <c r="CQ36" s="11">
        <f t="shared" si="9"/>
        <v>0</v>
      </c>
      <c r="CR36" s="12">
        <f t="shared" si="9"/>
        <v>8718600</v>
      </c>
      <c r="CS36" s="9">
        <f t="shared" si="9"/>
        <v>8118450</v>
      </c>
      <c r="CT36" s="9">
        <f t="shared" si="9"/>
        <v>2696480</v>
      </c>
      <c r="CU36" s="9">
        <f t="shared" si="9"/>
        <v>951300</v>
      </c>
      <c r="CV36" s="13">
        <f t="shared" si="9"/>
        <v>20484830</v>
      </c>
      <c r="CW36" s="9">
        <f t="shared" si="9"/>
        <v>228160</v>
      </c>
      <c r="CX36" s="9">
        <f t="shared" si="9"/>
        <v>73947950</v>
      </c>
      <c r="CY36" s="10">
        <f t="shared" si="9"/>
        <v>410850407</v>
      </c>
      <c r="CZ36" s="8">
        <f t="shared" si="9"/>
        <v>2324426491</v>
      </c>
      <c r="DA36" s="11">
        <f t="shared" si="9"/>
        <v>1665</v>
      </c>
      <c r="DB36" s="12">
        <f t="shared" si="9"/>
        <v>16545</v>
      </c>
      <c r="DC36" s="10">
        <f t="shared" si="9"/>
        <v>2324444701</v>
      </c>
      <c r="DD36" s="8">
        <f t="shared" si="9"/>
        <v>92969683</v>
      </c>
      <c r="DE36" s="9">
        <f t="shared" si="9"/>
        <v>92969683</v>
      </c>
      <c r="DF36" s="14">
        <f>DD36/DC36</f>
        <v>3.999651312849193E-2</v>
      </c>
      <c r="DG36" s="12">
        <f>SUM(DG13:DG35)</f>
        <v>1533100640</v>
      </c>
      <c r="DH36" s="9">
        <f t="shared" ref="DH36:EO36" si="10">SUM(DH13:DH35)</f>
        <v>3909</v>
      </c>
      <c r="DI36" s="9">
        <f t="shared" si="10"/>
        <v>35272</v>
      </c>
      <c r="DJ36" s="10">
        <f t="shared" si="10"/>
        <v>1533139821</v>
      </c>
      <c r="DK36" s="8">
        <f t="shared" si="10"/>
        <v>8100</v>
      </c>
      <c r="DL36" s="9">
        <f t="shared" si="10"/>
        <v>10496954</v>
      </c>
      <c r="DM36" s="9">
        <f t="shared" si="10"/>
        <v>3900</v>
      </c>
      <c r="DN36" s="9">
        <f t="shared" si="10"/>
        <v>82807411</v>
      </c>
      <c r="DO36" s="9">
        <f t="shared" si="10"/>
        <v>5415000</v>
      </c>
      <c r="DP36" s="9">
        <f t="shared" si="10"/>
        <v>2012639</v>
      </c>
      <c r="DQ36" s="11">
        <f t="shared" si="10"/>
        <v>319834</v>
      </c>
      <c r="DR36" s="12">
        <f t="shared" si="10"/>
        <v>207220</v>
      </c>
      <c r="DS36" s="9">
        <f t="shared" si="10"/>
        <v>234900</v>
      </c>
      <c r="DT36" s="10">
        <f t="shared" si="10"/>
        <v>442120</v>
      </c>
      <c r="DU36" s="8">
        <f t="shared" si="10"/>
        <v>0</v>
      </c>
      <c r="DV36" s="9">
        <f t="shared" si="10"/>
        <v>0</v>
      </c>
      <c r="DW36" s="9">
        <f t="shared" si="10"/>
        <v>0</v>
      </c>
      <c r="DX36" s="9">
        <f t="shared" si="10"/>
        <v>0</v>
      </c>
      <c r="DY36" s="9">
        <f t="shared" si="10"/>
        <v>0</v>
      </c>
      <c r="DZ36" s="13">
        <f t="shared" si="10"/>
        <v>0</v>
      </c>
      <c r="EA36" s="11">
        <f t="shared" si="10"/>
        <v>0</v>
      </c>
      <c r="EB36" s="12">
        <f t="shared" si="10"/>
        <v>3025110</v>
      </c>
      <c r="EC36" s="9">
        <f t="shared" si="10"/>
        <v>2715750</v>
      </c>
      <c r="ED36" s="9">
        <f t="shared" si="10"/>
        <v>1136580</v>
      </c>
      <c r="EE36" s="9">
        <f t="shared" si="10"/>
        <v>331650</v>
      </c>
      <c r="EF36" s="13">
        <f t="shared" si="10"/>
        <v>7209090</v>
      </c>
      <c r="EG36" s="9">
        <f t="shared" si="10"/>
        <v>76130</v>
      </c>
      <c r="EH36" s="9">
        <f t="shared" si="10"/>
        <v>4297890</v>
      </c>
      <c r="EI36" s="10">
        <f t="shared" si="10"/>
        <v>113085168</v>
      </c>
      <c r="EJ36" s="8">
        <f t="shared" si="10"/>
        <v>1420015473</v>
      </c>
      <c r="EK36" s="11">
        <f t="shared" si="10"/>
        <v>3909</v>
      </c>
      <c r="EL36" s="12">
        <f t="shared" si="10"/>
        <v>35271</v>
      </c>
      <c r="EM36" s="10">
        <f t="shared" si="10"/>
        <v>1420054653</v>
      </c>
      <c r="EN36" s="8">
        <f t="shared" si="10"/>
        <v>56801426</v>
      </c>
      <c r="EO36" s="9">
        <f t="shared" si="10"/>
        <v>56801426</v>
      </c>
      <c r="EP36" s="14">
        <f>EN36/EM36</f>
        <v>3.9999464724827037E-2</v>
      </c>
      <c r="EQ36" s="12">
        <f>SUM(EQ13:EQ35)</f>
        <v>533729614</v>
      </c>
      <c r="ER36" s="9">
        <f t="shared" ref="ER36:FY36" si="11">SUM(ER13:ER35)</f>
        <v>14</v>
      </c>
      <c r="ES36" s="9">
        <f t="shared" si="11"/>
        <v>59243</v>
      </c>
      <c r="ET36" s="10">
        <f t="shared" si="11"/>
        <v>533788871</v>
      </c>
      <c r="EU36" s="8">
        <f t="shared" si="11"/>
        <v>1448</v>
      </c>
      <c r="EV36" s="9">
        <f t="shared" si="11"/>
        <v>2399205</v>
      </c>
      <c r="EW36" s="9">
        <f t="shared" si="11"/>
        <v>277</v>
      </c>
      <c r="EX36" s="9">
        <f t="shared" si="11"/>
        <v>13292681</v>
      </c>
      <c r="EY36" s="9">
        <f t="shared" si="11"/>
        <v>853954</v>
      </c>
      <c r="EZ36" s="9">
        <f t="shared" si="11"/>
        <v>296131</v>
      </c>
      <c r="FA36" s="11">
        <f t="shared" si="11"/>
        <v>54374</v>
      </c>
      <c r="FB36" s="12">
        <f t="shared" si="11"/>
        <v>31980</v>
      </c>
      <c r="FC36" s="9">
        <f t="shared" si="11"/>
        <v>37800</v>
      </c>
      <c r="FD36" s="10">
        <f t="shared" si="11"/>
        <v>69780</v>
      </c>
      <c r="FE36" s="8">
        <f t="shared" si="11"/>
        <v>0</v>
      </c>
      <c r="FF36" s="9">
        <f t="shared" si="11"/>
        <v>0</v>
      </c>
      <c r="FG36" s="9">
        <f t="shared" si="11"/>
        <v>0</v>
      </c>
      <c r="FH36" s="9">
        <f t="shared" si="11"/>
        <v>0</v>
      </c>
      <c r="FI36" s="9">
        <f t="shared" si="11"/>
        <v>0</v>
      </c>
      <c r="FJ36" s="13">
        <f t="shared" si="11"/>
        <v>0</v>
      </c>
      <c r="FK36" s="11">
        <f t="shared" si="11"/>
        <v>0</v>
      </c>
      <c r="FL36" s="12">
        <f t="shared" si="11"/>
        <v>477180</v>
      </c>
      <c r="FM36" s="9">
        <f t="shared" si="11"/>
        <v>431100</v>
      </c>
      <c r="FN36" s="9">
        <f t="shared" si="11"/>
        <v>191520</v>
      </c>
      <c r="FO36" s="9">
        <f t="shared" si="11"/>
        <v>50400</v>
      </c>
      <c r="FP36" s="13">
        <f t="shared" si="11"/>
        <v>1150200</v>
      </c>
      <c r="FQ36" s="9">
        <f t="shared" si="11"/>
        <v>11040</v>
      </c>
      <c r="FR36" s="9">
        <f t="shared" si="11"/>
        <v>0</v>
      </c>
      <c r="FS36" s="10">
        <f t="shared" si="11"/>
        <v>18128813</v>
      </c>
      <c r="FT36" s="8">
        <f t="shared" si="11"/>
        <v>515600802</v>
      </c>
      <c r="FU36" s="11">
        <f t="shared" si="11"/>
        <v>13</v>
      </c>
      <c r="FV36" s="12">
        <f t="shared" si="11"/>
        <v>59243</v>
      </c>
      <c r="FW36" s="10">
        <f t="shared" si="11"/>
        <v>515660058</v>
      </c>
      <c r="FX36" s="8">
        <f t="shared" si="11"/>
        <v>20623333</v>
      </c>
      <c r="FY36" s="9">
        <f t="shared" si="11"/>
        <v>20623333</v>
      </c>
      <c r="FZ36" s="14">
        <f>FX36/FW36</f>
        <v>3.9994047784092678E-2</v>
      </c>
      <c r="GA36" s="12">
        <f>SUM(GA13:GA35)</f>
        <v>523187904</v>
      </c>
      <c r="GB36" s="9">
        <f t="shared" ref="GB36:HI36" si="12">SUM(GB13:GB35)</f>
        <v>1663</v>
      </c>
      <c r="GC36" s="9">
        <f t="shared" si="12"/>
        <v>10845</v>
      </c>
      <c r="GD36" s="10">
        <f t="shared" si="12"/>
        <v>523200412</v>
      </c>
      <c r="GE36" s="8">
        <f t="shared" si="12"/>
        <v>0</v>
      </c>
      <c r="GF36" s="9">
        <f t="shared" si="12"/>
        <v>1001742</v>
      </c>
      <c r="GG36" s="13">
        <f t="shared" si="12"/>
        <v>189</v>
      </c>
      <c r="GH36" s="9">
        <f t="shared" si="12"/>
        <v>4725703</v>
      </c>
      <c r="GI36" s="9">
        <f t="shared" si="12"/>
        <v>259171</v>
      </c>
      <c r="GJ36" s="9">
        <f t="shared" si="12"/>
        <v>92180</v>
      </c>
      <c r="GK36" s="11">
        <f t="shared" si="12"/>
        <v>19881</v>
      </c>
      <c r="GL36" s="12">
        <f t="shared" si="12"/>
        <v>10140</v>
      </c>
      <c r="GM36" s="9">
        <f t="shared" si="12"/>
        <v>12600</v>
      </c>
      <c r="GN36" s="10">
        <f t="shared" si="12"/>
        <v>22740</v>
      </c>
      <c r="GO36" s="8">
        <f t="shared" si="12"/>
        <v>0</v>
      </c>
      <c r="GP36" s="9">
        <f t="shared" si="12"/>
        <v>0</v>
      </c>
      <c r="GQ36" s="9">
        <f t="shared" si="12"/>
        <v>0</v>
      </c>
      <c r="GR36" s="9">
        <f t="shared" si="12"/>
        <v>0</v>
      </c>
      <c r="GS36" s="9">
        <f t="shared" si="12"/>
        <v>0</v>
      </c>
      <c r="GT36" s="13">
        <f t="shared" si="12"/>
        <v>0</v>
      </c>
      <c r="GU36" s="11">
        <f t="shared" si="12"/>
        <v>0</v>
      </c>
      <c r="GV36" s="12">
        <f t="shared" si="12"/>
        <v>175230</v>
      </c>
      <c r="GW36" s="9">
        <f t="shared" si="12"/>
        <v>147150</v>
      </c>
      <c r="GX36" s="9">
        <f t="shared" si="12"/>
        <v>70300</v>
      </c>
      <c r="GY36" s="9">
        <f t="shared" si="12"/>
        <v>14400</v>
      </c>
      <c r="GZ36" s="13">
        <f t="shared" si="12"/>
        <v>407080</v>
      </c>
      <c r="HA36" s="9">
        <f t="shared" si="12"/>
        <v>3220</v>
      </c>
      <c r="HB36" s="9">
        <f t="shared" si="12"/>
        <v>0</v>
      </c>
      <c r="HC36" s="10">
        <f t="shared" si="12"/>
        <v>6531717</v>
      </c>
      <c r="HD36" s="8">
        <f t="shared" si="12"/>
        <v>516656187</v>
      </c>
      <c r="HE36" s="11">
        <f t="shared" si="12"/>
        <v>1663</v>
      </c>
      <c r="HF36" s="12">
        <f t="shared" si="12"/>
        <v>10845</v>
      </c>
      <c r="HG36" s="10">
        <f t="shared" si="12"/>
        <v>516668695</v>
      </c>
      <c r="HH36" s="8">
        <f t="shared" si="12"/>
        <v>20646583</v>
      </c>
      <c r="HI36" s="9">
        <f t="shared" si="12"/>
        <v>20646583</v>
      </c>
      <c r="HJ36" s="14">
        <f>HH36/HG36</f>
        <v>3.9960971508057018E-2</v>
      </c>
      <c r="HK36" s="12">
        <f>SUM(HK13:HK35)</f>
        <v>21819910281</v>
      </c>
      <c r="HL36" s="9">
        <f t="shared" ref="HL36:IS36" si="13">SUM(HL13:HL35)</f>
        <v>15031</v>
      </c>
      <c r="HM36" s="9">
        <f t="shared" si="13"/>
        <v>123310</v>
      </c>
      <c r="HN36" s="10">
        <f t="shared" si="13"/>
        <v>21820048622</v>
      </c>
      <c r="HO36" s="8">
        <f t="shared" si="13"/>
        <v>113389</v>
      </c>
      <c r="HP36" s="9">
        <f t="shared" si="13"/>
        <v>138053076</v>
      </c>
      <c r="HQ36" s="9">
        <f t="shared" si="13"/>
        <v>116553</v>
      </c>
      <c r="HR36" s="9">
        <f t="shared" si="13"/>
        <v>3387053594</v>
      </c>
      <c r="HS36" s="9">
        <f t="shared" si="13"/>
        <v>102612483</v>
      </c>
      <c r="HT36" s="9">
        <f t="shared" si="13"/>
        <v>133249374</v>
      </c>
      <c r="HU36" s="11">
        <f t="shared" si="13"/>
        <v>7477709</v>
      </c>
      <c r="HV36" s="12">
        <f t="shared" si="13"/>
        <v>14679600</v>
      </c>
      <c r="HW36" s="9">
        <f t="shared" si="13"/>
        <v>9804300</v>
      </c>
      <c r="HX36" s="10">
        <f t="shared" si="13"/>
        <v>24483900</v>
      </c>
      <c r="HY36" s="8">
        <f t="shared" si="13"/>
        <v>3953820</v>
      </c>
      <c r="HZ36" s="9">
        <f t="shared" si="13"/>
        <v>10303800</v>
      </c>
      <c r="IA36" s="9">
        <f t="shared" si="13"/>
        <v>0</v>
      </c>
      <c r="IB36" s="9">
        <f t="shared" si="13"/>
        <v>104968930</v>
      </c>
      <c r="IC36" s="9">
        <f t="shared" si="13"/>
        <v>7889430</v>
      </c>
      <c r="ID36" s="13">
        <f t="shared" si="13"/>
        <v>112858360</v>
      </c>
      <c r="IE36" s="11">
        <f t="shared" si="13"/>
        <v>26807390</v>
      </c>
      <c r="IF36" s="12">
        <f t="shared" si="13"/>
        <v>85279260</v>
      </c>
      <c r="IG36" s="9">
        <f t="shared" si="13"/>
        <v>68265000</v>
      </c>
      <c r="IH36" s="9">
        <f t="shared" si="13"/>
        <v>23157580</v>
      </c>
      <c r="II36" s="9">
        <f t="shared" si="13"/>
        <v>24499350</v>
      </c>
      <c r="IJ36" s="13">
        <f t="shared" si="13"/>
        <v>201201190</v>
      </c>
      <c r="IK36" s="9">
        <f t="shared" si="13"/>
        <v>3118570</v>
      </c>
      <c r="IL36" s="9">
        <f t="shared" si="13"/>
        <v>1854865730</v>
      </c>
      <c r="IM36" s="10">
        <f t="shared" si="13"/>
        <v>6006152385</v>
      </c>
      <c r="IN36" s="8">
        <f t="shared" si="13"/>
        <v>15813758244</v>
      </c>
      <c r="IO36" s="11">
        <f t="shared" si="13"/>
        <v>14760</v>
      </c>
      <c r="IP36" s="12">
        <f t="shared" si="13"/>
        <v>123233</v>
      </c>
      <c r="IQ36" s="10">
        <f t="shared" si="13"/>
        <v>15813896237</v>
      </c>
      <c r="IR36" s="8">
        <f t="shared" si="13"/>
        <v>632339811</v>
      </c>
      <c r="IS36" s="9">
        <f t="shared" si="13"/>
        <v>632339811</v>
      </c>
      <c r="IT36" s="14">
        <f>IR36/IQ36</f>
        <v>3.9986338693718343E-2</v>
      </c>
    </row>
    <row r="37" spans="1:254" ht="12.6" customHeight="1" x14ac:dyDescent="0.2">
      <c r="A37" s="65">
        <v>25</v>
      </c>
      <c r="B37" s="66" t="s">
        <v>104</v>
      </c>
      <c r="C37" s="19">
        <v>5593630267</v>
      </c>
      <c r="D37" s="16">
        <v>3829</v>
      </c>
      <c r="E37" s="16">
        <v>2011</v>
      </c>
      <c r="F37" s="17">
        <v>5593636107</v>
      </c>
      <c r="G37" s="15">
        <v>29451</v>
      </c>
      <c r="H37" s="16">
        <v>28804290</v>
      </c>
      <c r="I37" s="16">
        <v>34226</v>
      </c>
      <c r="J37" s="16">
        <v>1085702630</v>
      </c>
      <c r="K37" s="16">
        <v>24013458</v>
      </c>
      <c r="L37" s="16">
        <v>52885772</v>
      </c>
      <c r="M37" s="18">
        <v>3194595</v>
      </c>
      <c r="N37" s="19">
        <v>6988020</v>
      </c>
      <c r="O37" s="16">
        <v>3950400</v>
      </c>
      <c r="P37" s="17">
        <v>10938420</v>
      </c>
      <c r="Q37" s="15">
        <v>1722500</v>
      </c>
      <c r="R37" s="16">
        <v>5619000</v>
      </c>
      <c r="S37" s="16">
        <v>0</v>
      </c>
      <c r="T37" s="16">
        <v>64672080</v>
      </c>
      <c r="U37" s="16">
        <v>4164700</v>
      </c>
      <c r="V37" s="20">
        <v>68836780</v>
      </c>
      <c r="W37" s="18">
        <v>17131310</v>
      </c>
      <c r="X37" s="19">
        <v>35256540</v>
      </c>
      <c r="Y37" s="16">
        <v>32064750</v>
      </c>
      <c r="Z37" s="16">
        <v>4791800</v>
      </c>
      <c r="AA37" s="16">
        <v>10174950</v>
      </c>
      <c r="AB37" s="20">
        <v>82288040</v>
      </c>
      <c r="AC37" s="16">
        <v>1481890</v>
      </c>
      <c r="AD37" s="16">
        <v>677341280</v>
      </c>
      <c r="AE37" s="17">
        <v>2059989416</v>
      </c>
      <c r="AF37" s="15">
        <v>3533640853</v>
      </c>
      <c r="AG37" s="18">
        <v>3827</v>
      </c>
      <c r="AH37" s="19">
        <v>2011</v>
      </c>
      <c r="AI37" s="17">
        <v>3533646691</v>
      </c>
      <c r="AJ37" s="15">
        <v>141279633</v>
      </c>
      <c r="AK37" s="16">
        <v>141279633</v>
      </c>
      <c r="AL37" s="22">
        <f>AJ37/AI37</f>
        <v>3.998125600950183E-2</v>
      </c>
      <c r="AM37" s="19">
        <v>593042414</v>
      </c>
      <c r="AN37" s="16">
        <v>2</v>
      </c>
      <c r="AO37" s="16">
        <v>0</v>
      </c>
      <c r="AP37" s="17">
        <v>593042416</v>
      </c>
      <c r="AQ37" s="15">
        <v>3802</v>
      </c>
      <c r="AR37" s="16">
        <v>3438112</v>
      </c>
      <c r="AS37" s="16">
        <v>4135</v>
      </c>
      <c r="AT37" s="16">
        <v>85726146</v>
      </c>
      <c r="AU37" s="16">
        <v>2838617</v>
      </c>
      <c r="AV37" s="16">
        <v>2809897</v>
      </c>
      <c r="AW37" s="18">
        <v>341934</v>
      </c>
      <c r="AX37" s="19">
        <v>291720</v>
      </c>
      <c r="AY37" s="16">
        <v>197400</v>
      </c>
      <c r="AZ37" s="17">
        <v>489120</v>
      </c>
      <c r="BA37" s="15"/>
      <c r="BB37" s="16"/>
      <c r="BC37" s="16"/>
      <c r="BD37" s="16">
        <v>746130</v>
      </c>
      <c r="BE37" s="16">
        <v>30360</v>
      </c>
      <c r="BF37" s="20">
        <v>776490</v>
      </c>
      <c r="BG37" s="18">
        <v>143450</v>
      </c>
      <c r="BH37" s="19">
        <v>3687750</v>
      </c>
      <c r="BI37" s="16">
        <v>4251600</v>
      </c>
      <c r="BJ37" s="16">
        <v>491340</v>
      </c>
      <c r="BK37" s="16">
        <v>390150</v>
      </c>
      <c r="BL37" s="20">
        <v>8820840</v>
      </c>
      <c r="BM37" s="16">
        <v>94070</v>
      </c>
      <c r="BN37" s="16">
        <v>24116440</v>
      </c>
      <c r="BO37" s="17">
        <v>129598918</v>
      </c>
      <c r="BP37" s="15">
        <v>463443498</v>
      </c>
      <c r="BQ37" s="18">
        <v>0</v>
      </c>
      <c r="BR37" s="19">
        <v>0</v>
      </c>
      <c r="BS37" s="17">
        <v>463443498</v>
      </c>
      <c r="BT37" s="15">
        <v>18535203</v>
      </c>
      <c r="BU37" s="16">
        <v>18535203</v>
      </c>
      <c r="BV37" s="22">
        <f>BT37/BS37</f>
        <v>3.9994525934637239E-2</v>
      </c>
      <c r="BW37" s="19">
        <v>540634750</v>
      </c>
      <c r="BX37" s="16">
        <v>0</v>
      </c>
      <c r="BY37" s="16">
        <v>0</v>
      </c>
      <c r="BZ37" s="17">
        <v>540634750</v>
      </c>
      <c r="CA37" s="15">
        <v>2285</v>
      </c>
      <c r="CB37" s="16">
        <v>3396995</v>
      </c>
      <c r="CC37" s="16">
        <v>4061</v>
      </c>
      <c r="CD37" s="16">
        <v>56598532</v>
      </c>
      <c r="CE37" s="16">
        <v>2606847</v>
      </c>
      <c r="CF37" s="16">
        <v>1686613</v>
      </c>
      <c r="CG37" s="18">
        <v>245946</v>
      </c>
      <c r="CH37" s="19">
        <v>178880</v>
      </c>
      <c r="CI37" s="16">
        <v>161700</v>
      </c>
      <c r="CJ37" s="17">
        <v>340580</v>
      </c>
      <c r="CK37" s="15"/>
      <c r="CL37" s="16"/>
      <c r="CM37" s="16"/>
      <c r="CN37" s="16"/>
      <c r="CO37" s="16"/>
      <c r="CP37" s="20"/>
      <c r="CQ37" s="18"/>
      <c r="CR37" s="19">
        <v>2428140</v>
      </c>
      <c r="CS37" s="16">
        <v>2674350</v>
      </c>
      <c r="CT37" s="16">
        <v>411920</v>
      </c>
      <c r="CU37" s="16">
        <v>275400</v>
      </c>
      <c r="CV37" s="20">
        <v>5789810</v>
      </c>
      <c r="CW37" s="16">
        <v>73140</v>
      </c>
      <c r="CX37" s="16">
        <v>14874490</v>
      </c>
      <c r="CY37" s="17">
        <v>85615238</v>
      </c>
      <c r="CZ37" s="15">
        <v>455019512</v>
      </c>
      <c r="DA37" s="18">
        <v>0</v>
      </c>
      <c r="DB37" s="19">
        <v>0</v>
      </c>
      <c r="DC37" s="17">
        <v>455019512</v>
      </c>
      <c r="DD37" s="15">
        <v>18199207</v>
      </c>
      <c r="DE37" s="16">
        <v>18199207</v>
      </c>
      <c r="DF37" s="22">
        <f>DD37/DC37</f>
        <v>3.9996541950491127E-2</v>
      </c>
      <c r="DG37" s="19">
        <v>223599237</v>
      </c>
      <c r="DH37" s="16">
        <v>401</v>
      </c>
      <c r="DI37" s="16">
        <v>53</v>
      </c>
      <c r="DJ37" s="17">
        <v>223599691</v>
      </c>
      <c r="DK37" s="15">
        <v>0</v>
      </c>
      <c r="DL37" s="16">
        <v>1330476</v>
      </c>
      <c r="DM37" s="16">
        <v>859</v>
      </c>
      <c r="DN37" s="16">
        <v>12198012</v>
      </c>
      <c r="DO37" s="16">
        <v>886492</v>
      </c>
      <c r="DP37" s="16">
        <v>341051</v>
      </c>
      <c r="DQ37" s="18">
        <v>62967</v>
      </c>
      <c r="DR37" s="19">
        <v>40560</v>
      </c>
      <c r="DS37" s="16">
        <v>46500</v>
      </c>
      <c r="DT37" s="17">
        <v>87060</v>
      </c>
      <c r="DU37" s="15"/>
      <c r="DV37" s="16"/>
      <c r="DW37" s="16"/>
      <c r="DX37" s="16"/>
      <c r="DY37" s="16"/>
      <c r="DZ37" s="20"/>
      <c r="EA37" s="18"/>
      <c r="EB37" s="19">
        <v>501600</v>
      </c>
      <c r="EC37" s="16">
        <v>534150</v>
      </c>
      <c r="ED37" s="16">
        <v>122740</v>
      </c>
      <c r="EE37" s="16">
        <v>67050</v>
      </c>
      <c r="EF37" s="20">
        <v>1225540</v>
      </c>
      <c r="EG37" s="16">
        <v>20470</v>
      </c>
      <c r="EH37" s="16">
        <v>638590</v>
      </c>
      <c r="EI37" s="17">
        <v>16790658</v>
      </c>
      <c r="EJ37" s="15">
        <v>206808580</v>
      </c>
      <c r="EK37" s="18">
        <v>401</v>
      </c>
      <c r="EL37" s="19">
        <v>52</v>
      </c>
      <c r="EM37" s="17">
        <v>206809033</v>
      </c>
      <c r="EN37" s="15">
        <v>8272026</v>
      </c>
      <c r="EO37" s="16">
        <v>8272026</v>
      </c>
      <c r="EP37" s="22">
        <f>EN37/EM37</f>
        <v>3.9998378600803186E-2</v>
      </c>
      <c r="EQ37" s="19">
        <v>62786089</v>
      </c>
      <c r="ER37" s="16">
        <v>0</v>
      </c>
      <c r="ES37" s="16">
        <v>0</v>
      </c>
      <c r="ET37" s="17">
        <v>62786089</v>
      </c>
      <c r="EU37" s="15">
        <v>0</v>
      </c>
      <c r="EV37" s="16">
        <v>244704</v>
      </c>
      <c r="EW37" s="16">
        <v>135</v>
      </c>
      <c r="EX37" s="16">
        <v>1545654</v>
      </c>
      <c r="EY37" s="16">
        <v>124000</v>
      </c>
      <c r="EZ37" s="16">
        <v>42941</v>
      </c>
      <c r="FA37" s="18">
        <v>8811</v>
      </c>
      <c r="FB37" s="19">
        <v>3640</v>
      </c>
      <c r="FC37" s="16">
        <v>6900</v>
      </c>
      <c r="FD37" s="17">
        <v>10540</v>
      </c>
      <c r="FE37" s="15"/>
      <c r="FF37" s="16"/>
      <c r="FG37" s="16"/>
      <c r="FH37" s="16"/>
      <c r="FI37" s="16"/>
      <c r="FJ37" s="20"/>
      <c r="FK37" s="18"/>
      <c r="FL37" s="19">
        <v>60390</v>
      </c>
      <c r="FM37" s="16">
        <v>67500</v>
      </c>
      <c r="FN37" s="16">
        <v>14440</v>
      </c>
      <c r="FO37" s="16">
        <v>10350</v>
      </c>
      <c r="FP37" s="20">
        <v>152680</v>
      </c>
      <c r="FQ37" s="16">
        <v>2990</v>
      </c>
      <c r="FR37" s="16">
        <v>0</v>
      </c>
      <c r="FS37" s="17">
        <v>2132320</v>
      </c>
      <c r="FT37" s="15">
        <v>60653769</v>
      </c>
      <c r="FU37" s="18">
        <v>0</v>
      </c>
      <c r="FV37" s="19">
        <v>0</v>
      </c>
      <c r="FW37" s="17">
        <v>60653769</v>
      </c>
      <c r="FX37" s="15">
        <v>2426111</v>
      </c>
      <c r="FY37" s="16">
        <v>2426111</v>
      </c>
      <c r="FZ37" s="22">
        <f>FX37/FW37</f>
        <v>3.9999344476020937E-2</v>
      </c>
      <c r="GA37" s="19">
        <v>39317481</v>
      </c>
      <c r="GB37" s="16">
        <v>0</v>
      </c>
      <c r="GC37" s="16">
        <v>0</v>
      </c>
      <c r="GD37" s="17">
        <v>39317481</v>
      </c>
      <c r="GE37" s="15">
        <v>0</v>
      </c>
      <c r="GF37" s="16">
        <v>73618</v>
      </c>
      <c r="GG37" s="16">
        <v>0</v>
      </c>
      <c r="GH37" s="16">
        <v>360684</v>
      </c>
      <c r="GI37" s="16">
        <v>20507</v>
      </c>
      <c r="GJ37" s="16">
        <v>9189</v>
      </c>
      <c r="GK37" s="18">
        <v>2086</v>
      </c>
      <c r="GL37" s="19">
        <v>1040</v>
      </c>
      <c r="GM37" s="16">
        <v>300</v>
      </c>
      <c r="GN37" s="17">
        <v>1340</v>
      </c>
      <c r="GO37" s="15"/>
      <c r="GP37" s="16"/>
      <c r="GQ37" s="16"/>
      <c r="GR37" s="16"/>
      <c r="GS37" s="16"/>
      <c r="GT37" s="20"/>
      <c r="GU37" s="18"/>
      <c r="GV37" s="19">
        <v>14190</v>
      </c>
      <c r="GW37" s="16">
        <v>20250</v>
      </c>
      <c r="GX37" s="16">
        <v>3040</v>
      </c>
      <c r="GY37" s="16">
        <v>900</v>
      </c>
      <c r="GZ37" s="20">
        <v>38380</v>
      </c>
      <c r="HA37" s="16">
        <v>230</v>
      </c>
      <c r="HB37" s="16">
        <v>0</v>
      </c>
      <c r="HC37" s="17">
        <v>506034</v>
      </c>
      <c r="HD37" s="15">
        <v>38811447</v>
      </c>
      <c r="HE37" s="18">
        <v>0</v>
      </c>
      <c r="HF37" s="19">
        <v>0</v>
      </c>
      <c r="HG37" s="17">
        <v>38811447</v>
      </c>
      <c r="HH37" s="15">
        <v>1552448</v>
      </c>
      <c r="HI37" s="16">
        <v>1552448</v>
      </c>
      <c r="HJ37" s="22">
        <f>HH37/HG37</f>
        <v>3.9999745435927707E-2</v>
      </c>
      <c r="HK37" s="19">
        <v>7053010238</v>
      </c>
      <c r="HL37" s="16">
        <v>4232</v>
      </c>
      <c r="HM37" s="16">
        <v>2064</v>
      </c>
      <c r="HN37" s="17">
        <v>7053016534</v>
      </c>
      <c r="HO37" s="15">
        <v>35538</v>
      </c>
      <c r="HP37" s="16">
        <v>37288195</v>
      </c>
      <c r="HQ37" s="16">
        <v>43416</v>
      </c>
      <c r="HR37" s="16">
        <v>1242131658</v>
      </c>
      <c r="HS37" s="16">
        <v>30489921</v>
      </c>
      <c r="HT37" s="16">
        <v>57775463</v>
      </c>
      <c r="HU37" s="18">
        <v>3856339</v>
      </c>
      <c r="HV37" s="19">
        <v>7503860</v>
      </c>
      <c r="HW37" s="16">
        <v>4363200</v>
      </c>
      <c r="HX37" s="17">
        <v>11867060</v>
      </c>
      <c r="HY37" s="15">
        <v>1722500</v>
      </c>
      <c r="HZ37" s="16">
        <v>5619000</v>
      </c>
      <c r="IA37" s="16">
        <v>0</v>
      </c>
      <c r="IB37" s="16">
        <v>65418210</v>
      </c>
      <c r="IC37" s="16">
        <v>4195060</v>
      </c>
      <c r="ID37" s="20">
        <v>69613270</v>
      </c>
      <c r="IE37" s="18">
        <v>17274760</v>
      </c>
      <c r="IF37" s="19">
        <v>41948610</v>
      </c>
      <c r="IG37" s="16">
        <v>39612600</v>
      </c>
      <c r="IH37" s="16">
        <v>5835280</v>
      </c>
      <c r="II37" s="16">
        <v>10918800</v>
      </c>
      <c r="IJ37" s="20">
        <v>98315290</v>
      </c>
      <c r="IK37" s="16">
        <v>1672790</v>
      </c>
      <c r="IL37" s="16">
        <v>716970800</v>
      </c>
      <c r="IM37" s="17">
        <v>2294632584</v>
      </c>
      <c r="IN37" s="15">
        <v>4758377659</v>
      </c>
      <c r="IO37" s="18">
        <v>4228</v>
      </c>
      <c r="IP37" s="19">
        <v>2063</v>
      </c>
      <c r="IQ37" s="17">
        <v>4758383950</v>
      </c>
      <c r="IR37" s="15">
        <v>190264628</v>
      </c>
      <c r="IS37" s="16">
        <v>190264628</v>
      </c>
      <c r="IT37" s="22">
        <f>IR37/IQ37</f>
        <v>3.9985135709782307E-2</v>
      </c>
    </row>
    <row r="38" spans="1:254" ht="12.6" customHeight="1" x14ac:dyDescent="0.2">
      <c r="A38" s="67">
        <v>26</v>
      </c>
      <c r="B38" s="68" t="s">
        <v>105</v>
      </c>
      <c r="C38" s="27">
        <f>C36+C37</f>
        <v>19928871690</v>
      </c>
      <c r="D38" s="24">
        <f t="shared" ref="D38:AK38" si="14">D36+D37</f>
        <v>11509</v>
      </c>
      <c r="E38" s="24">
        <f t="shared" si="14"/>
        <v>3412</v>
      </c>
      <c r="F38" s="25">
        <f t="shared" si="14"/>
        <v>19928886611</v>
      </c>
      <c r="G38" s="23">
        <f t="shared" si="14"/>
        <v>95329</v>
      </c>
      <c r="H38" s="24">
        <f t="shared" si="14"/>
        <v>118334440</v>
      </c>
      <c r="I38" s="24">
        <f t="shared" si="14"/>
        <v>121043</v>
      </c>
      <c r="J38" s="24">
        <f t="shared" si="14"/>
        <v>3797409970</v>
      </c>
      <c r="K38" s="24">
        <f t="shared" si="14"/>
        <v>95480852</v>
      </c>
      <c r="L38" s="24">
        <f t="shared" si="14"/>
        <v>167647670</v>
      </c>
      <c r="M38" s="26">
        <f t="shared" si="14"/>
        <v>8527252</v>
      </c>
      <c r="N38" s="27">
        <f t="shared" si="14"/>
        <v>20101640</v>
      </c>
      <c r="O38" s="24">
        <f t="shared" si="14"/>
        <v>12271200</v>
      </c>
      <c r="P38" s="25">
        <f t="shared" si="14"/>
        <v>32372840</v>
      </c>
      <c r="Q38" s="23">
        <f t="shared" si="14"/>
        <v>5676320</v>
      </c>
      <c r="R38" s="24">
        <f t="shared" si="14"/>
        <v>15922800</v>
      </c>
      <c r="S38" s="24">
        <f t="shared" si="14"/>
        <v>0</v>
      </c>
      <c r="T38" s="24">
        <f t="shared" si="14"/>
        <v>167930290</v>
      </c>
      <c r="U38" s="24">
        <f t="shared" si="14"/>
        <v>11990110</v>
      </c>
      <c r="V38" s="28">
        <f t="shared" si="14"/>
        <v>179920400</v>
      </c>
      <c r="W38" s="26">
        <f t="shared" si="14"/>
        <v>43648920</v>
      </c>
      <c r="X38" s="27">
        <f t="shared" si="14"/>
        <v>99198990</v>
      </c>
      <c r="Y38" s="24">
        <f t="shared" si="14"/>
        <v>80475300</v>
      </c>
      <c r="Z38" s="24">
        <f t="shared" si="14"/>
        <v>21319900</v>
      </c>
      <c r="AA38" s="24">
        <f t="shared" si="14"/>
        <v>32188500</v>
      </c>
      <c r="AB38" s="28">
        <f t="shared" si="14"/>
        <v>233182690</v>
      </c>
      <c r="AC38" s="24">
        <f t="shared" si="14"/>
        <v>4051450</v>
      </c>
      <c r="AD38" s="24">
        <f t="shared" si="14"/>
        <v>2365546390</v>
      </c>
      <c r="AE38" s="25">
        <f t="shared" si="14"/>
        <v>7067817323</v>
      </c>
      <c r="AF38" s="23">
        <f t="shared" si="14"/>
        <v>12861054709</v>
      </c>
      <c r="AG38" s="26">
        <f t="shared" si="14"/>
        <v>11239</v>
      </c>
      <c r="AH38" s="27">
        <f t="shared" si="14"/>
        <v>3340</v>
      </c>
      <c r="AI38" s="25">
        <f t="shared" si="14"/>
        <v>12861069288</v>
      </c>
      <c r="AJ38" s="23">
        <f t="shared" si="14"/>
        <v>514202550</v>
      </c>
      <c r="AK38" s="24">
        <f t="shared" si="14"/>
        <v>514202550</v>
      </c>
      <c r="AL38" s="29">
        <f>AJ38/AI38</f>
        <v>3.9981321808115589E-2</v>
      </c>
      <c r="AM38" s="27">
        <f>AM36+AM37</f>
        <v>2752416221</v>
      </c>
      <c r="AN38" s="24">
        <f t="shared" ref="AN38:BU38" si="15">AN36+AN37</f>
        <v>101</v>
      </c>
      <c r="AO38" s="24">
        <f t="shared" si="15"/>
        <v>0</v>
      </c>
      <c r="AP38" s="25">
        <f t="shared" si="15"/>
        <v>2752416322</v>
      </c>
      <c r="AQ38" s="23">
        <f t="shared" si="15"/>
        <v>18961</v>
      </c>
      <c r="AR38" s="24">
        <f t="shared" si="15"/>
        <v>18073796</v>
      </c>
      <c r="AS38" s="24">
        <f t="shared" si="15"/>
        <v>16919</v>
      </c>
      <c r="AT38" s="24">
        <f t="shared" si="15"/>
        <v>386640078</v>
      </c>
      <c r="AU38" s="24">
        <f t="shared" si="15"/>
        <v>14294031</v>
      </c>
      <c r="AV38" s="24">
        <f t="shared" si="15"/>
        <v>11621793</v>
      </c>
      <c r="AW38" s="26">
        <f t="shared" si="15"/>
        <v>1192262</v>
      </c>
      <c r="AX38" s="27">
        <f t="shared" si="15"/>
        <v>980980</v>
      </c>
      <c r="AY38" s="24">
        <f t="shared" si="15"/>
        <v>789000</v>
      </c>
      <c r="AZ38" s="25">
        <f t="shared" si="15"/>
        <v>1769980</v>
      </c>
      <c r="BA38" s="23">
        <f t="shared" si="15"/>
        <v>0</v>
      </c>
      <c r="BB38" s="24">
        <f t="shared" si="15"/>
        <v>0</v>
      </c>
      <c r="BC38" s="24">
        <f t="shared" si="15"/>
        <v>0</v>
      </c>
      <c r="BD38" s="24">
        <f t="shared" si="15"/>
        <v>2456850</v>
      </c>
      <c r="BE38" s="24">
        <f t="shared" si="15"/>
        <v>94380</v>
      </c>
      <c r="BF38" s="28">
        <f t="shared" si="15"/>
        <v>2551230</v>
      </c>
      <c r="BG38" s="26">
        <f t="shared" si="15"/>
        <v>433230</v>
      </c>
      <c r="BH38" s="27">
        <f t="shared" si="15"/>
        <v>12628440</v>
      </c>
      <c r="BI38" s="24">
        <f t="shared" si="15"/>
        <v>12693600</v>
      </c>
      <c r="BJ38" s="24">
        <f t="shared" si="15"/>
        <v>3025940</v>
      </c>
      <c r="BK38" s="24">
        <f t="shared" si="15"/>
        <v>1528200</v>
      </c>
      <c r="BL38" s="28">
        <f t="shared" si="15"/>
        <v>29876180</v>
      </c>
      <c r="BM38" s="24">
        <f t="shared" si="15"/>
        <v>324530</v>
      </c>
      <c r="BN38" s="24">
        <f t="shared" si="15"/>
        <v>112531220</v>
      </c>
      <c r="BO38" s="25">
        <f t="shared" si="15"/>
        <v>579327291</v>
      </c>
      <c r="BP38" s="23">
        <f t="shared" si="15"/>
        <v>2173088933</v>
      </c>
      <c r="BQ38" s="26">
        <f t="shared" si="15"/>
        <v>98</v>
      </c>
      <c r="BR38" s="27">
        <f t="shared" si="15"/>
        <v>0</v>
      </c>
      <c r="BS38" s="25">
        <f t="shared" si="15"/>
        <v>2173089031</v>
      </c>
      <c r="BT38" s="23">
        <f t="shared" si="15"/>
        <v>86911072</v>
      </c>
      <c r="BU38" s="24">
        <f t="shared" si="15"/>
        <v>86911072</v>
      </c>
      <c r="BV38" s="29">
        <f>BT38/BS38</f>
        <v>3.9994252771137384E-2</v>
      </c>
      <c r="BW38" s="27">
        <f>BW36+BW37</f>
        <v>3275911643</v>
      </c>
      <c r="BX38" s="24">
        <f t="shared" ref="BX38:DE38" si="16">BX36+BX37</f>
        <v>1666</v>
      </c>
      <c r="BY38" s="24">
        <f t="shared" si="16"/>
        <v>16549</v>
      </c>
      <c r="BZ38" s="25">
        <f t="shared" si="16"/>
        <v>3275929858</v>
      </c>
      <c r="CA38" s="23">
        <f t="shared" si="16"/>
        <v>25089</v>
      </c>
      <c r="CB38" s="24">
        <f t="shared" si="16"/>
        <v>23386336</v>
      </c>
      <c r="CC38" s="24">
        <f t="shared" si="16"/>
        <v>16647</v>
      </c>
      <c r="CD38" s="24">
        <f t="shared" si="16"/>
        <v>330205059</v>
      </c>
      <c r="CE38" s="24">
        <f t="shared" si="16"/>
        <v>15768397</v>
      </c>
      <c r="CF38" s="24">
        <f t="shared" si="16"/>
        <v>8961243</v>
      </c>
      <c r="CG38" s="26">
        <f t="shared" si="16"/>
        <v>1146581</v>
      </c>
      <c r="CH38" s="27">
        <f t="shared" si="16"/>
        <v>806260</v>
      </c>
      <c r="CI38" s="24">
        <f t="shared" si="16"/>
        <v>768300</v>
      </c>
      <c r="CJ38" s="25">
        <f t="shared" si="16"/>
        <v>1574560</v>
      </c>
      <c r="CK38" s="23">
        <f t="shared" si="16"/>
        <v>0</v>
      </c>
      <c r="CL38" s="24">
        <f t="shared" si="16"/>
        <v>0</v>
      </c>
      <c r="CM38" s="24">
        <f t="shared" si="16"/>
        <v>0</v>
      </c>
      <c r="CN38" s="24">
        <f t="shared" si="16"/>
        <v>0</v>
      </c>
      <c r="CO38" s="24">
        <f t="shared" si="16"/>
        <v>0</v>
      </c>
      <c r="CP38" s="28">
        <f t="shared" si="16"/>
        <v>0</v>
      </c>
      <c r="CQ38" s="26">
        <f t="shared" si="16"/>
        <v>0</v>
      </c>
      <c r="CR38" s="27">
        <f t="shared" si="16"/>
        <v>11146740</v>
      </c>
      <c r="CS38" s="24">
        <f t="shared" si="16"/>
        <v>10792800</v>
      </c>
      <c r="CT38" s="24">
        <f t="shared" si="16"/>
        <v>3108400</v>
      </c>
      <c r="CU38" s="24">
        <f t="shared" si="16"/>
        <v>1226700</v>
      </c>
      <c r="CV38" s="28">
        <f t="shared" si="16"/>
        <v>26274640</v>
      </c>
      <c r="CW38" s="24">
        <f t="shared" si="16"/>
        <v>301300</v>
      </c>
      <c r="CX38" s="24">
        <f t="shared" si="16"/>
        <v>88822440</v>
      </c>
      <c r="CY38" s="25">
        <f t="shared" si="16"/>
        <v>496465645</v>
      </c>
      <c r="CZ38" s="23">
        <f t="shared" si="16"/>
        <v>2779446003</v>
      </c>
      <c r="DA38" s="26">
        <f t="shared" si="16"/>
        <v>1665</v>
      </c>
      <c r="DB38" s="27">
        <f t="shared" si="16"/>
        <v>16545</v>
      </c>
      <c r="DC38" s="25">
        <f t="shared" si="16"/>
        <v>2779464213</v>
      </c>
      <c r="DD38" s="23">
        <f t="shared" si="16"/>
        <v>111168890</v>
      </c>
      <c r="DE38" s="24">
        <f t="shared" si="16"/>
        <v>111168890</v>
      </c>
      <c r="DF38" s="29">
        <f>DD38/DC38</f>
        <v>3.9996517846873247E-2</v>
      </c>
      <c r="DG38" s="27">
        <f>DG36+DG37</f>
        <v>1756699877</v>
      </c>
      <c r="DH38" s="24">
        <f t="shared" ref="DH38:EO38" si="17">DH36+DH37</f>
        <v>4310</v>
      </c>
      <c r="DI38" s="24">
        <f t="shared" si="17"/>
        <v>35325</v>
      </c>
      <c r="DJ38" s="25">
        <f t="shared" si="17"/>
        <v>1756739512</v>
      </c>
      <c r="DK38" s="23">
        <f t="shared" si="17"/>
        <v>8100</v>
      </c>
      <c r="DL38" s="24">
        <f t="shared" si="17"/>
        <v>11827430</v>
      </c>
      <c r="DM38" s="24">
        <f t="shared" si="17"/>
        <v>4759</v>
      </c>
      <c r="DN38" s="24">
        <f t="shared" si="17"/>
        <v>95005423</v>
      </c>
      <c r="DO38" s="24">
        <f t="shared" si="17"/>
        <v>6301492</v>
      </c>
      <c r="DP38" s="24">
        <f t="shared" si="17"/>
        <v>2353690</v>
      </c>
      <c r="DQ38" s="26">
        <f t="shared" si="17"/>
        <v>382801</v>
      </c>
      <c r="DR38" s="27">
        <f t="shared" si="17"/>
        <v>247780</v>
      </c>
      <c r="DS38" s="24">
        <f t="shared" si="17"/>
        <v>281400</v>
      </c>
      <c r="DT38" s="25">
        <f t="shared" si="17"/>
        <v>529180</v>
      </c>
      <c r="DU38" s="23">
        <f t="shared" si="17"/>
        <v>0</v>
      </c>
      <c r="DV38" s="24">
        <f t="shared" si="17"/>
        <v>0</v>
      </c>
      <c r="DW38" s="24">
        <f t="shared" si="17"/>
        <v>0</v>
      </c>
      <c r="DX38" s="24">
        <f t="shared" si="17"/>
        <v>0</v>
      </c>
      <c r="DY38" s="24">
        <f t="shared" si="17"/>
        <v>0</v>
      </c>
      <c r="DZ38" s="28">
        <f t="shared" si="17"/>
        <v>0</v>
      </c>
      <c r="EA38" s="26">
        <f t="shared" si="17"/>
        <v>0</v>
      </c>
      <c r="EB38" s="27">
        <f t="shared" si="17"/>
        <v>3526710</v>
      </c>
      <c r="EC38" s="24">
        <f t="shared" si="17"/>
        <v>3249900</v>
      </c>
      <c r="ED38" s="24">
        <f t="shared" si="17"/>
        <v>1259320</v>
      </c>
      <c r="EE38" s="24">
        <f t="shared" si="17"/>
        <v>398700</v>
      </c>
      <c r="EF38" s="28">
        <f t="shared" si="17"/>
        <v>8434630</v>
      </c>
      <c r="EG38" s="24">
        <f t="shared" si="17"/>
        <v>96600</v>
      </c>
      <c r="EH38" s="24">
        <f t="shared" si="17"/>
        <v>4936480</v>
      </c>
      <c r="EI38" s="25">
        <f t="shared" si="17"/>
        <v>129875826</v>
      </c>
      <c r="EJ38" s="23">
        <f t="shared" si="17"/>
        <v>1626824053</v>
      </c>
      <c r="EK38" s="26">
        <f t="shared" si="17"/>
        <v>4310</v>
      </c>
      <c r="EL38" s="27">
        <f t="shared" si="17"/>
        <v>35323</v>
      </c>
      <c r="EM38" s="25">
        <f t="shared" si="17"/>
        <v>1626863686</v>
      </c>
      <c r="EN38" s="23">
        <f t="shared" si="17"/>
        <v>65073452</v>
      </c>
      <c r="EO38" s="24">
        <f t="shared" si="17"/>
        <v>65073452</v>
      </c>
      <c r="EP38" s="29">
        <f>EN38/EM38</f>
        <v>3.9999326655324949E-2</v>
      </c>
      <c r="EQ38" s="27">
        <f>EQ36+EQ37</f>
        <v>596515703</v>
      </c>
      <c r="ER38" s="24">
        <f t="shared" ref="ER38:FY38" si="18">ER36+ER37</f>
        <v>14</v>
      </c>
      <c r="ES38" s="24">
        <f t="shared" si="18"/>
        <v>59243</v>
      </c>
      <c r="ET38" s="25">
        <f t="shared" si="18"/>
        <v>596574960</v>
      </c>
      <c r="EU38" s="23">
        <f t="shared" si="18"/>
        <v>1448</v>
      </c>
      <c r="EV38" s="24">
        <f t="shared" si="18"/>
        <v>2643909</v>
      </c>
      <c r="EW38" s="24">
        <f t="shared" si="18"/>
        <v>412</v>
      </c>
      <c r="EX38" s="24">
        <f t="shared" si="18"/>
        <v>14838335</v>
      </c>
      <c r="EY38" s="24">
        <f t="shared" si="18"/>
        <v>977954</v>
      </c>
      <c r="EZ38" s="24">
        <f t="shared" si="18"/>
        <v>339072</v>
      </c>
      <c r="FA38" s="26">
        <f t="shared" si="18"/>
        <v>63185</v>
      </c>
      <c r="FB38" s="27">
        <f t="shared" si="18"/>
        <v>35620</v>
      </c>
      <c r="FC38" s="24">
        <f t="shared" si="18"/>
        <v>44700</v>
      </c>
      <c r="FD38" s="25">
        <f t="shared" si="18"/>
        <v>80320</v>
      </c>
      <c r="FE38" s="23">
        <f t="shared" si="18"/>
        <v>0</v>
      </c>
      <c r="FF38" s="24">
        <f t="shared" si="18"/>
        <v>0</v>
      </c>
      <c r="FG38" s="24">
        <f t="shared" si="18"/>
        <v>0</v>
      </c>
      <c r="FH38" s="24">
        <f t="shared" si="18"/>
        <v>0</v>
      </c>
      <c r="FI38" s="24">
        <f t="shared" si="18"/>
        <v>0</v>
      </c>
      <c r="FJ38" s="28">
        <f t="shared" si="18"/>
        <v>0</v>
      </c>
      <c r="FK38" s="26">
        <f t="shared" si="18"/>
        <v>0</v>
      </c>
      <c r="FL38" s="27">
        <f t="shared" si="18"/>
        <v>537570</v>
      </c>
      <c r="FM38" s="24">
        <f t="shared" si="18"/>
        <v>498600</v>
      </c>
      <c r="FN38" s="24">
        <f t="shared" si="18"/>
        <v>205960</v>
      </c>
      <c r="FO38" s="24">
        <f t="shared" si="18"/>
        <v>60750</v>
      </c>
      <c r="FP38" s="28">
        <f t="shared" si="18"/>
        <v>1302880</v>
      </c>
      <c r="FQ38" s="24">
        <f t="shared" si="18"/>
        <v>14030</v>
      </c>
      <c r="FR38" s="24">
        <f t="shared" si="18"/>
        <v>0</v>
      </c>
      <c r="FS38" s="25">
        <f t="shared" si="18"/>
        <v>20261133</v>
      </c>
      <c r="FT38" s="23">
        <f t="shared" si="18"/>
        <v>576254571</v>
      </c>
      <c r="FU38" s="26">
        <f t="shared" si="18"/>
        <v>13</v>
      </c>
      <c r="FV38" s="27">
        <f t="shared" si="18"/>
        <v>59243</v>
      </c>
      <c r="FW38" s="25">
        <f t="shared" si="18"/>
        <v>576313827</v>
      </c>
      <c r="FX38" s="23">
        <f t="shared" si="18"/>
        <v>23049444</v>
      </c>
      <c r="FY38" s="24">
        <f t="shared" si="18"/>
        <v>23049444</v>
      </c>
      <c r="FZ38" s="29">
        <f>FX38/FW38</f>
        <v>3.9994605230944773E-2</v>
      </c>
      <c r="GA38" s="27">
        <f>GA36+GA37</f>
        <v>562505385</v>
      </c>
      <c r="GB38" s="24">
        <f t="shared" ref="GB38:HI38" si="19">GB36+GB37</f>
        <v>1663</v>
      </c>
      <c r="GC38" s="24">
        <f t="shared" si="19"/>
        <v>10845</v>
      </c>
      <c r="GD38" s="25">
        <f t="shared" si="19"/>
        <v>562517893</v>
      </c>
      <c r="GE38" s="23">
        <f t="shared" si="19"/>
        <v>0</v>
      </c>
      <c r="GF38" s="24">
        <f t="shared" si="19"/>
        <v>1075360</v>
      </c>
      <c r="GG38" s="28">
        <f t="shared" si="19"/>
        <v>189</v>
      </c>
      <c r="GH38" s="24">
        <f t="shared" si="19"/>
        <v>5086387</v>
      </c>
      <c r="GI38" s="24">
        <f t="shared" si="19"/>
        <v>279678</v>
      </c>
      <c r="GJ38" s="24">
        <f t="shared" si="19"/>
        <v>101369</v>
      </c>
      <c r="GK38" s="26">
        <f t="shared" si="19"/>
        <v>21967</v>
      </c>
      <c r="GL38" s="27">
        <f t="shared" si="19"/>
        <v>11180</v>
      </c>
      <c r="GM38" s="24">
        <f t="shared" si="19"/>
        <v>12900</v>
      </c>
      <c r="GN38" s="25">
        <f t="shared" si="19"/>
        <v>24080</v>
      </c>
      <c r="GO38" s="23">
        <f t="shared" si="19"/>
        <v>0</v>
      </c>
      <c r="GP38" s="24">
        <f t="shared" si="19"/>
        <v>0</v>
      </c>
      <c r="GQ38" s="24">
        <f t="shared" si="19"/>
        <v>0</v>
      </c>
      <c r="GR38" s="24">
        <f t="shared" si="19"/>
        <v>0</v>
      </c>
      <c r="GS38" s="24">
        <f t="shared" si="19"/>
        <v>0</v>
      </c>
      <c r="GT38" s="28">
        <f t="shared" si="19"/>
        <v>0</v>
      </c>
      <c r="GU38" s="26">
        <f t="shared" si="19"/>
        <v>0</v>
      </c>
      <c r="GV38" s="27">
        <f t="shared" si="19"/>
        <v>189420</v>
      </c>
      <c r="GW38" s="24">
        <f t="shared" si="19"/>
        <v>167400</v>
      </c>
      <c r="GX38" s="24">
        <f t="shared" si="19"/>
        <v>73340</v>
      </c>
      <c r="GY38" s="24">
        <f t="shared" si="19"/>
        <v>15300</v>
      </c>
      <c r="GZ38" s="28">
        <f t="shared" si="19"/>
        <v>445460</v>
      </c>
      <c r="HA38" s="24">
        <f t="shared" si="19"/>
        <v>3450</v>
      </c>
      <c r="HB38" s="24">
        <f t="shared" si="19"/>
        <v>0</v>
      </c>
      <c r="HC38" s="25">
        <f t="shared" si="19"/>
        <v>7037751</v>
      </c>
      <c r="HD38" s="23">
        <f t="shared" si="19"/>
        <v>555467634</v>
      </c>
      <c r="HE38" s="26">
        <f t="shared" si="19"/>
        <v>1663</v>
      </c>
      <c r="HF38" s="27">
        <f t="shared" si="19"/>
        <v>10845</v>
      </c>
      <c r="HG38" s="25">
        <f t="shared" si="19"/>
        <v>555480142</v>
      </c>
      <c r="HH38" s="23">
        <f t="shared" si="19"/>
        <v>22199031</v>
      </c>
      <c r="HI38" s="24">
        <f t="shared" si="19"/>
        <v>22199031</v>
      </c>
      <c r="HJ38" s="29">
        <f>HH38/HG38</f>
        <v>3.9963680645851062E-2</v>
      </c>
      <c r="HK38" s="27">
        <f>HK36+HK37</f>
        <v>28872920519</v>
      </c>
      <c r="HL38" s="24">
        <f t="shared" ref="HL38:IS38" si="20">HL36+HL37</f>
        <v>19263</v>
      </c>
      <c r="HM38" s="24">
        <f t="shared" si="20"/>
        <v>125374</v>
      </c>
      <c r="HN38" s="25">
        <f t="shared" si="20"/>
        <v>28873065156</v>
      </c>
      <c r="HO38" s="23">
        <f t="shared" si="20"/>
        <v>148927</v>
      </c>
      <c r="HP38" s="24">
        <f t="shared" si="20"/>
        <v>175341271</v>
      </c>
      <c r="HQ38" s="28">
        <f t="shared" si="20"/>
        <v>159969</v>
      </c>
      <c r="HR38" s="24">
        <f t="shared" si="20"/>
        <v>4629185252</v>
      </c>
      <c r="HS38" s="24">
        <f t="shared" si="20"/>
        <v>133102404</v>
      </c>
      <c r="HT38" s="24">
        <f t="shared" si="20"/>
        <v>191024837</v>
      </c>
      <c r="HU38" s="26">
        <f t="shared" si="20"/>
        <v>11334048</v>
      </c>
      <c r="HV38" s="27">
        <f t="shared" si="20"/>
        <v>22183460</v>
      </c>
      <c r="HW38" s="24">
        <f t="shared" si="20"/>
        <v>14167500</v>
      </c>
      <c r="HX38" s="25">
        <f t="shared" si="20"/>
        <v>36350960</v>
      </c>
      <c r="HY38" s="23">
        <f t="shared" si="20"/>
        <v>5676320</v>
      </c>
      <c r="HZ38" s="24">
        <f t="shared" si="20"/>
        <v>15922800</v>
      </c>
      <c r="IA38" s="24">
        <f t="shared" si="20"/>
        <v>0</v>
      </c>
      <c r="IB38" s="24">
        <f t="shared" si="20"/>
        <v>170387140</v>
      </c>
      <c r="IC38" s="24">
        <f t="shared" si="20"/>
        <v>12084490</v>
      </c>
      <c r="ID38" s="28">
        <f t="shared" si="20"/>
        <v>182471630</v>
      </c>
      <c r="IE38" s="26">
        <f t="shared" si="20"/>
        <v>44082150</v>
      </c>
      <c r="IF38" s="27">
        <f t="shared" si="20"/>
        <v>127227870</v>
      </c>
      <c r="IG38" s="24">
        <f t="shared" si="20"/>
        <v>107877600</v>
      </c>
      <c r="IH38" s="24">
        <f t="shared" si="20"/>
        <v>28992860</v>
      </c>
      <c r="II38" s="24">
        <f t="shared" si="20"/>
        <v>35418150</v>
      </c>
      <c r="IJ38" s="28">
        <f t="shared" si="20"/>
        <v>299516480</v>
      </c>
      <c r="IK38" s="24">
        <f t="shared" si="20"/>
        <v>4791360</v>
      </c>
      <c r="IL38" s="24">
        <f t="shared" si="20"/>
        <v>2571836530</v>
      </c>
      <c r="IM38" s="25">
        <f t="shared" si="20"/>
        <v>8300784969</v>
      </c>
      <c r="IN38" s="23">
        <f t="shared" si="20"/>
        <v>20572135903</v>
      </c>
      <c r="IO38" s="26">
        <f t="shared" si="20"/>
        <v>18988</v>
      </c>
      <c r="IP38" s="27">
        <f t="shared" si="20"/>
        <v>125296</v>
      </c>
      <c r="IQ38" s="25">
        <f t="shared" si="20"/>
        <v>20572280187</v>
      </c>
      <c r="IR38" s="23">
        <f t="shared" si="20"/>
        <v>822604439</v>
      </c>
      <c r="IS38" s="24">
        <f t="shared" si="20"/>
        <v>822604439</v>
      </c>
      <c r="IT38" s="29">
        <f>IR38/IQ38</f>
        <v>3.9986060442625058E-2</v>
      </c>
    </row>
  </sheetData>
  <mergeCells count="466">
    <mergeCell ref="FS7:FS11"/>
    <mergeCell ref="FT7:FT11"/>
    <mergeCell ref="FU7:FU11"/>
    <mergeCell ref="FM8:FM11"/>
    <mergeCell ref="FN8:FN11"/>
    <mergeCell ref="FO8:FO11"/>
    <mergeCell ref="FP8:FP11"/>
    <mergeCell ref="FB7:FD7"/>
    <mergeCell ref="FE7:FE11"/>
    <mergeCell ref="FF7:FF11"/>
    <mergeCell ref="FL6:FS6"/>
    <mergeCell ref="FT6:FU6"/>
    <mergeCell ref="FV6:FW6"/>
    <mergeCell ref="FX6:FZ6"/>
    <mergeCell ref="FG7:FG11"/>
    <mergeCell ref="FH7:FJ7"/>
    <mergeCell ref="FK7:FK11"/>
    <mergeCell ref="FB9:FB11"/>
    <mergeCell ref="FC9:FC11"/>
    <mergeCell ref="FD9:FD11"/>
    <mergeCell ref="FY9:FY11"/>
    <mergeCell ref="FV7:FV11"/>
    <mergeCell ref="FW7:FW11"/>
    <mergeCell ref="FX7:FX11"/>
    <mergeCell ref="FY7:FY8"/>
    <mergeCell ref="FZ7:FZ11"/>
    <mergeCell ref="FB8:FD8"/>
    <mergeCell ref="FH8:FH11"/>
    <mergeCell ref="FI8:FI11"/>
    <mergeCell ref="FJ8:FJ11"/>
    <mergeCell ref="FL8:FL11"/>
    <mergeCell ref="FL7:FP7"/>
    <mergeCell ref="FQ7:FQ11"/>
    <mergeCell ref="FR7:FR11"/>
    <mergeCell ref="FT4:FU4"/>
    <mergeCell ref="FV4:FW4"/>
    <mergeCell ref="FX4:FY4"/>
    <mergeCell ref="EQ5:ET5"/>
    <mergeCell ref="EU5:FA5"/>
    <mergeCell ref="FB5:FD5"/>
    <mergeCell ref="FE5:FK5"/>
    <mergeCell ref="FL5:FS5"/>
    <mergeCell ref="FT5:FU5"/>
    <mergeCell ref="FV5:FW5"/>
    <mergeCell ref="FX5:FZ5"/>
    <mergeCell ref="EO9:EO11"/>
    <mergeCell ref="EQ2:FA2"/>
    <mergeCell ref="EQ4:ET4"/>
    <mergeCell ref="EU4:FA4"/>
    <mergeCell ref="FB4:FD4"/>
    <mergeCell ref="FE4:FK4"/>
    <mergeCell ref="EQ7:EQ11"/>
    <mergeCell ref="ER7:ER11"/>
    <mergeCell ref="ES7:ES11"/>
    <mergeCell ref="ET7:ET11"/>
    <mergeCell ref="EQ6:ET6"/>
    <mergeCell ref="EU6:FA6"/>
    <mergeCell ref="FB6:FD6"/>
    <mergeCell ref="FE6:FK6"/>
    <mergeCell ref="EU7:EU11"/>
    <mergeCell ref="EV7:EW8"/>
    <mergeCell ref="EX7:EX11"/>
    <mergeCell ref="EY7:EY11"/>
    <mergeCell ref="EZ7:EZ11"/>
    <mergeCell ref="FA7:FA11"/>
    <mergeCell ref="EW9:EW11"/>
    <mergeCell ref="EL7:EL11"/>
    <mergeCell ref="EM7:EM11"/>
    <mergeCell ref="DV7:DV11"/>
    <mergeCell ref="DW7:DW11"/>
    <mergeCell ref="DX7:DZ7"/>
    <mergeCell ref="EA7:EA11"/>
    <mergeCell ref="EB7:EF7"/>
    <mergeCell ref="EG7:EG11"/>
    <mergeCell ref="EE8:EE11"/>
    <mergeCell ref="EF8:EF11"/>
    <mergeCell ref="DY8:DY11"/>
    <mergeCell ref="DZ8:DZ11"/>
    <mergeCell ref="EB8:EB11"/>
    <mergeCell ref="EC8:EC11"/>
    <mergeCell ref="ED8:ED11"/>
    <mergeCell ref="EH7:EH11"/>
    <mergeCell ref="EI7:EI11"/>
    <mergeCell ref="EJ7:EJ11"/>
    <mergeCell ref="EK7:EK11"/>
    <mergeCell ref="DE9:DE11"/>
    <mergeCell ref="EL6:EM6"/>
    <mergeCell ref="EN6:EP6"/>
    <mergeCell ref="DG7:DG11"/>
    <mergeCell ref="DH7:DH11"/>
    <mergeCell ref="DI7:DI11"/>
    <mergeCell ref="DJ7:DJ11"/>
    <mergeCell ref="DK7:DK11"/>
    <mergeCell ref="DL7:DM8"/>
    <mergeCell ref="DM9:DM11"/>
    <mergeCell ref="DN7:DN11"/>
    <mergeCell ref="DO7:DO11"/>
    <mergeCell ref="DP7:DP11"/>
    <mergeCell ref="DQ7:DQ11"/>
    <mergeCell ref="DR7:DT7"/>
    <mergeCell ref="DU7:DU11"/>
    <mergeCell ref="DR9:DR11"/>
    <mergeCell ref="DS9:DS11"/>
    <mergeCell ref="DT9:DT11"/>
    <mergeCell ref="EN7:EN11"/>
    <mergeCell ref="EO7:EO8"/>
    <mergeCell ref="EP7:EP11"/>
    <mergeCell ref="DR8:DT8"/>
    <mergeCell ref="DX8:DX11"/>
    <mergeCell ref="DG5:DJ5"/>
    <mergeCell ref="DK5:DQ5"/>
    <mergeCell ref="DR5:DT5"/>
    <mergeCell ref="DU5:EA5"/>
    <mergeCell ref="EL5:EM5"/>
    <mergeCell ref="EN5:EP5"/>
    <mergeCell ref="DG6:DJ6"/>
    <mergeCell ref="DK6:DQ6"/>
    <mergeCell ref="DR6:DT6"/>
    <mergeCell ref="DU6:EA6"/>
    <mergeCell ref="EB6:EI6"/>
    <mergeCell ref="EJ6:EK6"/>
    <mergeCell ref="EB5:EI5"/>
    <mergeCell ref="EJ5:EK5"/>
    <mergeCell ref="DA7:DA11"/>
    <mergeCell ref="CS8:CS11"/>
    <mergeCell ref="CT8:CT11"/>
    <mergeCell ref="CU8:CU11"/>
    <mergeCell ref="CV8:CV11"/>
    <mergeCell ref="CH7:CJ7"/>
    <mergeCell ref="CK7:CK11"/>
    <mergeCell ref="CL7:CL11"/>
    <mergeCell ref="CM7:CM11"/>
    <mergeCell ref="CN8:CN11"/>
    <mergeCell ref="CO8:CO11"/>
    <mergeCell ref="CP8:CP11"/>
    <mergeCell ref="CR8:CR11"/>
    <mergeCell ref="CR7:CV7"/>
    <mergeCell ref="CW7:CW11"/>
    <mergeCell ref="CX7:CX11"/>
    <mergeCell ref="CY7:CY11"/>
    <mergeCell ref="CZ7:CZ11"/>
    <mergeCell ref="CR5:CY5"/>
    <mergeCell ref="CZ5:DA5"/>
    <mergeCell ref="DB5:DC5"/>
    <mergeCell ref="DD5:DF5"/>
    <mergeCell ref="BW6:BZ6"/>
    <mergeCell ref="CA6:CG6"/>
    <mergeCell ref="CH6:CJ6"/>
    <mergeCell ref="CK6:CQ6"/>
    <mergeCell ref="CR6:CY6"/>
    <mergeCell ref="CZ6:DA6"/>
    <mergeCell ref="BW5:BZ5"/>
    <mergeCell ref="CA5:CG5"/>
    <mergeCell ref="CH5:CJ5"/>
    <mergeCell ref="CK5:CQ5"/>
    <mergeCell ref="BS7:BS11"/>
    <mergeCell ref="IS9:IS11"/>
    <mergeCell ref="BW2:CG2"/>
    <mergeCell ref="BW4:BZ4"/>
    <mergeCell ref="CA4:CG4"/>
    <mergeCell ref="CH4:CJ4"/>
    <mergeCell ref="CK4:CQ4"/>
    <mergeCell ref="CR4:CY4"/>
    <mergeCell ref="CZ4:DA4"/>
    <mergeCell ref="DB4:DC4"/>
    <mergeCell ref="DD4:DE4"/>
    <mergeCell ref="GZ8:GZ11"/>
    <mergeCell ref="HV8:HX8"/>
    <mergeCell ref="IB8:IB11"/>
    <mergeCell ref="IC8:IC11"/>
    <mergeCell ref="ID8:ID11"/>
    <mergeCell ref="IF8:IF11"/>
    <mergeCell ref="HI9:HI11"/>
    <mergeCell ref="HQ9:HQ11"/>
    <mergeCell ref="HV9:HV11"/>
    <mergeCell ref="HW9:HW11"/>
    <mergeCell ref="IJ8:IJ11"/>
    <mergeCell ref="HP7:HQ8"/>
    <mergeCell ref="HR7:HR11"/>
    <mergeCell ref="GL8:GN8"/>
    <mergeCell ref="GR8:GR11"/>
    <mergeCell ref="GS8:GS11"/>
    <mergeCell ref="GT8:GT11"/>
    <mergeCell ref="BU9:BU11"/>
    <mergeCell ref="GG9:GG11"/>
    <mergeCell ref="GL9:GL11"/>
    <mergeCell ref="GM9:GM11"/>
    <mergeCell ref="GJ7:GJ11"/>
    <mergeCell ref="GK7:GK11"/>
    <mergeCell ref="GL7:GN7"/>
    <mergeCell ref="GO7:GO11"/>
    <mergeCell ref="GP7:GP11"/>
    <mergeCell ref="GQ7:GQ11"/>
    <mergeCell ref="GN9:GN11"/>
    <mergeCell ref="GC7:GC11"/>
    <mergeCell ref="GD7:GD11"/>
    <mergeCell ref="GE7:GE11"/>
    <mergeCell ref="GF7:GG8"/>
    <mergeCell ref="GH7:GH11"/>
    <mergeCell ref="GI7:GI11"/>
    <mergeCell ref="CN7:CP7"/>
    <mergeCell ref="CQ7:CQ11"/>
    <mergeCell ref="CH9:CH11"/>
    <mergeCell ref="AX8:AZ8"/>
    <mergeCell ref="BD8:BD11"/>
    <mergeCell ref="BE8:BE11"/>
    <mergeCell ref="AK9:AK11"/>
    <mergeCell ref="AS9:AS11"/>
    <mergeCell ref="AX9:AX11"/>
    <mergeCell ref="AY9:AY11"/>
    <mergeCell ref="AR7:AS8"/>
    <mergeCell ref="AT7:AT11"/>
    <mergeCell ref="AU7:AU11"/>
    <mergeCell ref="AV7:AV11"/>
    <mergeCell ref="AW7:AW11"/>
    <mergeCell ref="AX7:AZ7"/>
    <mergeCell ref="AZ9:AZ11"/>
    <mergeCell ref="AL7:AL11"/>
    <mergeCell ref="AM7:AM11"/>
    <mergeCell ref="AN7:AN11"/>
    <mergeCell ref="AO7:AO11"/>
    <mergeCell ref="AP7:AP11"/>
    <mergeCell ref="AQ7:AQ11"/>
    <mergeCell ref="HY7:HY11"/>
    <mergeCell ref="HZ7:HZ11"/>
    <mergeCell ref="IA7:IA11"/>
    <mergeCell ref="IB7:ID7"/>
    <mergeCell ref="IE7:IE11"/>
    <mergeCell ref="IF7:IJ7"/>
    <mergeCell ref="IG8:IG11"/>
    <mergeCell ref="IH8:IH11"/>
    <mergeCell ref="II8:II11"/>
    <mergeCell ref="IQ7:IQ11"/>
    <mergeCell ref="IR7:IR11"/>
    <mergeCell ref="IS7:IS8"/>
    <mergeCell ref="IT7:IT11"/>
    <mergeCell ref="IK7:IK11"/>
    <mergeCell ref="IL7:IL11"/>
    <mergeCell ref="IM7:IM11"/>
    <mergeCell ref="IN7:IN11"/>
    <mergeCell ref="IO7:IO11"/>
    <mergeCell ref="IP7:IP11"/>
    <mergeCell ref="HT7:HT11"/>
    <mergeCell ref="HU7:HU11"/>
    <mergeCell ref="HV7:HX7"/>
    <mergeCell ref="HX9:HX11"/>
    <mergeCell ref="HJ7:HJ11"/>
    <mergeCell ref="HK7:HK11"/>
    <mergeCell ref="HL7:HL11"/>
    <mergeCell ref="HM7:HM11"/>
    <mergeCell ref="HN7:HN11"/>
    <mergeCell ref="HO7:HO11"/>
    <mergeCell ref="HS7:HS11"/>
    <mergeCell ref="HD7:HD11"/>
    <mergeCell ref="HE7:HE11"/>
    <mergeCell ref="HF7:HF11"/>
    <mergeCell ref="HG7:HG11"/>
    <mergeCell ref="HH7:HH11"/>
    <mergeCell ref="HI7:HI8"/>
    <mergeCell ref="GR7:GT7"/>
    <mergeCell ref="GU7:GU11"/>
    <mergeCell ref="GV7:GZ7"/>
    <mergeCell ref="HA7:HA11"/>
    <mergeCell ref="HB7:HB11"/>
    <mergeCell ref="HC7:HC11"/>
    <mergeCell ref="GV8:GV11"/>
    <mergeCell ref="GW8:GW11"/>
    <mergeCell ref="GX8:GX11"/>
    <mergeCell ref="GY8:GY11"/>
    <mergeCell ref="BT7:BT11"/>
    <mergeCell ref="BU7:BU8"/>
    <mergeCell ref="BV7:BV11"/>
    <mergeCell ref="GA7:GA11"/>
    <mergeCell ref="GB7:GB11"/>
    <mergeCell ref="BW7:BW11"/>
    <mergeCell ref="BX7:BX11"/>
    <mergeCell ref="BY7:BY11"/>
    <mergeCell ref="BZ7:BZ11"/>
    <mergeCell ref="CI9:CI11"/>
    <mergeCell ref="CJ9:CJ11"/>
    <mergeCell ref="CA7:CA11"/>
    <mergeCell ref="CB7:CC8"/>
    <mergeCell ref="CD7:CD11"/>
    <mergeCell ref="CE7:CE11"/>
    <mergeCell ref="CF7:CF11"/>
    <mergeCell ref="CG7:CG11"/>
    <mergeCell ref="CC9:CC11"/>
    <mergeCell ref="DB7:DB11"/>
    <mergeCell ref="DC7:DC11"/>
    <mergeCell ref="DD7:DD11"/>
    <mergeCell ref="DE7:DE8"/>
    <mergeCell ref="DF7:DF11"/>
    <mergeCell ref="CH8:CJ8"/>
    <mergeCell ref="BM7:BM11"/>
    <mergeCell ref="BN7:BN11"/>
    <mergeCell ref="BO7:BO11"/>
    <mergeCell ref="BP7:BP11"/>
    <mergeCell ref="BQ7:BQ11"/>
    <mergeCell ref="BR7:BR11"/>
    <mergeCell ref="BA7:BA11"/>
    <mergeCell ref="BB7:BB11"/>
    <mergeCell ref="BC7:BC11"/>
    <mergeCell ref="BD7:BF7"/>
    <mergeCell ref="BG7:BG11"/>
    <mergeCell ref="BH7:BL7"/>
    <mergeCell ref="BF8:BF11"/>
    <mergeCell ref="BH8:BH11"/>
    <mergeCell ref="BI8:BI11"/>
    <mergeCell ref="BJ8:BJ11"/>
    <mergeCell ref="BK8:BK11"/>
    <mergeCell ref="BL8:BL11"/>
    <mergeCell ref="AG7:AG11"/>
    <mergeCell ref="AH7:AH11"/>
    <mergeCell ref="AI7:AI11"/>
    <mergeCell ref="AJ7:AJ11"/>
    <mergeCell ref="AK7:AK8"/>
    <mergeCell ref="T7:V7"/>
    <mergeCell ref="W7:W11"/>
    <mergeCell ref="X7:AB7"/>
    <mergeCell ref="AC7:AC11"/>
    <mergeCell ref="AD7:AD11"/>
    <mergeCell ref="AE7:AE11"/>
    <mergeCell ref="U8:U11"/>
    <mergeCell ref="V8:V11"/>
    <mergeCell ref="X8:X11"/>
    <mergeCell ref="Y8:Y11"/>
    <mergeCell ref="T8:T11"/>
    <mergeCell ref="Z8:Z11"/>
    <mergeCell ref="AA8:AA11"/>
    <mergeCell ref="AB8:AB11"/>
    <mergeCell ref="AF7:AF11"/>
    <mergeCell ref="L7:L11"/>
    <mergeCell ref="M7:M11"/>
    <mergeCell ref="N7:P7"/>
    <mergeCell ref="Q7:Q11"/>
    <mergeCell ref="R7:R11"/>
    <mergeCell ref="S7:S11"/>
    <mergeCell ref="P9:P11"/>
    <mergeCell ref="E7:E11"/>
    <mergeCell ref="F7:F11"/>
    <mergeCell ref="G7:G11"/>
    <mergeCell ref="H7:I8"/>
    <mergeCell ref="J7:J11"/>
    <mergeCell ref="K7:K11"/>
    <mergeCell ref="N8:P8"/>
    <mergeCell ref="I9:I11"/>
    <mergeCell ref="N9:N11"/>
    <mergeCell ref="O9:O11"/>
    <mergeCell ref="C7:C11"/>
    <mergeCell ref="D7:D11"/>
    <mergeCell ref="IR6:IT6"/>
    <mergeCell ref="A7:B12"/>
    <mergeCell ref="HO6:HU6"/>
    <mergeCell ref="HV6:HX6"/>
    <mergeCell ref="HY6:IE6"/>
    <mergeCell ref="IF6:IM6"/>
    <mergeCell ref="IN6:IO6"/>
    <mergeCell ref="IP6:IQ6"/>
    <mergeCell ref="GO6:GU6"/>
    <mergeCell ref="GV6:HC6"/>
    <mergeCell ref="HD6:HE6"/>
    <mergeCell ref="HF6:HG6"/>
    <mergeCell ref="HH6:HJ6"/>
    <mergeCell ref="HK6:HN6"/>
    <mergeCell ref="BP6:BQ6"/>
    <mergeCell ref="BR6:BS6"/>
    <mergeCell ref="BT6:BV6"/>
    <mergeCell ref="GA6:GD6"/>
    <mergeCell ref="GE6:GK6"/>
    <mergeCell ref="GL6:GN6"/>
    <mergeCell ref="DB6:DC6"/>
    <mergeCell ref="DD6:DF6"/>
    <mergeCell ref="AJ6:AL6"/>
    <mergeCell ref="AM6:AP6"/>
    <mergeCell ref="AQ6:AW6"/>
    <mergeCell ref="AX6:AZ6"/>
    <mergeCell ref="BA6:BG6"/>
    <mergeCell ref="BH6:BO6"/>
    <mergeCell ref="G6:M6"/>
    <mergeCell ref="N6:P6"/>
    <mergeCell ref="Q6:W6"/>
    <mergeCell ref="X6:AE6"/>
    <mergeCell ref="AF6:AG6"/>
    <mergeCell ref="AH6:AI6"/>
    <mergeCell ref="C6:F6"/>
    <mergeCell ref="IF5:IM5"/>
    <mergeCell ref="IN5:IO5"/>
    <mergeCell ref="IP5:IQ5"/>
    <mergeCell ref="IR5:IT5"/>
    <mergeCell ref="A6:B6"/>
    <mergeCell ref="HF5:HG5"/>
    <mergeCell ref="HH5:HJ5"/>
    <mergeCell ref="HK5:HN5"/>
    <mergeCell ref="HO5:HU5"/>
    <mergeCell ref="HV5:HX5"/>
    <mergeCell ref="HY5:IE5"/>
    <mergeCell ref="GA5:GD5"/>
    <mergeCell ref="GE5:GK5"/>
    <mergeCell ref="GL5:GN5"/>
    <mergeCell ref="GO5:GU5"/>
    <mergeCell ref="GV5:HC5"/>
    <mergeCell ref="HD5:HE5"/>
    <mergeCell ref="AX5:AZ5"/>
    <mergeCell ref="BA5:BG5"/>
    <mergeCell ref="BH5:BO5"/>
    <mergeCell ref="BP5:BQ5"/>
    <mergeCell ref="BR5:BS5"/>
    <mergeCell ref="BT5:BV5"/>
    <mergeCell ref="X5:AE5"/>
    <mergeCell ref="AF5:AG5"/>
    <mergeCell ref="AH5:AI5"/>
    <mergeCell ref="AJ5:AL5"/>
    <mergeCell ref="AM5:AP5"/>
    <mergeCell ref="AQ5:AW5"/>
    <mergeCell ref="C5:F5"/>
    <mergeCell ref="G5:M5"/>
    <mergeCell ref="N5:P5"/>
    <mergeCell ref="Q5:W5"/>
    <mergeCell ref="IR4:IS4"/>
    <mergeCell ref="A5:B5"/>
    <mergeCell ref="HO4:HU4"/>
    <mergeCell ref="HV4:HX4"/>
    <mergeCell ref="HY4:IE4"/>
    <mergeCell ref="IF4:IM4"/>
    <mergeCell ref="IN4:IO4"/>
    <mergeCell ref="IP4:IQ4"/>
    <mergeCell ref="GO4:GU4"/>
    <mergeCell ref="GV4:HC4"/>
    <mergeCell ref="HD4:HE4"/>
    <mergeCell ref="HF4:HG4"/>
    <mergeCell ref="HH4:HI4"/>
    <mergeCell ref="HK4:HN4"/>
    <mergeCell ref="BP4:BQ4"/>
    <mergeCell ref="BR4:BS4"/>
    <mergeCell ref="BT4:BU4"/>
    <mergeCell ref="GA4:GD4"/>
    <mergeCell ref="GE4:GK4"/>
    <mergeCell ref="GL4:GN4"/>
    <mergeCell ref="EB4:EI4"/>
    <mergeCell ref="EJ4:EK4"/>
    <mergeCell ref="EL4:EM4"/>
    <mergeCell ref="EN4:EO4"/>
    <mergeCell ref="C4:F4"/>
    <mergeCell ref="A4:B4"/>
    <mergeCell ref="C2:M2"/>
    <mergeCell ref="AM2:AW2"/>
    <mergeCell ref="GA2:GK2"/>
    <mergeCell ref="HK2:HU2"/>
    <mergeCell ref="AJ4:AK4"/>
    <mergeCell ref="AM4:AP4"/>
    <mergeCell ref="AQ4:AW4"/>
    <mergeCell ref="AX4:AZ4"/>
    <mergeCell ref="BA4:BG4"/>
    <mergeCell ref="BH4:BO4"/>
    <mergeCell ref="G4:M4"/>
    <mergeCell ref="N4:P4"/>
    <mergeCell ref="Q4:W4"/>
    <mergeCell ref="X4:AE4"/>
    <mergeCell ref="AF4:AG4"/>
    <mergeCell ref="AH4:AI4"/>
    <mergeCell ref="DG2:DQ2"/>
    <mergeCell ref="DG4:DJ4"/>
    <mergeCell ref="DK4:DQ4"/>
    <mergeCell ref="DR4:DT4"/>
    <mergeCell ref="DU4:EA4"/>
    <mergeCell ref="FL4:FS4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HH13:HI38 HB13:HB38 GR13:GS38 GE13:GE38 GU13:GU38 IR13:IS38 IL13:IL38 IB13:IC38 HO13:HO38 IE13:IE38 DD13:DE38 CX13:CX38 CN13:CO38 CA13:CA38 CQ13:CQ38 EN13:EO38 EH13:EH38 DX13:DY38 DK13:DK38 EA13:EA38 FX13:FY38 FR13:FR38 FH13:FI38 EU13:EU38 FK13:FK38" xr:uid="{00000000-0002-0000-0300-000000000000}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HF13:HF38 GC13:GC38 IP13:IP38 HM13:HM38 DB13:DB38 BY13:BY38 EL13:EL38 DI13:DI38 FV13:FV38 ES13:ES38" xr:uid="{00000000-0002-0000-0300-000001000000}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GF13:GG38 AG13:AG38 D13:D38 BQ13:BQ38 AN13:AN38 H13:I38 HE13:HE38 GB13:GB38 AR13:AS38 IO13:IO38 HL13:HL38 HP13:HQ38 DA13:DA38 BX13:BX38 CB13:CC38 EK13:EK38 DH13:DH38 DL13:DM38 FU13:FU38 ER13:ER38 EV13:EW38" xr:uid="{00000000-0002-0000-0300-000002000000}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HD13:HD38 GA13:GA38 IN13:IN38 HK13:HK38 CZ13:CZ38 BW13:BW38 EJ13:EJ38 DG13:DG38 FT13:FT38 EQ13:EQ38" xr:uid="{00000000-0002-0000-03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HA13:HA38 GL13:GM38 GI13:GI38 GO13:GP38 GV13:GY38 IK13:IK38 HV13:HW38 HS13:HS38 HY13:HZ38 IF13:II38 CW13:CW38 CH13:CI38 CE13:CE38 CK13:CL38 CR13:CU38 EG13:EG38 DR13:DS38 DO13:DO38 DU13:DV38 EB13:EE38 FQ13:FQ38 FB13:FC38 EY13:EY38 FE13:FF38 FL13:FO38" xr:uid="{00000000-0002-0000-0300-000004000000}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GQ13:GQ38 IA13:IA38 CM13:CM38 DW13:DW38 FG13:FG38" xr:uid="{00000000-0002-0000-0300-000005000000}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GH13:GH38 GJ13:GK38 HR13:HR38 HT13:HU38 CD13:CD38 CF13:CG38 DN13:DN38 DP13:DQ38 EX13:EX38 EZ13:FA38" xr:uid="{00000000-0002-0000-0300-000006000000}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 xml:space="preserve">&amp;C&amp;"ＭＳ Ｐゴシック,太字"&amp;12第51表　課税標準額段階別令和６年度分所得割額等に関する調
【給与所得者】
</oddHeader>
  </headerFooter>
  <colBreaks count="27" manualBreakCount="27">
    <brk id="13" max="37" man="1"/>
    <brk id="23" max="37" man="1"/>
    <brk id="33" max="37" man="1"/>
    <brk id="38" max="37" man="1"/>
    <brk id="49" max="37" man="1"/>
    <brk id="59" max="37" man="1"/>
    <brk id="69" max="37" man="1"/>
    <brk id="74" max="37" man="1"/>
    <brk id="85" max="37" man="1"/>
    <brk id="95" max="37" man="1"/>
    <brk id="105" max="37" man="1"/>
    <brk id="110" max="37" man="1"/>
    <brk id="121" max="37" man="1"/>
    <brk id="131" max="37" man="1"/>
    <brk id="141" max="37" man="1"/>
    <brk id="146" max="37" man="1"/>
    <brk id="157" max="37" man="1"/>
    <brk id="167" max="37" man="1"/>
    <brk id="177" max="37" man="1"/>
    <brk id="182" max="37" man="1"/>
    <brk id="193" max="37" man="1"/>
    <brk id="203" max="37" man="1"/>
    <brk id="213" max="37" man="1"/>
    <brk id="218" max="37" man="1"/>
    <brk id="229" max="37" man="1"/>
    <brk id="239" max="37" man="1"/>
    <brk id="249" max="37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you70">
    <tabColor theme="8"/>
  </sheetPr>
  <dimension ref="A1:AL34"/>
  <sheetViews>
    <sheetView showGridLines="0" view="pageBreakPreview" zoomScaleNormal="90" zoomScaleSheetLayoutView="100" workbookViewId="0">
      <selection activeCell="HK37" sqref="HK37:IS37"/>
    </sheetView>
  </sheetViews>
  <sheetFormatPr defaultColWidth="1" defaultRowHeight="15" customHeight="1" x14ac:dyDescent="0.2"/>
  <cols>
    <col min="1" max="1" width="3" style="48" customWidth="1"/>
    <col min="2" max="2" width="22.1093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2"/>
    <row r="2" spans="1:38" ht="13.5" customHeight="1" x14ac:dyDescent="0.2"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</row>
    <row r="3" spans="1:38" ht="13.5" customHeight="1" x14ac:dyDescent="0.2">
      <c r="B3" s="48" t="s">
        <v>115</v>
      </c>
      <c r="C3" s="49" t="s">
        <v>106</v>
      </c>
      <c r="D3" s="49" t="s">
        <v>107</v>
      </c>
      <c r="E3" s="49" t="s">
        <v>108</v>
      </c>
      <c r="F3" s="49" t="s">
        <v>109</v>
      </c>
      <c r="G3" s="49" t="s">
        <v>110</v>
      </c>
      <c r="H3" s="49" t="s">
        <v>111</v>
      </c>
      <c r="I3" s="49" t="s">
        <v>162</v>
      </c>
      <c r="J3" s="49" t="s">
        <v>163</v>
      </c>
      <c r="K3" s="49" t="s">
        <v>164</v>
      </c>
      <c r="L3" s="49" t="s">
        <v>165</v>
      </c>
      <c r="M3" s="50" t="s">
        <v>166</v>
      </c>
      <c r="N3" s="50" t="s">
        <v>6</v>
      </c>
      <c r="O3" s="50" t="s">
        <v>7</v>
      </c>
      <c r="P3" s="50" t="s">
        <v>155</v>
      </c>
      <c r="Q3" s="49" t="s">
        <v>8</v>
      </c>
      <c r="R3" s="49" t="s">
        <v>9</v>
      </c>
      <c r="S3" s="49" t="s">
        <v>10</v>
      </c>
      <c r="T3" s="49" t="s">
        <v>156</v>
      </c>
      <c r="U3" s="49" t="s">
        <v>11</v>
      </c>
      <c r="V3" s="49" t="s">
        <v>12</v>
      </c>
      <c r="W3" s="49" t="s">
        <v>13</v>
      </c>
      <c r="X3" s="49" t="s">
        <v>14</v>
      </c>
      <c r="Y3" s="49" t="s">
        <v>157</v>
      </c>
      <c r="Z3" s="49" t="s">
        <v>15</v>
      </c>
      <c r="AA3" s="49" t="s">
        <v>16</v>
      </c>
      <c r="AB3" s="49" t="s">
        <v>17</v>
      </c>
      <c r="AC3" s="49" t="s">
        <v>18</v>
      </c>
      <c r="AD3" s="49" t="s">
        <v>19</v>
      </c>
      <c r="AE3" s="49" t="s">
        <v>158</v>
      </c>
      <c r="AF3" s="49" t="s">
        <v>159</v>
      </c>
      <c r="AG3" s="49" t="s">
        <v>160</v>
      </c>
      <c r="AH3" s="49" t="s">
        <v>20</v>
      </c>
      <c r="AI3" s="49" t="s">
        <v>21</v>
      </c>
      <c r="AJ3" s="49" t="s">
        <v>22</v>
      </c>
      <c r="AK3" s="49" t="s">
        <v>161</v>
      </c>
    </row>
    <row r="4" spans="1:38" s="51" customFormat="1" ht="13.5" customHeight="1" x14ac:dyDescent="0.2">
      <c r="A4" s="173" t="s">
        <v>31</v>
      </c>
      <c r="B4" s="174"/>
      <c r="C4" s="170" t="s">
        <v>140</v>
      </c>
      <c r="D4" s="170"/>
      <c r="E4" s="170"/>
      <c r="F4" s="170"/>
      <c r="G4" s="175" t="s">
        <v>141</v>
      </c>
      <c r="H4" s="175"/>
      <c r="I4" s="175"/>
      <c r="J4" s="175"/>
      <c r="K4" s="175"/>
      <c r="L4" s="175"/>
      <c r="M4" s="176"/>
      <c r="N4" s="175" t="str">
        <f>+G4</f>
        <v>ｘｘ1</v>
      </c>
      <c r="O4" s="175"/>
      <c r="P4" s="176"/>
      <c r="Q4" s="170" t="s">
        <v>142</v>
      </c>
      <c r="R4" s="170"/>
      <c r="S4" s="170"/>
      <c r="T4" s="170"/>
      <c r="U4" s="170"/>
      <c r="V4" s="170"/>
      <c r="W4" s="170"/>
      <c r="X4" s="170" t="s">
        <v>143</v>
      </c>
      <c r="Y4" s="170"/>
      <c r="Z4" s="170"/>
      <c r="AA4" s="170"/>
      <c r="AB4" s="170"/>
      <c r="AC4" s="170"/>
      <c r="AD4" s="170"/>
      <c r="AE4" s="170"/>
      <c r="AF4" s="175" t="s">
        <v>144</v>
      </c>
      <c r="AG4" s="176"/>
      <c r="AH4" s="175" t="str">
        <f>+AF4</f>
        <v>ｘｘ4</v>
      </c>
      <c r="AI4" s="176"/>
      <c r="AJ4" s="170" t="s">
        <v>145</v>
      </c>
      <c r="AK4" s="170"/>
      <c r="AL4" s="69"/>
    </row>
    <row r="5" spans="1:38" ht="15" customHeight="1" x14ac:dyDescent="0.2">
      <c r="A5" s="160" t="s">
        <v>147</v>
      </c>
      <c r="B5" s="161"/>
      <c r="C5" s="94" t="s">
        <v>49</v>
      </c>
      <c r="D5" s="85" t="s">
        <v>50</v>
      </c>
      <c r="E5" s="85" t="s">
        <v>51</v>
      </c>
      <c r="F5" s="83" t="s">
        <v>52</v>
      </c>
      <c r="G5" s="94" t="s">
        <v>53</v>
      </c>
      <c r="H5" s="102" t="s">
        <v>148</v>
      </c>
      <c r="I5" s="103"/>
      <c r="J5" s="85" t="s">
        <v>54</v>
      </c>
      <c r="K5" s="85" t="s">
        <v>55</v>
      </c>
      <c r="L5" s="85" t="s">
        <v>56</v>
      </c>
      <c r="M5" s="83" t="s">
        <v>57</v>
      </c>
      <c r="N5" s="94" t="s">
        <v>58</v>
      </c>
      <c r="O5" s="85"/>
      <c r="P5" s="83"/>
      <c r="Q5" s="171" t="s">
        <v>169</v>
      </c>
      <c r="R5" s="168" t="s">
        <v>167</v>
      </c>
      <c r="S5" s="113" t="s">
        <v>59</v>
      </c>
      <c r="T5" s="87" t="s">
        <v>146</v>
      </c>
      <c r="U5" s="87"/>
      <c r="V5" s="88"/>
      <c r="W5" s="89" t="s">
        <v>61</v>
      </c>
      <c r="X5" s="90" t="s">
        <v>62</v>
      </c>
      <c r="Y5" s="90"/>
      <c r="Z5" s="90"/>
      <c r="AA5" s="90"/>
      <c r="AB5" s="91"/>
      <c r="AC5" s="85" t="s">
        <v>63</v>
      </c>
      <c r="AD5" s="85" t="s">
        <v>64</v>
      </c>
      <c r="AE5" s="83" t="s">
        <v>52</v>
      </c>
      <c r="AF5" s="94" t="s">
        <v>65</v>
      </c>
      <c r="AG5" s="83" t="s">
        <v>66</v>
      </c>
      <c r="AH5" s="94" t="s">
        <v>67</v>
      </c>
      <c r="AI5" s="83" t="s">
        <v>52</v>
      </c>
      <c r="AJ5" s="117" t="s">
        <v>68</v>
      </c>
      <c r="AK5" s="122"/>
      <c r="AL5" s="116" t="s">
        <v>120</v>
      </c>
    </row>
    <row r="6" spans="1:38" ht="15" customHeight="1" x14ac:dyDescent="0.2">
      <c r="A6" s="160"/>
      <c r="B6" s="161"/>
      <c r="C6" s="94"/>
      <c r="D6" s="85"/>
      <c r="E6" s="85"/>
      <c r="F6" s="83"/>
      <c r="G6" s="94"/>
      <c r="H6" s="104"/>
      <c r="I6" s="105"/>
      <c r="J6" s="85"/>
      <c r="K6" s="85"/>
      <c r="L6" s="85"/>
      <c r="M6" s="83"/>
      <c r="N6" s="91" t="s">
        <v>69</v>
      </c>
      <c r="O6" s="99"/>
      <c r="P6" s="100"/>
      <c r="Q6" s="172"/>
      <c r="R6" s="169"/>
      <c r="S6" s="113"/>
      <c r="T6" s="84" t="s">
        <v>121</v>
      </c>
      <c r="U6" s="92" t="s">
        <v>122</v>
      </c>
      <c r="V6" s="84" t="s">
        <v>70</v>
      </c>
      <c r="W6" s="89"/>
      <c r="X6" s="111" t="s">
        <v>71</v>
      </c>
      <c r="Y6" s="119" t="s">
        <v>72</v>
      </c>
      <c r="Z6" s="121" t="s">
        <v>73</v>
      </c>
      <c r="AA6" s="121" t="s">
        <v>74</v>
      </c>
      <c r="AB6" s="84" t="s">
        <v>70</v>
      </c>
      <c r="AC6" s="85"/>
      <c r="AD6" s="85"/>
      <c r="AE6" s="83"/>
      <c r="AF6" s="94"/>
      <c r="AG6" s="83"/>
      <c r="AH6" s="94"/>
      <c r="AI6" s="83"/>
      <c r="AJ6" s="117"/>
      <c r="AK6" s="123"/>
      <c r="AL6" s="116"/>
    </row>
    <row r="7" spans="1:38" ht="15" customHeight="1" x14ac:dyDescent="0.2">
      <c r="A7" s="160"/>
      <c r="B7" s="161"/>
      <c r="C7" s="94"/>
      <c r="D7" s="85"/>
      <c r="E7" s="85"/>
      <c r="F7" s="83"/>
      <c r="G7" s="94"/>
      <c r="H7" s="74"/>
      <c r="I7" s="106" t="s">
        <v>149</v>
      </c>
      <c r="J7" s="85"/>
      <c r="K7" s="85"/>
      <c r="L7" s="85"/>
      <c r="M7" s="83"/>
      <c r="N7" s="101" t="s">
        <v>75</v>
      </c>
      <c r="O7" s="84" t="s">
        <v>76</v>
      </c>
      <c r="P7" s="86" t="s">
        <v>70</v>
      </c>
      <c r="Q7" s="172"/>
      <c r="R7" s="169"/>
      <c r="S7" s="113"/>
      <c r="T7" s="85"/>
      <c r="U7" s="93"/>
      <c r="V7" s="85"/>
      <c r="W7" s="89"/>
      <c r="X7" s="112"/>
      <c r="Y7" s="120"/>
      <c r="Z7" s="113"/>
      <c r="AA7" s="113"/>
      <c r="AB7" s="85"/>
      <c r="AC7" s="85"/>
      <c r="AD7" s="85"/>
      <c r="AE7" s="83"/>
      <c r="AF7" s="94"/>
      <c r="AG7" s="83"/>
      <c r="AH7" s="94"/>
      <c r="AI7" s="83"/>
      <c r="AJ7" s="118"/>
      <c r="AK7" s="114" t="s">
        <v>123</v>
      </c>
      <c r="AL7" s="116"/>
    </row>
    <row r="8" spans="1:38" ht="15" customHeight="1" x14ac:dyDescent="0.2">
      <c r="A8" s="160"/>
      <c r="B8" s="161"/>
      <c r="C8" s="94"/>
      <c r="D8" s="85"/>
      <c r="E8" s="85"/>
      <c r="F8" s="83"/>
      <c r="G8" s="94"/>
      <c r="H8" s="74"/>
      <c r="I8" s="107"/>
      <c r="J8" s="85"/>
      <c r="K8" s="85"/>
      <c r="L8" s="85"/>
      <c r="M8" s="83"/>
      <c r="N8" s="94"/>
      <c r="O8" s="85"/>
      <c r="P8" s="83"/>
      <c r="Q8" s="172"/>
      <c r="R8" s="169"/>
      <c r="S8" s="113"/>
      <c r="T8" s="85"/>
      <c r="U8" s="93"/>
      <c r="V8" s="85"/>
      <c r="W8" s="89"/>
      <c r="X8" s="112"/>
      <c r="Y8" s="120"/>
      <c r="Z8" s="113"/>
      <c r="AA8" s="113"/>
      <c r="AB8" s="85"/>
      <c r="AC8" s="85"/>
      <c r="AD8" s="85"/>
      <c r="AE8" s="83"/>
      <c r="AF8" s="94"/>
      <c r="AG8" s="83"/>
      <c r="AH8" s="94"/>
      <c r="AI8" s="83"/>
      <c r="AJ8" s="118"/>
      <c r="AK8" s="115"/>
      <c r="AL8" s="116"/>
    </row>
    <row r="9" spans="1:38" ht="15" customHeight="1" x14ac:dyDescent="0.2">
      <c r="A9" s="160"/>
      <c r="B9" s="161"/>
      <c r="C9" s="94"/>
      <c r="D9" s="85"/>
      <c r="E9" s="85"/>
      <c r="F9" s="83"/>
      <c r="G9" s="94"/>
      <c r="H9" s="74"/>
      <c r="I9" s="107"/>
      <c r="J9" s="85"/>
      <c r="K9" s="85"/>
      <c r="L9" s="85"/>
      <c r="M9" s="83"/>
      <c r="N9" s="94"/>
      <c r="O9" s="85"/>
      <c r="P9" s="83"/>
      <c r="Q9" s="172"/>
      <c r="R9" s="169"/>
      <c r="S9" s="113"/>
      <c r="T9" s="85"/>
      <c r="U9" s="93"/>
      <c r="V9" s="85"/>
      <c r="W9" s="89"/>
      <c r="X9" s="112"/>
      <c r="Y9" s="120"/>
      <c r="Z9" s="113"/>
      <c r="AA9" s="113"/>
      <c r="AB9" s="85"/>
      <c r="AC9" s="85"/>
      <c r="AD9" s="85"/>
      <c r="AE9" s="83"/>
      <c r="AF9" s="94"/>
      <c r="AG9" s="83"/>
      <c r="AH9" s="94"/>
      <c r="AI9" s="83"/>
      <c r="AJ9" s="118"/>
      <c r="AK9" s="115"/>
      <c r="AL9" s="116"/>
    </row>
    <row r="10" spans="1:38" ht="15" customHeight="1" x14ac:dyDescent="0.2">
      <c r="A10" s="162"/>
      <c r="B10" s="163"/>
      <c r="C10" s="52" t="s">
        <v>124</v>
      </c>
      <c r="D10" s="53" t="s">
        <v>124</v>
      </c>
      <c r="E10" s="53" t="s">
        <v>124</v>
      </c>
      <c r="F10" s="54" t="s">
        <v>124</v>
      </c>
      <c r="G10" s="52" t="s">
        <v>124</v>
      </c>
      <c r="H10" s="53" t="s">
        <v>78</v>
      </c>
      <c r="I10" s="53" t="s">
        <v>78</v>
      </c>
      <c r="J10" s="53" t="s">
        <v>124</v>
      </c>
      <c r="K10" s="53" t="s">
        <v>124</v>
      </c>
      <c r="L10" s="53" t="s">
        <v>124</v>
      </c>
      <c r="M10" s="54" t="s">
        <v>124</v>
      </c>
      <c r="N10" s="52" t="s">
        <v>124</v>
      </c>
      <c r="O10" s="53" t="s">
        <v>124</v>
      </c>
      <c r="P10" s="54" t="s">
        <v>124</v>
      </c>
      <c r="Q10" s="75" t="s">
        <v>124</v>
      </c>
      <c r="R10" s="76" t="s">
        <v>124</v>
      </c>
      <c r="S10" s="53" t="s">
        <v>124</v>
      </c>
      <c r="T10" s="53" t="s">
        <v>124</v>
      </c>
      <c r="U10" s="53" t="s">
        <v>124</v>
      </c>
      <c r="V10" s="53" t="s">
        <v>124</v>
      </c>
      <c r="W10" s="54" t="s">
        <v>124</v>
      </c>
      <c r="X10" s="52" t="s">
        <v>124</v>
      </c>
      <c r="Y10" s="53" t="s">
        <v>124</v>
      </c>
      <c r="Z10" s="53" t="s">
        <v>124</v>
      </c>
      <c r="AA10" s="53" t="s">
        <v>124</v>
      </c>
      <c r="AB10" s="53" t="s">
        <v>124</v>
      </c>
      <c r="AC10" s="53" t="s">
        <v>124</v>
      </c>
      <c r="AD10" s="53" t="s">
        <v>124</v>
      </c>
      <c r="AE10" s="54" t="s">
        <v>124</v>
      </c>
      <c r="AF10" s="55" t="s">
        <v>124</v>
      </c>
      <c r="AG10" s="56" t="s">
        <v>124</v>
      </c>
      <c r="AH10" s="55" t="s">
        <v>124</v>
      </c>
      <c r="AI10" s="57" t="s">
        <v>125</v>
      </c>
      <c r="AJ10" s="58" t="s">
        <v>126</v>
      </c>
      <c r="AK10" s="59" t="s">
        <v>127</v>
      </c>
      <c r="AL10" s="54" t="s">
        <v>128</v>
      </c>
    </row>
    <row r="11" spans="1:38" ht="19.2" x14ac:dyDescent="0.15">
      <c r="A11" s="77">
        <v>1</v>
      </c>
      <c r="B11" s="70" t="s">
        <v>112</v>
      </c>
      <c r="C11" s="30">
        <f>表51!C36</f>
        <v>8779</v>
      </c>
      <c r="D11" s="31">
        <f>表51!D36</f>
        <v>0</v>
      </c>
      <c r="E11" s="31">
        <f>表51!E36</f>
        <v>0</v>
      </c>
      <c r="F11" s="32">
        <f>表51!F36</f>
        <v>8779</v>
      </c>
      <c r="G11" s="30">
        <f>表51!G36</f>
        <v>0</v>
      </c>
      <c r="H11" s="31">
        <f>表51!H36</f>
        <v>785</v>
      </c>
      <c r="I11" s="31">
        <f>表51!I36</f>
        <v>0</v>
      </c>
      <c r="J11" s="31">
        <f>表51!J36</f>
        <v>1924</v>
      </c>
      <c r="K11" s="31">
        <f>表51!K36</f>
        <v>216</v>
      </c>
      <c r="L11" s="31">
        <f>表51!L36</f>
        <v>232</v>
      </c>
      <c r="M11" s="32">
        <f>表51!M36</f>
        <v>8</v>
      </c>
      <c r="N11" s="30">
        <f>表51!N36</f>
        <v>0</v>
      </c>
      <c r="O11" s="31">
        <f>表51!O36</f>
        <v>0</v>
      </c>
      <c r="P11" s="32">
        <f>表51!P36</f>
        <v>0</v>
      </c>
      <c r="Q11" s="30">
        <f>表51!Q36</f>
        <v>0</v>
      </c>
      <c r="R11" s="31">
        <f>表51!R36</f>
        <v>0</v>
      </c>
      <c r="S11" s="31">
        <f>表51!S36</f>
        <v>0</v>
      </c>
      <c r="T11" s="31">
        <f>表51!T36</f>
        <v>0</v>
      </c>
      <c r="U11" s="31">
        <f>表51!U36</f>
        <v>0</v>
      </c>
      <c r="V11" s="31">
        <f>表51!V36</f>
        <v>0</v>
      </c>
      <c r="W11" s="32">
        <f>表51!W36</f>
        <v>0</v>
      </c>
      <c r="X11" s="30">
        <f>表51!X36</f>
        <v>0</v>
      </c>
      <c r="Y11" s="31">
        <f>表51!Y36</f>
        <v>0</v>
      </c>
      <c r="Z11" s="31">
        <f>表51!Z36</f>
        <v>760</v>
      </c>
      <c r="AA11" s="31">
        <f>表51!AA36</f>
        <v>450</v>
      </c>
      <c r="AB11" s="31">
        <f>表51!AB36</f>
        <v>1210</v>
      </c>
      <c r="AC11" s="31">
        <f>表51!AC36</f>
        <v>0</v>
      </c>
      <c r="AD11" s="31">
        <f>表51!AD36</f>
        <v>3870</v>
      </c>
      <c r="AE11" s="32">
        <f>表51!AE36</f>
        <v>8245</v>
      </c>
      <c r="AF11" s="30">
        <f>表51!AF36</f>
        <v>534</v>
      </c>
      <c r="AG11" s="32">
        <f>表51!AG36</f>
        <v>0</v>
      </c>
      <c r="AH11" s="30">
        <f>表51!AH36</f>
        <v>0</v>
      </c>
      <c r="AI11" s="32">
        <f>表51!AI36</f>
        <v>534</v>
      </c>
      <c r="AJ11" s="30">
        <f>表51!AJ36</f>
        <v>30</v>
      </c>
      <c r="AK11" s="31">
        <f>表51!AK36</f>
        <v>30</v>
      </c>
      <c r="AL11" s="33">
        <f t="shared" ref="AL11:AL34" si="0">+AJ11/AI11</f>
        <v>5.6179775280898875E-2</v>
      </c>
    </row>
    <row r="12" spans="1:38" ht="19.2" x14ac:dyDescent="0.15">
      <c r="A12" s="78">
        <v>2</v>
      </c>
      <c r="B12" s="71" t="s">
        <v>135</v>
      </c>
      <c r="C12" s="34">
        <f>表51!AM36</f>
        <v>1090402916</v>
      </c>
      <c r="D12" s="35">
        <f>表51!AN36</f>
        <v>228</v>
      </c>
      <c r="E12" s="35">
        <f>表51!AO36</f>
        <v>786</v>
      </c>
      <c r="F12" s="36">
        <f>表51!AP36</f>
        <v>1090403930</v>
      </c>
      <c r="G12" s="34">
        <f>表51!AQ36</f>
        <v>19022</v>
      </c>
      <c r="H12" s="35">
        <f>表51!AR36</f>
        <v>13271924</v>
      </c>
      <c r="I12" s="35">
        <f>表51!AS36</f>
        <v>10631</v>
      </c>
      <c r="J12" s="35">
        <f>表51!AT36</f>
        <v>221740866</v>
      </c>
      <c r="K12" s="35">
        <f>表51!AU36</f>
        <v>6697811</v>
      </c>
      <c r="L12" s="35">
        <f>表51!AV36</f>
        <v>15547613</v>
      </c>
      <c r="M12" s="36">
        <f>表51!AW36</f>
        <v>450090</v>
      </c>
      <c r="N12" s="34">
        <f>表51!AX36</f>
        <v>4016220</v>
      </c>
      <c r="O12" s="35">
        <f>表51!AY36</f>
        <v>1768800</v>
      </c>
      <c r="P12" s="36">
        <f>表51!AZ36</f>
        <v>5785020</v>
      </c>
      <c r="Q12" s="34">
        <f>表51!BA36</f>
        <v>1921660</v>
      </c>
      <c r="R12" s="35">
        <f>表51!BB36</f>
        <v>4236900</v>
      </c>
      <c r="S12" s="35">
        <f>表51!BC36</f>
        <v>0</v>
      </c>
      <c r="T12" s="35">
        <f>表51!BD36</f>
        <v>8855990</v>
      </c>
      <c r="U12" s="35">
        <f>表51!BE36</f>
        <v>2416040</v>
      </c>
      <c r="V12" s="35">
        <f>表51!BF36</f>
        <v>11272030</v>
      </c>
      <c r="W12" s="36">
        <f>表51!BG36</f>
        <v>3026790</v>
      </c>
      <c r="X12" s="34">
        <f>表51!BH36</f>
        <v>9402690</v>
      </c>
      <c r="Y12" s="35">
        <f>表51!BI36</f>
        <v>4730400</v>
      </c>
      <c r="Z12" s="35">
        <f>表51!BJ36</f>
        <v>2031100</v>
      </c>
      <c r="AA12" s="35">
        <f>表51!BK36</f>
        <v>4453200</v>
      </c>
      <c r="AB12" s="35">
        <f>表51!BL36</f>
        <v>20617390</v>
      </c>
      <c r="AC12" s="35">
        <f>表51!BM36</f>
        <v>443670</v>
      </c>
      <c r="AD12" s="35">
        <f>表51!BN36</f>
        <v>321273380</v>
      </c>
      <c r="AE12" s="36">
        <f>表51!BO36</f>
        <v>626304166</v>
      </c>
      <c r="AF12" s="34">
        <f>表51!BP36</f>
        <v>464098825</v>
      </c>
      <c r="AG12" s="36">
        <f>表51!BQ36</f>
        <v>226</v>
      </c>
      <c r="AH12" s="34">
        <f>表51!BR36</f>
        <v>713</v>
      </c>
      <c r="AI12" s="36">
        <f>表51!BS36</f>
        <v>464099764</v>
      </c>
      <c r="AJ12" s="34">
        <f>表51!BT36</f>
        <v>27815656</v>
      </c>
      <c r="AK12" s="35">
        <f>表51!BU36</f>
        <v>27815656</v>
      </c>
      <c r="AL12" s="37">
        <f t="shared" si="0"/>
        <v>5.9934648016757019E-2</v>
      </c>
    </row>
    <row r="13" spans="1:38" ht="19.2" x14ac:dyDescent="0.15">
      <c r="A13" s="79">
        <v>3</v>
      </c>
      <c r="B13" s="72" t="s">
        <v>136</v>
      </c>
      <c r="C13" s="38">
        <f>表51!BW36</f>
        <v>2986937627</v>
      </c>
      <c r="D13" s="39">
        <f>表51!BX36</f>
        <v>2034</v>
      </c>
      <c r="E13" s="39">
        <f>表51!BY36</f>
        <v>0</v>
      </c>
      <c r="F13" s="40">
        <f>表51!BZ36</f>
        <v>2986939661</v>
      </c>
      <c r="G13" s="38">
        <f>表51!CA36</f>
        <v>12108</v>
      </c>
      <c r="H13" s="39">
        <f>表51!CB36</f>
        <v>18696471</v>
      </c>
      <c r="I13" s="39">
        <f>表51!CC36</f>
        <v>18626</v>
      </c>
      <c r="J13" s="39">
        <f>表51!CD36</f>
        <v>604706879</v>
      </c>
      <c r="K13" s="39">
        <f>表51!CE36</f>
        <v>12372320</v>
      </c>
      <c r="L13" s="39">
        <f>表51!CF36</f>
        <v>28426081</v>
      </c>
      <c r="M13" s="40">
        <f>表51!CG36</f>
        <v>927204</v>
      </c>
      <c r="N13" s="38">
        <f>表51!CH36</f>
        <v>3571880</v>
      </c>
      <c r="O13" s="39">
        <f>表51!CI36</f>
        <v>2374200</v>
      </c>
      <c r="P13" s="40">
        <f>表51!CJ36</f>
        <v>5946080</v>
      </c>
      <c r="Q13" s="38">
        <f>表51!CK36</f>
        <v>1368120</v>
      </c>
      <c r="R13" s="39">
        <f>表51!CL36</f>
        <v>4090800</v>
      </c>
      <c r="S13" s="39">
        <f>表51!CM36</f>
        <v>0</v>
      </c>
      <c r="T13" s="39">
        <f>表51!CN36</f>
        <v>20586170</v>
      </c>
      <c r="U13" s="39">
        <f>表51!CO36</f>
        <v>2607950</v>
      </c>
      <c r="V13" s="39">
        <f>表51!CP36</f>
        <v>23194120</v>
      </c>
      <c r="W13" s="40">
        <f>表51!CQ36</f>
        <v>5991740</v>
      </c>
      <c r="X13" s="38">
        <f>表51!CR36</f>
        <v>13527360</v>
      </c>
      <c r="Y13" s="39">
        <f>表51!CS36</f>
        <v>9265950</v>
      </c>
      <c r="Z13" s="39">
        <f>表51!CT36</f>
        <v>3400620</v>
      </c>
      <c r="AA13" s="39">
        <f>表51!CU36</f>
        <v>6489900</v>
      </c>
      <c r="AB13" s="39">
        <f>表51!CV36</f>
        <v>32683830</v>
      </c>
      <c r="AC13" s="39">
        <f>表51!CW36</f>
        <v>687240</v>
      </c>
      <c r="AD13" s="39">
        <f>表51!CX36</f>
        <v>505123340</v>
      </c>
      <c r="AE13" s="40">
        <f>表51!CY36</f>
        <v>1244226333</v>
      </c>
      <c r="AF13" s="38">
        <f>表51!CZ36</f>
        <v>1742711555</v>
      </c>
      <c r="AG13" s="40">
        <f>表51!DA36</f>
        <v>1773</v>
      </c>
      <c r="AH13" s="38">
        <f>表51!DB36</f>
        <v>0</v>
      </c>
      <c r="AI13" s="40">
        <f>表51!DC36</f>
        <v>1742713328</v>
      </c>
      <c r="AJ13" s="38">
        <f>表51!DD36</f>
        <v>104512589</v>
      </c>
      <c r="AK13" s="39">
        <f>表51!DE36</f>
        <v>104512589</v>
      </c>
      <c r="AL13" s="41">
        <f t="shared" si="0"/>
        <v>5.9971188215988673E-2</v>
      </c>
    </row>
    <row r="14" spans="1:38" ht="19.2" x14ac:dyDescent="0.15">
      <c r="A14" s="78">
        <v>4</v>
      </c>
      <c r="B14" s="71" t="s">
        <v>113</v>
      </c>
      <c r="C14" s="34">
        <f>表51!DG36</f>
        <v>3304409253</v>
      </c>
      <c r="D14" s="35">
        <f>表51!DH36</f>
        <v>1694</v>
      </c>
      <c r="E14" s="35">
        <f>表51!DI36</f>
        <v>0</v>
      </c>
      <c r="F14" s="36">
        <f>表51!DJ36</f>
        <v>3304410947</v>
      </c>
      <c r="G14" s="34">
        <f>表51!DK36</f>
        <v>17489</v>
      </c>
      <c r="H14" s="35">
        <f>表51!DL36</f>
        <v>17069776</v>
      </c>
      <c r="I14" s="35">
        <f>表51!DM36</f>
        <v>17171</v>
      </c>
      <c r="J14" s="35">
        <f>表51!DN36</f>
        <v>645069331</v>
      </c>
      <c r="K14" s="35">
        <f>表51!DO36</f>
        <v>15064531</v>
      </c>
      <c r="L14" s="35">
        <f>表51!DP36</f>
        <v>26686121</v>
      </c>
      <c r="M14" s="36">
        <f>表51!DQ36</f>
        <v>1101649</v>
      </c>
      <c r="N14" s="34">
        <f>表51!DR36</f>
        <v>2239640</v>
      </c>
      <c r="O14" s="35">
        <f>表51!DS36</f>
        <v>1655400</v>
      </c>
      <c r="P14" s="36">
        <f>表51!DT36</f>
        <v>3895040</v>
      </c>
      <c r="Q14" s="34">
        <f>表51!DU36</f>
        <v>550160</v>
      </c>
      <c r="R14" s="35">
        <f>表51!DV36</f>
        <v>1822500</v>
      </c>
      <c r="S14" s="35">
        <f>表51!DW36</f>
        <v>0</v>
      </c>
      <c r="T14" s="35">
        <f>表51!DX36</f>
        <v>22197010</v>
      </c>
      <c r="U14" s="35">
        <f>表51!DY36</f>
        <v>1498600</v>
      </c>
      <c r="V14" s="35">
        <f>表51!DZ36</f>
        <v>23695610</v>
      </c>
      <c r="W14" s="36">
        <f>表51!EA36</f>
        <v>5983450</v>
      </c>
      <c r="X14" s="34">
        <f>表51!EB36</f>
        <v>12081300</v>
      </c>
      <c r="Y14" s="35">
        <f>表51!EC36</f>
        <v>8690400</v>
      </c>
      <c r="Z14" s="35">
        <f>表51!ED36</f>
        <v>3238360</v>
      </c>
      <c r="AA14" s="35">
        <f>表51!EE36</f>
        <v>4527900</v>
      </c>
      <c r="AB14" s="35">
        <f>表51!EF36</f>
        <v>28537960</v>
      </c>
      <c r="AC14" s="35">
        <f>表51!EG36</f>
        <v>519800</v>
      </c>
      <c r="AD14" s="35">
        <f>表51!EH36</f>
        <v>376321170</v>
      </c>
      <c r="AE14" s="36">
        <f>表51!EI36</f>
        <v>1146334587</v>
      </c>
      <c r="AF14" s="34">
        <f>表51!EJ36</f>
        <v>2158074666</v>
      </c>
      <c r="AG14" s="36">
        <f>表51!EK36</f>
        <v>1694</v>
      </c>
      <c r="AH14" s="34">
        <f>表51!EL36</f>
        <v>0</v>
      </c>
      <c r="AI14" s="36">
        <f>表51!EM36</f>
        <v>2158076360</v>
      </c>
      <c r="AJ14" s="34">
        <f>表51!EN36</f>
        <v>129445678</v>
      </c>
      <c r="AK14" s="35">
        <f>表51!EO36</f>
        <v>129445678</v>
      </c>
      <c r="AL14" s="42">
        <f t="shared" si="0"/>
        <v>5.9981973019712795E-2</v>
      </c>
    </row>
    <row r="15" spans="1:38" ht="19.2" x14ac:dyDescent="0.15">
      <c r="A15" s="79">
        <v>5</v>
      </c>
      <c r="B15" s="72" t="s">
        <v>137</v>
      </c>
      <c r="C15" s="38">
        <f>表51!EQ36</f>
        <v>2559605859</v>
      </c>
      <c r="D15" s="39">
        <f>表51!ER36</f>
        <v>1664</v>
      </c>
      <c r="E15" s="39">
        <f>表51!ES36</f>
        <v>0</v>
      </c>
      <c r="F15" s="40">
        <f>表51!ET36</f>
        <v>2559607523</v>
      </c>
      <c r="G15" s="38">
        <f>表51!EU36</f>
        <v>2476</v>
      </c>
      <c r="H15" s="39">
        <f>表51!EV36</f>
        <v>13976371</v>
      </c>
      <c r="I15" s="39">
        <f>表51!EW36</f>
        <v>13959</v>
      </c>
      <c r="J15" s="39">
        <f>表51!EX36</f>
        <v>482226596</v>
      </c>
      <c r="K15" s="39">
        <f>表51!EY36</f>
        <v>13124758</v>
      </c>
      <c r="L15" s="39">
        <f>表51!EZ36</f>
        <v>18422591</v>
      </c>
      <c r="M15" s="40">
        <f>表51!FA36</f>
        <v>994337</v>
      </c>
      <c r="N15" s="38">
        <f>表51!FB36</f>
        <v>1430520</v>
      </c>
      <c r="O15" s="39">
        <f>表51!FC36</f>
        <v>1087200</v>
      </c>
      <c r="P15" s="40">
        <f>表51!FD36</f>
        <v>2517720</v>
      </c>
      <c r="Q15" s="38">
        <f>表51!FE36</f>
        <v>113100</v>
      </c>
      <c r="R15" s="39">
        <f>表51!FF36</f>
        <v>159600</v>
      </c>
      <c r="S15" s="39">
        <f>表51!FG36</f>
        <v>0</v>
      </c>
      <c r="T15" s="39">
        <f>表51!FH36</f>
        <v>18654240</v>
      </c>
      <c r="U15" s="39">
        <f>表51!FI36</f>
        <v>687040</v>
      </c>
      <c r="V15" s="39">
        <f>表51!FJ36</f>
        <v>19341280</v>
      </c>
      <c r="W15" s="40">
        <f>表51!FK36</f>
        <v>4565290</v>
      </c>
      <c r="X15" s="38">
        <f>表51!FL36</f>
        <v>10166310</v>
      </c>
      <c r="Y15" s="39">
        <f>表51!FM36</f>
        <v>8581500</v>
      </c>
      <c r="Z15" s="39">
        <f>表51!FN36</f>
        <v>2853800</v>
      </c>
      <c r="AA15" s="39">
        <f>表51!FO36</f>
        <v>2954700</v>
      </c>
      <c r="AB15" s="39">
        <f>表51!FP36</f>
        <v>24556310</v>
      </c>
      <c r="AC15" s="39">
        <f>表51!FQ36</f>
        <v>380190</v>
      </c>
      <c r="AD15" s="39">
        <f>表51!FR36</f>
        <v>219253110</v>
      </c>
      <c r="AE15" s="40">
        <f>表51!FS36</f>
        <v>799633729</v>
      </c>
      <c r="AF15" s="38">
        <f>表51!FT36</f>
        <v>1759972132</v>
      </c>
      <c r="AG15" s="40">
        <f>表51!FU36</f>
        <v>1662</v>
      </c>
      <c r="AH15" s="38">
        <f>表51!FV36</f>
        <v>0</v>
      </c>
      <c r="AI15" s="40">
        <f>表51!FW36</f>
        <v>1759973794</v>
      </c>
      <c r="AJ15" s="38">
        <f>表51!FX36</f>
        <v>105575098</v>
      </c>
      <c r="AK15" s="39">
        <f>表51!FY36</f>
        <v>105575098</v>
      </c>
      <c r="AL15" s="41">
        <f t="shared" si="0"/>
        <v>5.9986744325353288E-2</v>
      </c>
    </row>
    <row r="16" spans="1:38" ht="19.2" x14ac:dyDescent="0.15">
      <c r="A16" s="78">
        <v>6</v>
      </c>
      <c r="B16" s="71" t="s">
        <v>138</v>
      </c>
      <c r="C16" s="34">
        <f>表51!GA36</f>
        <v>2697394010</v>
      </c>
      <c r="D16" s="35">
        <f>表51!GB36</f>
        <v>2057</v>
      </c>
      <c r="E16" s="35">
        <f>表51!GC36</f>
        <v>616</v>
      </c>
      <c r="F16" s="36">
        <f>表51!GD36</f>
        <v>2697396683</v>
      </c>
      <c r="G16" s="34">
        <f>表51!GE36</f>
        <v>9647</v>
      </c>
      <c r="H16" s="35">
        <f>表51!GF36</f>
        <v>15791196</v>
      </c>
      <c r="I16" s="35">
        <f>表51!GG36</f>
        <v>17031</v>
      </c>
      <c r="J16" s="35">
        <f>表51!GH36</f>
        <v>482657782</v>
      </c>
      <c r="K16" s="35">
        <f>表51!GI36</f>
        <v>14906214</v>
      </c>
      <c r="L16" s="35">
        <f>表51!GJ36</f>
        <v>16984705</v>
      </c>
      <c r="M16" s="36">
        <f>表51!GK36</f>
        <v>1153503</v>
      </c>
      <c r="N16" s="34">
        <f>表51!GL36</f>
        <v>1233700</v>
      </c>
      <c r="O16" s="35">
        <f>表51!GM36</f>
        <v>959400</v>
      </c>
      <c r="P16" s="36">
        <f>表51!GN36</f>
        <v>2193100</v>
      </c>
      <c r="Q16" s="34">
        <f>表51!GO36</f>
        <v>1300</v>
      </c>
      <c r="R16" s="35">
        <f>表51!GP36</f>
        <v>600</v>
      </c>
      <c r="S16" s="35">
        <f>表51!GQ36</f>
        <v>0</v>
      </c>
      <c r="T16" s="35">
        <f>表51!GR36</f>
        <v>21847760</v>
      </c>
      <c r="U16" s="35">
        <f>表51!GS36</f>
        <v>410540</v>
      </c>
      <c r="V16" s="35">
        <f>表51!GT36</f>
        <v>22258300</v>
      </c>
      <c r="W16" s="36">
        <f>表51!GU36</f>
        <v>4741350</v>
      </c>
      <c r="X16" s="34">
        <f>表51!GV36</f>
        <v>11745030</v>
      </c>
      <c r="Y16" s="35">
        <f>表51!GW36</f>
        <v>10639350</v>
      </c>
      <c r="Z16" s="35">
        <f>表51!GX36</f>
        <v>3064320</v>
      </c>
      <c r="AA16" s="35">
        <f>表51!GY36</f>
        <v>2433150</v>
      </c>
      <c r="AB16" s="35">
        <f>表51!GZ36</f>
        <v>27881850</v>
      </c>
      <c r="AC16" s="35">
        <f>表51!HA36</f>
        <v>359720</v>
      </c>
      <c r="AD16" s="35">
        <f>表51!HB36</f>
        <v>177997530</v>
      </c>
      <c r="AE16" s="36">
        <f>表51!HC36</f>
        <v>766936797</v>
      </c>
      <c r="AF16" s="34">
        <f>表51!HD36</f>
        <v>1930457213</v>
      </c>
      <c r="AG16" s="36">
        <f>表51!HE36</f>
        <v>2057</v>
      </c>
      <c r="AH16" s="34">
        <f>表51!HF36</f>
        <v>616</v>
      </c>
      <c r="AI16" s="36">
        <f>表51!HG36</f>
        <v>1930459886</v>
      </c>
      <c r="AJ16" s="34">
        <f>表51!HH36</f>
        <v>115804010</v>
      </c>
      <c r="AK16" s="35">
        <f>表51!HI36</f>
        <v>115804010</v>
      </c>
      <c r="AL16" s="42">
        <f t="shared" si="0"/>
        <v>5.9987783657059632E-2</v>
      </c>
    </row>
    <row r="17" spans="1:38" ht="19.2" x14ac:dyDescent="0.15">
      <c r="A17" s="79">
        <v>7</v>
      </c>
      <c r="B17" s="72" t="s">
        <v>114</v>
      </c>
      <c r="C17" s="38">
        <f>表51!HK36</f>
        <v>1697187912</v>
      </c>
      <c r="D17" s="39">
        <f>表51!HL36</f>
        <v>2</v>
      </c>
      <c r="E17" s="39">
        <f>表51!HM36</f>
        <v>0</v>
      </c>
      <c r="F17" s="40">
        <f>表51!HN36</f>
        <v>1697187914</v>
      </c>
      <c r="G17" s="38">
        <f>表51!HO36</f>
        <v>5135</v>
      </c>
      <c r="H17" s="39">
        <f>表51!HP36</f>
        <v>10743936</v>
      </c>
      <c r="I17" s="39">
        <f>表51!HQ36</f>
        <v>9455</v>
      </c>
      <c r="J17" s="39">
        <f>表51!HR36</f>
        <v>275437818</v>
      </c>
      <c r="K17" s="39">
        <f>表51!HS36</f>
        <v>9308897</v>
      </c>
      <c r="L17" s="39">
        <f>表51!HT36</f>
        <v>8708402</v>
      </c>
      <c r="M17" s="40">
        <f>表51!HU36</f>
        <v>706308</v>
      </c>
      <c r="N17" s="38">
        <f>表51!HV36</f>
        <v>625560</v>
      </c>
      <c r="O17" s="39">
        <f>表51!HW36</f>
        <v>478800</v>
      </c>
      <c r="P17" s="40">
        <f>表51!HX36</f>
        <v>1104360</v>
      </c>
      <c r="Q17" s="38">
        <f>表51!HY36</f>
        <v>0</v>
      </c>
      <c r="R17" s="39">
        <f>表51!HZ36</f>
        <v>0</v>
      </c>
      <c r="S17" s="39">
        <f>表51!IA36</f>
        <v>0</v>
      </c>
      <c r="T17" s="39">
        <f>表51!IB36</f>
        <v>11124630</v>
      </c>
      <c r="U17" s="39">
        <f>表51!IC36</f>
        <v>210180</v>
      </c>
      <c r="V17" s="39">
        <f>表51!ID36</f>
        <v>11334810</v>
      </c>
      <c r="W17" s="40">
        <f>表51!IE36</f>
        <v>2210860</v>
      </c>
      <c r="X17" s="38">
        <f>表51!IF36</f>
        <v>7034940</v>
      </c>
      <c r="Y17" s="39">
        <f>表51!IG36</f>
        <v>6510600</v>
      </c>
      <c r="Z17" s="39">
        <f>表51!IH36</f>
        <v>1941800</v>
      </c>
      <c r="AA17" s="39">
        <f>表51!II36</f>
        <v>1160100</v>
      </c>
      <c r="AB17" s="39">
        <f>表51!IJ36</f>
        <v>16647440</v>
      </c>
      <c r="AC17" s="39">
        <f>表51!IK36</f>
        <v>180550</v>
      </c>
      <c r="AD17" s="39">
        <f>表51!IL36</f>
        <v>88567680</v>
      </c>
      <c r="AE17" s="40">
        <f>表51!IM36</f>
        <v>424956196</v>
      </c>
      <c r="AF17" s="38">
        <f>表51!IN36</f>
        <v>1272231718</v>
      </c>
      <c r="AG17" s="40">
        <f>表51!IO36</f>
        <v>0</v>
      </c>
      <c r="AH17" s="38">
        <f>表51!IP36</f>
        <v>0</v>
      </c>
      <c r="AI17" s="40">
        <f>表51!IQ36</f>
        <v>1272231718</v>
      </c>
      <c r="AJ17" s="38">
        <f>表51!IR36</f>
        <v>76324316</v>
      </c>
      <c r="AK17" s="39">
        <f>表51!IS36</f>
        <v>76324316</v>
      </c>
      <c r="AL17" s="41">
        <f t="shared" si="0"/>
        <v>5.9992464360175621E-2</v>
      </c>
    </row>
    <row r="18" spans="1:38" ht="19.2" x14ac:dyDescent="0.15">
      <c r="A18" s="78">
        <v>8</v>
      </c>
      <c r="B18" s="71" t="s">
        <v>139</v>
      </c>
      <c r="C18" s="34">
        <f>'表51 (2)'!C36</f>
        <v>2159384460</v>
      </c>
      <c r="D18" s="35">
        <f>'表51 (2)'!D36</f>
        <v>99</v>
      </c>
      <c r="E18" s="35">
        <f>'表51 (2)'!E36</f>
        <v>0</v>
      </c>
      <c r="F18" s="36">
        <f>'表51 (2)'!F36</f>
        <v>2159384559</v>
      </c>
      <c r="G18" s="34">
        <f>'表51 (2)'!G36</f>
        <v>15159</v>
      </c>
      <c r="H18" s="35">
        <f>'表51 (2)'!H36</f>
        <v>14635684</v>
      </c>
      <c r="I18" s="35">
        <f>'表51 (2)'!I36</f>
        <v>12784</v>
      </c>
      <c r="J18" s="35">
        <f>'表51 (2)'!J36</f>
        <v>300914070</v>
      </c>
      <c r="K18" s="35">
        <f>'表51 (2)'!K36</f>
        <v>11456529</v>
      </c>
      <c r="L18" s="35">
        <f>'表51 (2)'!L36</f>
        <v>8811896</v>
      </c>
      <c r="M18" s="36">
        <f>'表51 (2)'!M36</f>
        <v>850328</v>
      </c>
      <c r="N18" s="34">
        <f>'表51 (2)'!N36</f>
        <v>689260</v>
      </c>
      <c r="O18" s="35">
        <f>'表51 (2)'!O36</f>
        <v>591600</v>
      </c>
      <c r="P18" s="36">
        <f>'表51 (2)'!P36</f>
        <v>1280860</v>
      </c>
      <c r="Q18" s="34">
        <f>'表51 (2)'!Q36</f>
        <v>0</v>
      </c>
      <c r="R18" s="35">
        <f>'表51 (2)'!R36</f>
        <v>0</v>
      </c>
      <c r="S18" s="35">
        <f>'表51 (2)'!S36</f>
        <v>0</v>
      </c>
      <c r="T18" s="35">
        <f>'表51 (2)'!T36</f>
        <v>1710720</v>
      </c>
      <c r="U18" s="35">
        <f>'表51 (2)'!U36</f>
        <v>64020</v>
      </c>
      <c r="V18" s="35">
        <f>'表51 (2)'!V36</f>
        <v>1774740</v>
      </c>
      <c r="W18" s="36">
        <f>'表51 (2)'!W36</f>
        <v>289780</v>
      </c>
      <c r="X18" s="34">
        <f>'表51 (2)'!X36</f>
        <v>8941020</v>
      </c>
      <c r="Y18" s="35">
        <f>'表51 (2)'!Y36</f>
        <v>8442000</v>
      </c>
      <c r="Z18" s="35">
        <f>'表51 (2)'!Z36</f>
        <v>2534600</v>
      </c>
      <c r="AA18" s="35">
        <f>'表51 (2)'!AA36</f>
        <v>1138050</v>
      </c>
      <c r="AB18" s="35">
        <f>'表51 (2)'!AB36</f>
        <v>21055670</v>
      </c>
      <c r="AC18" s="35">
        <f>'表51 (2)'!AC36</f>
        <v>230460</v>
      </c>
      <c r="AD18" s="35">
        <f>'表51 (2)'!AD36</f>
        <v>88415210</v>
      </c>
      <c r="AE18" s="36">
        <f>'表51 (2)'!AE36</f>
        <v>449730386</v>
      </c>
      <c r="AF18" s="34">
        <f>'表51 (2)'!AF36</f>
        <v>1709654075</v>
      </c>
      <c r="AG18" s="36">
        <f>'表51 (2)'!AG36</f>
        <v>98</v>
      </c>
      <c r="AH18" s="34">
        <f>'表51 (2)'!AH36</f>
        <v>0</v>
      </c>
      <c r="AI18" s="36">
        <f>'表51 (2)'!AI36</f>
        <v>1709654173</v>
      </c>
      <c r="AJ18" s="34">
        <f>'表51 (2)'!AJ36</f>
        <v>102569571</v>
      </c>
      <c r="AK18" s="35">
        <f>'表51 (2)'!AK36</f>
        <v>102569571</v>
      </c>
      <c r="AL18" s="42">
        <f t="shared" si="0"/>
        <v>5.9994338398868696E-2</v>
      </c>
    </row>
    <row r="19" spans="1:38" ht="19.2" x14ac:dyDescent="0.15">
      <c r="A19" s="79">
        <v>9</v>
      </c>
      <c r="B19" s="72" t="s">
        <v>190</v>
      </c>
      <c r="C19" s="38">
        <f>'表51 (2)'!AM36</f>
        <v>2735276894</v>
      </c>
      <c r="D19" s="39">
        <f>'表51 (2)'!AN36</f>
        <v>1666</v>
      </c>
      <c r="E19" s="39">
        <f>'表51 (2)'!AO36</f>
        <v>16549</v>
      </c>
      <c r="F19" s="40">
        <f>'表51 (2)'!AP36</f>
        <v>2735295109</v>
      </c>
      <c r="G19" s="38">
        <f>'表51 (2)'!AQ36</f>
        <v>22804</v>
      </c>
      <c r="H19" s="39">
        <f>'表51 (2)'!AR36</f>
        <v>19989342</v>
      </c>
      <c r="I19" s="39">
        <f>'表51 (2)'!AS36</f>
        <v>12586</v>
      </c>
      <c r="J19" s="39">
        <f>'表51 (2)'!AT36</f>
        <v>273606527</v>
      </c>
      <c r="K19" s="39">
        <f>'表51 (2)'!AU36</f>
        <v>13161550</v>
      </c>
      <c r="L19" s="39">
        <f>'表51 (2)'!AV36</f>
        <v>7274630</v>
      </c>
      <c r="M19" s="40">
        <f>'表51 (2)'!AW36</f>
        <v>900635</v>
      </c>
      <c r="N19" s="38">
        <f>'表51 (2)'!AX36</f>
        <v>627380</v>
      </c>
      <c r="O19" s="39">
        <f>'表51 (2)'!AY36</f>
        <v>606600</v>
      </c>
      <c r="P19" s="40">
        <f>'表51 (2)'!AZ36</f>
        <v>1233980</v>
      </c>
      <c r="Q19" s="38">
        <f>'表51 (2)'!BA36</f>
        <v>0</v>
      </c>
      <c r="R19" s="39">
        <f>'表51 (2)'!BB36</f>
        <v>0</v>
      </c>
      <c r="S19" s="39">
        <f>'表51 (2)'!BC36</f>
        <v>0</v>
      </c>
      <c r="T19" s="39">
        <f>'表51 (2)'!BD36</f>
        <v>0</v>
      </c>
      <c r="U19" s="39">
        <f>'表51 (2)'!BE36</f>
        <v>0</v>
      </c>
      <c r="V19" s="39">
        <f>'表51 (2)'!BF36</f>
        <v>0</v>
      </c>
      <c r="W19" s="40">
        <f>'表51 (2)'!BG36</f>
        <v>0</v>
      </c>
      <c r="X19" s="38">
        <f>'表51 (2)'!BH36</f>
        <v>8718600</v>
      </c>
      <c r="Y19" s="39">
        <f>'表51 (2)'!BI36</f>
        <v>8118450</v>
      </c>
      <c r="Z19" s="39">
        <f>'表51 (2)'!BJ36</f>
        <v>2696480</v>
      </c>
      <c r="AA19" s="39">
        <f>'表51 (2)'!BK36</f>
        <v>951300</v>
      </c>
      <c r="AB19" s="39">
        <f>'表51 (2)'!BL36</f>
        <v>20484830</v>
      </c>
      <c r="AC19" s="39">
        <f>'表51 (2)'!BM36</f>
        <v>228160</v>
      </c>
      <c r="AD19" s="39">
        <f>'表51 (2)'!BN36</f>
        <v>73947950</v>
      </c>
      <c r="AE19" s="40">
        <f>'表51 (2)'!BO36</f>
        <v>410850408</v>
      </c>
      <c r="AF19" s="38">
        <f>'表51 (2)'!BP36</f>
        <v>2324426491</v>
      </c>
      <c r="AG19" s="40">
        <f>'表51 (2)'!BQ36</f>
        <v>1665</v>
      </c>
      <c r="AH19" s="38">
        <f>'表51 (2)'!BR36</f>
        <v>16545</v>
      </c>
      <c r="AI19" s="40">
        <f>'表51 (2)'!BS36</f>
        <v>2324444701</v>
      </c>
      <c r="AJ19" s="38">
        <f>'表51 (2)'!BT36</f>
        <v>139458545</v>
      </c>
      <c r="AK19" s="39">
        <f>'表51 (2)'!BU36</f>
        <v>139458545</v>
      </c>
      <c r="AL19" s="41">
        <f t="shared" si="0"/>
        <v>5.9996499353158844E-2</v>
      </c>
    </row>
    <row r="20" spans="1:38" ht="19.2" x14ac:dyDescent="0.15">
      <c r="A20" s="78">
        <v>10</v>
      </c>
      <c r="B20" s="71" t="s">
        <v>191</v>
      </c>
      <c r="C20" s="34">
        <f>'表51 (2)'!BW36</f>
        <v>1533100640</v>
      </c>
      <c r="D20" s="35">
        <f>'表51 (2)'!BX36</f>
        <v>3909</v>
      </c>
      <c r="E20" s="35">
        <f>'表51 (2)'!BY36</f>
        <v>35272</v>
      </c>
      <c r="F20" s="36">
        <f>'表51 (2)'!BZ36</f>
        <v>1533139821</v>
      </c>
      <c r="G20" s="34">
        <f>'表51 (2)'!CA36</f>
        <v>8100</v>
      </c>
      <c r="H20" s="35">
        <f>'表51 (2)'!CB36</f>
        <v>10496954</v>
      </c>
      <c r="I20" s="35">
        <f>'表51 (2)'!CC36</f>
        <v>3900</v>
      </c>
      <c r="J20" s="35">
        <f>'表51 (2)'!CD36</f>
        <v>82807411</v>
      </c>
      <c r="K20" s="35">
        <f>'表51 (2)'!CE36</f>
        <v>5415000</v>
      </c>
      <c r="L20" s="35">
        <f>'表51 (2)'!CF36</f>
        <v>2012639</v>
      </c>
      <c r="M20" s="36">
        <f>'表51 (2)'!CG36</f>
        <v>319834</v>
      </c>
      <c r="N20" s="34">
        <f>'表51 (2)'!CH36</f>
        <v>207220</v>
      </c>
      <c r="O20" s="35">
        <f>'表51 (2)'!CI36</f>
        <v>234900</v>
      </c>
      <c r="P20" s="36">
        <f>'表51 (2)'!CJ36</f>
        <v>442120</v>
      </c>
      <c r="Q20" s="34">
        <f>'表51 (2)'!CK36</f>
        <v>0</v>
      </c>
      <c r="R20" s="35">
        <f>'表51 (2)'!CL36</f>
        <v>0</v>
      </c>
      <c r="S20" s="35">
        <f>'表51 (2)'!CM36</f>
        <v>0</v>
      </c>
      <c r="T20" s="35">
        <f>'表51 (2)'!CN36</f>
        <v>0</v>
      </c>
      <c r="U20" s="35">
        <f>'表51 (2)'!CO36</f>
        <v>0</v>
      </c>
      <c r="V20" s="35">
        <f>'表51 (2)'!CP36</f>
        <v>0</v>
      </c>
      <c r="W20" s="36">
        <f>'表51 (2)'!CQ36</f>
        <v>0</v>
      </c>
      <c r="X20" s="34">
        <f>'表51 (2)'!CR36</f>
        <v>3025110</v>
      </c>
      <c r="Y20" s="35">
        <f>'表51 (2)'!CS36</f>
        <v>2715750</v>
      </c>
      <c r="Z20" s="35">
        <f>'表51 (2)'!CT36</f>
        <v>1136580</v>
      </c>
      <c r="AA20" s="35">
        <f>'表51 (2)'!CU36</f>
        <v>331650</v>
      </c>
      <c r="AB20" s="35">
        <f>'表51 (2)'!CV36</f>
        <v>7209090</v>
      </c>
      <c r="AC20" s="35">
        <f>'表51 (2)'!CW36</f>
        <v>76130</v>
      </c>
      <c r="AD20" s="35">
        <f>'表51 (2)'!CX36</f>
        <v>4297890</v>
      </c>
      <c r="AE20" s="36">
        <f>'表51 (2)'!CY36</f>
        <v>113085168</v>
      </c>
      <c r="AF20" s="34">
        <f>'表51 (2)'!CZ36</f>
        <v>1420015473</v>
      </c>
      <c r="AG20" s="36">
        <f>'表51 (2)'!DA36</f>
        <v>3909</v>
      </c>
      <c r="AH20" s="34">
        <f>'表51 (2)'!DB36</f>
        <v>35271</v>
      </c>
      <c r="AI20" s="36">
        <f>'表51 (2)'!DC36</f>
        <v>1420054653</v>
      </c>
      <c r="AJ20" s="34">
        <f>'表51 (2)'!DD36</f>
        <v>85200957</v>
      </c>
      <c r="AK20" s="35">
        <f>'表51 (2)'!DE36</f>
        <v>85200957</v>
      </c>
      <c r="AL20" s="42">
        <f t="shared" ref="AL20:AL22" si="1">+AJ20/AI20</f>
        <v>5.9998364724910346E-2</v>
      </c>
    </row>
    <row r="21" spans="1:38" ht="19.2" x14ac:dyDescent="0.15">
      <c r="A21" s="79">
        <v>11</v>
      </c>
      <c r="B21" s="72" t="s">
        <v>181</v>
      </c>
      <c r="C21" s="38">
        <f>'表51 (2)'!DG36</f>
        <v>533729614</v>
      </c>
      <c r="D21" s="39">
        <f>'表51 (2)'!DH36</f>
        <v>14</v>
      </c>
      <c r="E21" s="39">
        <f>'表51 (2)'!DI36</f>
        <v>59243</v>
      </c>
      <c r="F21" s="40">
        <f>'表51 (2)'!DJ36</f>
        <v>533788871</v>
      </c>
      <c r="G21" s="38">
        <f>'表51 (2)'!DK36</f>
        <v>1448</v>
      </c>
      <c r="H21" s="39">
        <f>'表51 (2)'!DL36</f>
        <v>2399205</v>
      </c>
      <c r="I21" s="39">
        <f>'表51 (2)'!DM36</f>
        <v>277</v>
      </c>
      <c r="J21" s="39">
        <f>'表51 (2)'!DN36</f>
        <v>13292681</v>
      </c>
      <c r="K21" s="39">
        <f>'表51 (2)'!DO36</f>
        <v>853954</v>
      </c>
      <c r="L21" s="39">
        <f>'表51 (2)'!DP36</f>
        <v>296131</v>
      </c>
      <c r="M21" s="40">
        <f>'表51 (2)'!DQ36</f>
        <v>54374</v>
      </c>
      <c r="N21" s="38">
        <f>'表51 (2)'!DR36</f>
        <v>31980</v>
      </c>
      <c r="O21" s="39">
        <f>'表51 (2)'!DS36</f>
        <v>37800</v>
      </c>
      <c r="P21" s="40">
        <f>'表51 (2)'!DT36</f>
        <v>69780</v>
      </c>
      <c r="Q21" s="38">
        <f>'表51 (2)'!DU36</f>
        <v>0</v>
      </c>
      <c r="R21" s="39">
        <f>'表51 (2)'!DV36</f>
        <v>0</v>
      </c>
      <c r="S21" s="39">
        <f>'表51 (2)'!DW36</f>
        <v>0</v>
      </c>
      <c r="T21" s="39">
        <f>'表51 (2)'!DX36</f>
        <v>0</v>
      </c>
      <c r="U21" s="39">
        <f>'表51 (2)'!DY36</f>
        <v>0</v>
      </c>
      <c r="V21" s="39">
        <f>'表51 (2)'!DZ36</f>
        <v>0</v>
      </c>
      <c r="W21" s="40">
        <f>'表51 (2)'!EA36</f>
        <v>0</v>
      </c>
      <c r="X21" s="38">
        <f>'表51 (2)'!EB36</f>
        <v>477180</v>
      </c>
      <c r="Y21" s="39">
        <f>'表51 (2)'!EC36</f>
        <v>431100</v>
      </c>
      <c r="Z21" s="39">
        <f>'表51 (2)'!ED36</f>
        <v>191520</v>
      </c>
      <c r="AA21" s="39">
        <f>'表51 (2)'!EE36</f>
        <v>50400</v>
      </c>
      <c r="AB21" s="39">
        <f>'表51 (2)'!EF36</f>
        <v>1150200</v>
      </c>
      <c r="AC21" s="39">
        <f>'表51 (2)'!EG36</f>
        <v>11040</v>
      </c>
      <c r="AD21" s="39">
        <f>'表51 (2)'!EH36</f>
        <v>0</v>
      </c>
      <c r="AE21" s="40">
        <f>'表51 (2)'!EI36</f>
        <v>18128813</v>
      </c>
      <c r="AF21" s="38">
        <f>'表51 (2)'!EJ36</f>
        <v>515600802</v>
      </c>
      <c r="AG21" s="40">
        <f>'表51 (2)'!EK36</f>
        <v>13</v>
      </c>
      <c r="AH21" s="38">
        <f>'表51 (2)'!EL36</f>
        <v>59243</v>
      </c>
      <c r="AI21" s="40">
        <f>'表51 (2)'!EM36</f>
        <v>515660058</v>
      </c>
      <c r="AJ21" s="38">
        <f>'表51 (2)'!EN36</f>
        <v>30939248</v>
      </c>
      <c r="AK21" s="39">
        <f>'表51 (2)'!EO36</f>
        <v>30939248</v>
      </c>
      <c r="AL21" s="41">
        <f t="shared" si="1"/>
        <v>5.9999310631113495E-2</v>
      </c>
    </row>
    <row r="22" spans="1:38" ht="19.2" x14ac:dyDescent="0.15">
      <c r="A22" s="78">
        <v>12</v>
      </c>
      <c r="B22" s="71" t="s">
        <v>182</v>
      </c>
      <c r="C22" s="34">
        <f>'表51 (2)'!EQ36</f>
        <v>523187906</v>
      </c>
      <c r="D22" s="35">
        <f>'表51 (2)'!ER36</f>
        <v>1663</v>
      </c>
      <c r="E22" s="35">
        <f>'表51 (2)'!ES36</f>
        <v>10845</v>
      </c>
      <c r="F22" s="36">
        <f>'表51 (2)'!ET36</f>
        <v>523200414</v>
      </c>
      <c r="G22" s="34">
        <f>'表51 (2)'!EU36</f>
        <v>0</v>
      </c>
      <c r="H22" s="35">
        <f>'表51 (2)'!EV36</f>
        <v>1001743</v>
      </c>
      <c r="I22" s="35">
        <f>'表51 (2)'!EW36</f>
        <v>189</v>
      </c>
      <c r="J22" s="35">
        <f>'表51 (2)'!EX36</f>
        <v>4725703</v>
      </c>
      <c r="K22" s="35">
        <f>'表51 (2)'!EY36</f>
        <v>259172</v>
      </c>
      <c r="L22" s="35">
        <f>'表51 (2)'!EZ36</f>
        <v>92180</v>
      </c>
      <c r="M22" s="36">
        <f>'表51 (2)'!FA36</f>
        <v>19881</v>
      </c>
      <c r="N22" s="34">
        <f>'表51 (2)'!FB36</f>
        <v>10140</v>
      </c>
      <c r="O22" s="35">
        <f>'表51 (2)'!FC36</f>
        <v>12600</v>
      </c>
      <c r="P22" s="36">
        <f>'表51 (2)'!FD36</f>
        <v>22740</v>
      </c>
      <c r="Q22" s="34">
        <f>'表51 (2)'!FE36</f>
        <v>0</v>
      </c>
      <c r="R22" s="35">
        <f>'表51 (2)'!FF36</f>
        <v>0</v>
      </c>
      <c r="S22" s="35">
        <f>'表51 (2)'!FG36</f>
        <v>0</v>
      </c>
      <c r="T22" s="35">
        <f>'表51 (2)'!FH36</f>
        <v>0</v>
      </c>
      <c r="U22" s="35">
        <f>'表51 (2)'!FI36</f>
        <v>0</v>
      </c>
      <c r="V22" s="35">
        <f>'表51 (2)'!FJ36</f>
        <v>0</v>
      </c>
      <c r="W22" s="36">
        <f>'表51 (2)'!FK36</f>
        <v>0</v>
      </c>
      <c r="X22" s="34">
        <f>'表51 (2)'!FL36</f>
        <v>175230</v>
      </c>
      <c r="Y22" s="35">
        <f>'表51 (2)'!FM36</f>
        <v>147150</v>
      </c>
      <c r="Z22" s="35">
        <f>'表51 (2)'!FN36</f>
        <v>70300</v>
      </c>
      <c r="AA22" s="35">
        <f>'表51 (2)'!FO36</f>
        <v>14400</v>
      </c>
      <c r="AB22" s="35">
        <f>'表51 (2)'!FP36</f>
        <v>407080</v>
      </c>
      <c r="AC22" s="35">
        <f>'表51 (2)'!FQ36</f>
        <v>3220</v>
      </c>
      <c r="AD22" s="35">
        <f>'表51 (2)'!FR36</f>
        <v>0</v>
      </c>
      <c r="AE22" s="36">
        <f>'表51 (2)'!FS36</f>
        <v>6531719</v>
      </c>
      <c r="AF22" s="34">
        <f>'表51 (2)'!FT36</f>
        <v>516656187</v>
      </c>
      <c r="AG22" s="36">
        <f>'表51 (2)'!FU36</f>
        <v>1663</v>
      </c>
      <c r="AH22" s="34">
        <f>'表51 (2)'!FV36</f>
        <v>10845</v>
      </c>
      <c r="AI22" s="36">
        <f>'表51 (2)'!FW36</f>
        <v>516668695</v>
      </c>
      <c r="AJ22" s="34">
        <f>'表51 (2)'!FX36</f>
        <v>30999993</v>
      </c>
      <c r="AK22" s="35">
        <f>'表51 (2)'!FY36</f>
        <v>30999993</v>
      </c>
      <c r="AL22" s="42">
        <f t="shared" si="1"/>
        <v>5.9999750904203709E-2</v>
      </c>
    </row>
    <row r="23" spans="1:38" ht="19.2" x14ac:dyDescent="0.15">
      <c r="A23" s="79">
        <v>13</v>
      </c>
      <c r="B23" s="72" t="s">
        <v>183</v>
      </c>
      <c r="C23" s="38">
        <f>'表51 (2)'!GA36</f>
        <v>21820625870</v>
      </c>
      <c r="D23" s="39">
        <f>'表51 (2)'!GB36</f>
        <v>15030</v>
      </c>
      <c r="E23" s="39">
        <f>'表51 (2)'!GC36</f>
        <v>123311</v>
      </c>
      <c r="F23" s="40">
        <f>'表51 (2)'!GD36</f>
        <v>21820764211</v>
      </c>
      <c r="G23" s="38">
        <f>'表51 (2)'!GE36</f>
        <v>113388</v>
      </c>
      <c r="H23" s="39">
        <f>'表51 (2)'!GF36</f>
        <v>138073387</v>
      </c>
      <c r="I23" s="39">
        <f>'表51 (2)'!GG36</f>
        <v>116609</v>
      </c>
      <c r="J23" s="39">
        <f>'表51 (2)'!GH36</f>
        <v>3387187588</v>
      </c>
      <c r="K23" s="39">
        <f>'表51 (2)'!GI36</f>
        <v>102620952</v>
      </c>
      <c r="L23" s="39">
        <f>'表51 (2)'!GJ36</f>
        <v>133263221</v>
      </c>
      <c r="M23" s="40">
        <f>'表51 (2)'!GK36</f>
        <v>7478151</v>
      </c>
      <c r="N23" s="38">
        <f>'表51 (2)'!GL36</f>
        <v>14683500</v>
      </c>
      <c r="O23" s="39">
        <f>'表51 (2)'!GM36</f>
        <v>9807300</v>
      </c>
      <c r="P23" s="40">
        <f>'表51 (2)'!GN36</f>
        <v>24490800</v>
      </c>
      <c r="Q23" s="38">
        <f>'表51 (2)'!GO36</f>
        <v>3954340</v>
      </c>
      <c r="R23" s="39">
        <f>'表51 (2)'!GP36</f>
        <v>10310400</v>
      </c>
      <c r="S23" s="39">
        <f>'表51 (2)'!GQ36</f>
        <v>0</v>
      </c>
      <c r="T23" s="39">
        <f>'表51 (2)'!GR36</f>
        <v>104976520</v>
      </c>
      <c r="U23" s="39">
        <f>'表51 (2)'!GS36</f>
        <v>7894370</v>
      </c>
      <c r="V23" s="39">
        <f>'表51 (2)'!GT36</f>
        <v>112870890</v>
      </c>
      <c r="W23" s="40">
        <f>'表51 (2)'!GU36</f>
        <v>26809260</v>
      </c>
      <c r="X23" s="38">
        <f>'表51 (2)'!GV36</f>
        <v>85294770</v>
      </c>
      <c r="Y23" s="39">
        <f>'表51 (2)'!GW36</f>
        <v>68272650</v>
      </c>
      <c r="Z23" s="39">
        <f>'表51 (2)'!GX36</f>
        <v>23160240</v>
      </c>
      <c r="AA23" s="39">
        <f>'表51 (2)'!GY36</f>
        <v>24505200</v>
      </c>
      <c r="AB23" s="39">
        <f>'表51 (2)'!GZ36</f>
        <v>201232860</v>
      </c>
      <c r="AC23" s="39">
        <f>'表51 (2)'!HA36</f>
        <v>3120180</v>
      </c>
      <c r="AD23" s="39">
        <f>'表51 (2)'!HB36</f>
        <v>1855201130</v>
      </c>
      <c r="AE23" s="40">
        <f>'表51 (2)'!HC36</f>
        <v>6006726547</v>
      </c>
      <c r="AF23" s="38">
        <f>'表51 (2)'!HD36</f>
        <v>15813899671</v>
      </c>
      <c r="AG23" s="40">
        <f>'表51 (2)'!HE36</f>
        <v>14760</v>
      </c>
      <c r="AH23" s="38">
        <f>'表51 (2)'!HF36</f>
        <v>123233</v>
      </c>
      <c r="AI23" s="40">
        <f>'表51 (2)'!HG36</f>
        <v>15814037664</v>
      </c>
      <c r="AJ23" s="38">
        <f>'表51 (2)'!HH36</f>
        <v>948645691</v>
      </c>
      <c r="AK23" s="39">
        <f>'表51 (2)'!HI36</f>
        <v>948645691</v>
      </c>
      <c r="AL23" s="41">
        <f t="shared" si="0"/>
        <v>5.9987569977751634E-2</v>
      </c>
    </row>
    <row r="24" spans="1:38" ht="19.2" x14ac:dyDescent="0.15">
      <c r="A24" s="80">
        <v>14</v>
      </c>
      <c r="B24" s="71" t="s">
        <v>185</v>
      </c>
      <c r="C24" s="34">
        <f>'表51 (3)'!C36</f>
        <v>4077349322</v>
      </c>
      <c r="D24" s="35">
        <f>'表51 (3)'!D36</f>
        <v>2262</v>
      </c>
      <c r="E24" s="35">
        <f>'表51 (3)'!E36</f>
        <v>786</v>
      </c>
      <c r="F24" s="36">
        <f>'表51 (3)'!F36</f>
        <v>4077352370</v>
      </c>
      <c r="G24" s="34">
        <f>'表51 (3)'!G36</f>
        <v>31130</v>
      </c>
      <c r="H24" s="35">
        <f>'表51 (3)'!H36</f>
        <v>31969180</v>
      </c>
      <c r="I24" s="35">
        <f>'表51 (3)'!I36</f>
        <v>29257</v>
      </c>
      <c r="J24" s="35">
        <f>'表51 (3)'!J36</f>
        <v>826449669</v>
      </c>
      <c r="K24" s="35">
        <f>'表51 (3)'!K36</f>
        <v>19070347</v>
      </c>
      <c r="L24" s="35">
        <f>'表51 (3)'!L36</f>
        <v>43973926</v>
      </c>
      <c r="M24" s="36">
        <f>'表51 (3)'!M36</f>
        <v>1377302</v>
      </c>
      <c r="N24" s="34">
        <f>'表51 (3)'!N36</f>
        <v>7588100</v>
      </c>
      <c r="O24" s="35">
        <f>'表51 (3)'!O36</f>
        <v>4143000</v>
      </c>
      <c r="P24" s="36">
        <f>'表51 (3)'!P36</f>
        <v>11731100</v>
      </c>
      <c r="Q24" s="34">
        <f>'表51 (3)'!Q36</f>
        <v>3289780</v>
      </c>
      <c r="R24" s="35">
        <f>'表51 (3)'!R36</f>
        <v>8327700</v>
      </c>
      <c r="S24" s="35">
        <f>'表51 (3)'!S36</f>
        <v>0</v>
      </c>
      <c r="T24" s="35">
        <f>'表51 (3)'!T36</f>
        <v>29442160</v>
      </c>
      <c r="U24" s="35">
        <f>'表51 (3)'!U36</f>
        <v>5023990</v>
      </c>
      <c r="V24" s="35">
        <f>'表51 (3)'!V36</f>
        <v>34466150</v>
      </c>
      <c r="W24" s="36">
        <f>'表51 (3)'!W36</f>
        <v>9018530</v>
      </c>
      <c r="X24" s="34">
        <f>'表51 (3)'!X36</f>
        <v>22930050</v>
      </c>
      <c r="Y24" s="35">
        <f>'表51 (3)'!Y36</f>
        <v>13996350</v>
      </c>
      <c r="Z24" s="35">
        <f>'表51 (3)'!Z36</f>
        <v>5432480</v>
      </c>
      <c r="AA24" s="35">
        <f>'表51 (3)'!AA36</f>
        <v>10943550</v>
      </c>
      <c r="AB24" s="35">
        <f>'表51 (3)'!AB36</f>
        <v>53302430</v>
      </c>
      <c r="AC24" s="35">
        <f>'表51 (3)'!AC36</f>
        <v>1130910</v>
      </c>
      <c r="AD24" s="35">
        <f>'表51 (3)'!AD36</f>
        <v>826400590</v>
      </c>
      <c r="AE24" s="36">
        <f>'表51 (3)'!AE36</f>
        <v>1870538744</v>
      </c>
      <c r="AF24" s="34">
        <f>'表51 (3)'!AF36</f>
        <v>2206810914</v>
      </c>
      <c r="AG24" s="36">
        <f>'表51 (3)'!AG36</f>
        <v>1999</v>
      </c>
      <c r="AH24" s="34">
        <f>'表51 (3)'!AH36</f>
        <v>713</v>
      </c>
      <c r="AI24" s="36">
        <f>'表51 (3)'!AI36</f>
        <v>2206813626</v>
      </c>
      <c r="AJ24" s="34">
        <f>'表51 (3)'!AJ36</f>
        <v>132328275</v>
      </c>
      <c r="AK24" s="35">
        <f>'表51 (3)'!AK36</f>
        <v>132328275</v>
      </c>
      <c r="AL24" s="42">
        <f t="shared" si="0"/>
        <v>5.996350278109077E-2</v>
      </c>
    </row>
    <row r="25" spans="1:38" ht="19.2" x14ac:dyDescent="0.15">
      <c r="A25" s="81">
        <v>15</v>
      </c>
      <c r="B25" s="72" t="s">
        <v>186</v>
      </c>
      <c r="C25" s="38">
        <f>'表51 (3)'!AM36</f>
        <v>10258597034</v>
      </c>
      <c r="D25" s="39">
        <f>'表51 (3)'!AN36</f>
        <v>5417</v>
      </c>
      <c r="E25" s="39">
        <f>'表51 (3)'!AO36</f>
        <v>616</v>
      </c>
      <c r="F25" s="40">
        <f>'表51 (3)'!AP36</f>
        <v>10258603067</v>
      </c>
      <c r="G25" s="38">
        <f>'表51 (3)'!AQ36</f>
        <v>34747</v>
      </c>
      <c r="H25" s="39">
        <f>'表51 (3)'!AR36</f>
        <v>57581279</v>
      </c>
      <c r="I25" s="39">
        <f>'表51 (3)'!AS36</f>
        <v>57616</v>
      </c>
      <c r="J25" s="39">
        <f>'表51 (3)'!AT36</f>
        <v>1885391527</v>
      </c>
      <c r="K25" s="39">
        <f>'表51 (3)'!AU36</f>
        <v>52404400</v>
      </c>
      <c r="L25" s="39">
        <f>'表51 (3)'!AV36</f>
        <v>70801819</v>
      </c>
      <c r="M25" s="40">
        <f>'表51 (3)'!AW36</f>
        <v>3955797</v>
      </c>
      <c r="N25" s="38">
        <f>'表51 (3)'!AX36</f>
        <v>5529420</v>
      </c>
      <c r="O25" s="39">
        <f>'表51 (3)'!AY36</f>
        <v>4180800</v>
      </c>
      <c r="P25" s="40">
        <f>'表51 (3)'!AZ36</f>
        <v>9710220</v>
      </c>
      <c r="Q25" s="38">
        <f>'表51 (3)'!BA36</f>
        <v>664560</v>
      </c>
      <c r="R25" s="39">
        <f>'表51 (3)'!BB36</f>
        <v>1982700</v>
      </c>
      <c r="S25" s="39">
        <f>'表51 (3)'!BC36</f>
        <v>0</v>
      </c>
      <c r="T25" s="39">
        <f>'表51 (3)'!BD36</f>
        <v>73823640</v>
      </c>
      <c r="U25" s="39">
        <f>'表51 (3)'!BE36</f>
        <v>2806360</v>
      </c>
      <c r="V25" s="39">
        <f>'表51 (3)'!BF36</f>
        <v>76630000</v>
      </c>
      <c r="W25" s="40">
        <f>'表51 (3)'!BG36</f>
        <v>17500950</v>
      </c>
      <c r="X25" s="38">
        <f>'表51 (3)'!BH36</f>
        <v>41027580</v>
      </c>
      <c r="Y25" s="39">
        <f>'表51 (3)'!BI36</f>
        <v>34421850</v>
      </c>
      <c r="Z25" s="39">
        <f>'表51 (3)'!BJ36</f>
        <v>11098280</v>
      </c>
      <c r="AA25" s="39">
        <f>'表51 (3)'!BK36</f>
        <v>11075850</v>
      </c>
      <c r="AB25" s="39">
        <f>'表51 (3)'!BL36</f>
        <v>97623560</v>
      </c>
      <c r="AC25" s="39">
        <f>'表51 (3)'!BM36</f>
        <v>1440260</v>
      </c>
      <c r="AD25" s="39">
        <f>'表51 (3)'!BN36</f>
        <v>862139490</v>
      </c>
      <c r="AE25" s="40">
        <f>'表51 (3)'!BO36</f>
        <v>3137861309</v>
      </c>
      <c r="AF25" s="38">
        <f>'表51 (3)'!BP36</f>
        <v>7120735729</v>
      </c>
      <c r="AG25" s="40">
        <f>'表51 (3)'!BQ36</f>
        <v>5413</v>
      </c>
      <c r="AH25" s="38">
        <f>'表51 (3)'!BR36</f>
        <v>616</v>
      </c>
      <c r="AI25" s="40">
        <f>'表51 (3)'!BS36</f>
        <v>7120741758</v>
      </c>
      <c r="AJ25" s="38">
        <f>'表51 (3)'!BT36</f>
        <v>427149102</v>
      </c>
      <c r="AK25" s="39">
        <f>'表51 (3)'!BU36</f>
        <v>427149102</v>
      </c>
      <c r="AL25" s="41">
        <f t="shared" si="0"/>
        <v>5.9986602030625134E-2</v>
      </c>
    </row>
    <row r="26" spans="1:38" ht="19.2" x14ac:dyDescent="0.15">
      <c r="A26" s="80">
        <v>16</v>
      </c>
      <c r="B26" s="71" t="s">
        <v>184</v>
      </c>
      <c r="C26" s="34">
        <f>'表51 (3)'!BW36</f>
        <v>2159384460</v>
      </c>
      <c r="D26" s="35">
        <f>'表51 (3)'!BX36</f>
        <v>99</v>
      </c>
      <c r="E26" s="35">
        <f>'表51 (3)'!BY36</f>
        <v>0</v>
      </c>
      <c r="F26" s="36">
        <f>'表51 (3)'!BZ36</f>
        <v>2159384559</v>
      </c>
      <c r="G26" s="34">
        <f>'表51 (3)'!CA36</f>
        <v>15159</v>
      </c>
      <c r="H26" s="35">
        <f>'表51 (3)'!CB36</f>
        <v>14635684</v>
      </c>
      <c r="I26" s="35">
        <f>'表51 (3)'!CC36</f>
        <v>12784</v>
      </c>
      <c r="J26" s="35">
        <f>'表51 (3)'!CD36</f>
        <v>300914070</v>
      </c>
      <c r="K26" s="35">
        <f>'表51 (3)'!CE36</f>
        <v>11456529</v>
      </c>
      <c r="L26" s="35">
        <f>'表51 (3)'!CF36</f>
        <v>8811896</v>
      </c>
      <c r="M26" s="36">
        <f>'表51 (3)'!CG36</f>
        <v>850328</v>
      </c>
      <c r="N26" s="34">
        <f>'表51 (3)'!CH36</f>
        <v>689260</v>
      </c>
      <c r="O26" s="35">
        <f>'表51 (3)'!CI36</f>
        <v>591600</v>
      </c>
      <c r="P26" s="36">
        <f>'表51 (3)'!CJ36</f>
        <v>1280860</v>
      </c>
      <c r="Q26" s="34">
        <f>'表51 (3)'!CK36</f>
        <v>0</v>
      </c>
      <c r="R26" s="35">
        <f>'表51 (3)'!CL36</f>
        <v>0</v>
      </c>
      <c r="S26" s="35">
        <f>'表51 (3)'!CM36</f>
        <v>0</v>
      </c>
      <c r="T26" s="35">
        <f>'表51 (3)'!CN36</f>
        <v>1710720</v>
      </c>
      <c r="U26" s="35">
        <f>'表51 (3)'!CO36</f>
        <v>64020</v>
      </c>
      <c r="V26" s="35">
        <f>'表51 (3)'!CP36</f>
        <v>1774740</v>
      </c>
      <c r="W26" s="36">
        <f>'表51 (3)'!CQ36</f>
        <v>289780</v>
      </c>
      <c r="X26" s="34">
        <f>'表51 (3)'!CR36</f>
        <v>8941020</v>
      </c>
      <c r="Y26" s="35">
        <f>'表51 (3)'!CS36</f>
        <v>8442000</v>
      </c>
      <c r="Z26" s="35">
        <f>'表51 (3)'!CT36</f>
        <v>2534600</v>
      </c>
      <c r="AA26" s="35">
        <f>'表51 (3)'!CU36</f>
        <v>1138050</v>
      </c>
      <c r="AB26" s="35">
        <f>'表51 (3)'!CV36</f>
        <v>21055670</v>
      </c>
      <c r="AC26" s="35">
        <f>'表51 (3)'!CW36</f>
        <v>230460</v>
      </c>
      <c r="AD26" s="35">
        <f>'表51 (3)'!CX36</f>
        <v>88415210</v>
      </c>
      <c r="AE26" s="36">
        <f>'表51 (3)'!CY36</f>
        <v>449730386</v>
      </c>
      <c r="AF26" s="34">
        <f>'表51 (3)'!CZ36</f>
        <v>1709654075</v>
      </c>
      <c r="AG26" s="36">
        <f>'表51 (3)'!DA36</f>
        <v>98</v>
      </c>
      <c r="AH26" s="34">
        <f>'表51 (3)'!DB36</f>
        <v>0</v>
      </c>
      <c r="AI26" s="36">
        <f>'表51 (3)'!DC36</f>
        <v>1709654173</v>
      </c>
      <c r="AJ26" s="34">
        <f>'表51 (3)'!DD36</f>
        <v>102569571</v>
      </c>
      <c r="AK26" s="35">
        <f>'表51 (3)'!DE36</f>
        <v>102569571</v>
      </c>
      <c r="AL26" s="42">
        <f t="shared" si="0"/>
        <v>5.9994338398868696E-2</v>
      </c>
    </row>
    <row r="27" spans="1:38" ht="19.2" x14ac:dyDescent="0.15">
      <c r="A27" s="81">
        <v>17</v>
      </c>
      <c r="B27" s="72" t="s">
        <v>187</v>
      </c>
      <c r="C27" s="38">
        <f>'表51 (3)'!DG36</f>
        <v>5325295054</v>
      </c>
      <c r="D27" s="39">
        <f>'表51 (3)'!DH36</f>
        <v>7252</v>
      </c>
      <c r="E27" s="39">
        <f>'表51 (3)'!DI36</f>
        <v>121909</v>
      </c>
      <c r="F27" s="40">
        <f>'表51 (3)'!DJ36</f>
        <v>5325424215</v>
      </c>
      <c r="G27" s="38">
        <f>'表51 (3)'!DK36</f>
        <v>32352</v>
      </c>
      <c r="H27" s="39">
        <f>'表51 (3)'!DL36</f>
        <v>33887244</v>
      </c>
      <c r="I27" s="39">
        <f>'表51 (3)'!DM36</f>
        <v>16952</v>
      </c>
      <c r="J27" s="39">
        <f>'表51 (3)'!DN36</f>
        <v>374432322</v>
      </c>
      <c r="K27" s="39">
        <f>'表51 (3)'!DO36</f>
        <v>19689676</v>
      </c>
      <c r="L27" s="39">
        <f>'表51 (3)'!DP36</f>
        <v>9675580</v>
      </c>
      <c r="M27" s="40">
        <f>'表51 (3)'!DQ36</f>
        <v>1294724</v>
      </c>
      <c r="N27" s="38">
        <f>'表51 (3)'!DR36</f>
        <v>876720</v>
      </c>
      <c r="O27" s="39">
        <f>'表51 (3)'!DS36</f>
        <v>891900</v>
      </c>
      <c r="P27" s="40">
        <f>'表51 (3)'!DT36</f>
        <v>1768620</v>
      </c>
      <c r="Q27" s="38">
        <f>'表51 (3)'!DU36</f>
        <v>0</v>
      </c>
      <c r="R27" s="39">
        <f>'表51 (3)'!DV36</f>
        <v>0</v>
      </c>
      <c r="S27" s="39">
        <f>'表51 (3)'!DW36</f>
        <v>0</v>
      </c>
      <c r="T27" s="39">
        <f>'表51 (3)'!DX36</f>
        <v>0</v>
      </c>
      <c r="U27" s="39">
        <f>'表51 (3)'!DY36</f>
        <v>0</v>
      </c>
      <c r="V27" s="39">
        <f>'表51 (3)'!DZ36</f>
        <v>0</v>
      </c>
      <c r="W27" s="40">
        <f>'表51 (3)'!EA36</f>
        <v>0</v>
      </c>
      <c r="X27" s="38">
        <f>'表51 (3)'!EB36</f>
        <v>12396120</v>
      </c>
      <c r="Y27" s="39">
        <f>'表51 (3)'!EC36</f>
        <v>11412450</v>
      </c>
      <c r="Z27" s="39">
        <f>'表51 (3)'!ED36</f>
        <v>4094880</v>
      </c>
      <c r="AA27" s="39">
        <f>'表51 (3)'!EE36</f>
        <v>1347750</v>
      </c>
      <c r="AB27" s="39">
        <f>'表51 (3)'!EF36</f>
        <v>29251200</v>
      </c>
      <c r="AC27" s="39">
        <f>'表51 (3)'!EG36</f>
        <v>318550</v>
      </c>
      <c r="AD27" s="39">
        <f>'表51 (3)'!EH36</f>
        <v>78245840</v>
      </c>
      <c r="AE27" s="40">
        <f>'表51 (3)'!EI36</f>
        <v>548596108</v>
      </c>
      <c r="AF27" s="38">
        <f>'表51 (3)'!EJ36</f>
        <v>4776698953</v>
      </c>
      <c r="AG27" s="40">
        <f>'表51 (3)'!EK36</f>
        <v>7250</v>
      </c>
      <c r="AH27" s="38">
        <f>'表51 (3)'!EL36</f>
        <v>121904</v>
      </c>
      <c r="AI27" s="40">
        <f>'表51 (3)'!EM36</f>
        <v>4776828107</v>
      </c>
      <c r="AJ27" s="38">
        <f>'表51 (3)'!EN36</f>
        <v>286598743</v>
      </c>
      <c r="AK27" s="39">
        <f>'表51 (3)'!EO36</f>
        <v>286598743</v>
      </c>
      <c r="AL27" s="41">
        <f t="shared" si="0"/>
        <v>5.9997709061378204E-2</v>
      </c>
    </row>
    <row r="28" spans="1:38" ht="19.2" x14ac:dyDescent="0.15">
      <c r="A28" s="80">
        <v>18</v>
      </c>
      <c r="B28" s="71" t="s">
        <v>188</v>
      </c>
      <c r="C28" s="34">
        <f>'表51 (4)'!C36</f>
        <v>14335241423</v>
      </c>
      <c r="D28" s="35">
        <f>'表51 (4)'!D36</f>
        <v>7680</v>
      </c>
      <c r="E28" s="35">
        <f>'表51 (4)'!E36</f>
        <v>1401</v>
      </c>
      <c r="F28" s="36">
        <f>'表51 (4)'!F36</f>
        <v>14335250504</v>
      </c>
      <c r="G28" s="34">
        <f>'表51 (4)'!G36</f>
        <v>65878</v>
      </c>
      <c r="H28" s="35">
        <f>'表51 (4)'!H36</f>
        <v>89530150</v>
      </c>
      <c r="I28" s="35">
        <f>'表51 (4)'!I36</f>
        <v>86817</v>
      </c>
      <c r="J28" s="35">
        <f>'表51 (4)'!J36</f>
        <v>2711707340</v>
      </c>
      <c r="K28" s="35">
        <f>'表51 (4)'!K36</f>
        <v>71467394</v>
      </c>
      <c r="L28" s="35">
        <f>'表51 (4)'!L36</f>
        <v>114761898</v>
      </c>
      <c r="M28" s="36">
        <f>'表51 (4)'!M36</f>
        <v>5332657</v>
      </c>
      <c r="N28" s="34">
        <f>'表51 (4)'!N36</f>
        <v>13113620</v>
      </c>
      <c r="O28" s="35">
        <f>'表51 (4)'!O36</f>
        <v>8320800</v>
      </c>
      <c r="P28" s="36">
        <f>'表51 (4)'!P36</f>
        <v>21434420</v>
      </c>
      <c r="Q28" s="34">
        <f>'表51 (4)'!Q36</f>
        <v>3953820</v>
      </c>
      <c r="R28" s="35">
        <f>'表51 (4)'!R36</f>
        <v>10303800</v>
      </c>
      <c r="S28" s="35">
        <f>'表51 (4)'!S36</f>
        <v>0</v>
      </c>
      <c r="T28" s="35">
        <f>'表51 (4)'!T36</f>
        <v>103258210</v>
      </c>
      <c r="U28" s="35">
        <f>'表51 (4)'!U36</f>
        <v>7825410</v>
      </c>
      <c r="V28" s="35">
        <f>'表51 (4)'!V36</f>
        <v>111083620</v>
      </c>
      <c r="W28" s="36">
        <f>'表51 (4)'!W36</f>
        <v>26517610</v>
      </c>
      <c r="X28" s="34">
        <f>'表51 (4)'!X36</f>
        <v>63942450</v>
      </c>
      <c r="Y28" s="35">
        <f>'表51 (4)'!Y36</f>
        <v>48410550</v>
      </c>
      <c r="Z28" s="35">
        <f>'表51 (4)'!Z36</f>
        <v>16528100</v>
      </c>
      <c r="AA28" s="35">
        <f>'表51 (4)'!AA36</f>
        <v>22013550</v>
      </c>
      <c r="AB28" s="35">
        <f>'表51 (4)'!AB36</f>
        <v>150894650</v>
      </c>
      <c r="AC28" s="35">
        <f>'表51 (4)'!AC36</f>
        <v>2569560</v>
      </c>
      <c r="AD28" s="35">
        <f>'表51 (4)'!AD36</f>
        <v>1688205110</v>
      </c>
      <c r="AE28" s="36">
        <f>'表51 (4)'!AE36</f>
        <v>5007827907</v>
      </c>
      <c r="AF28" s="34">
        <f>'表51 (4)'!AF36</f>
        <v>9327413856</v>
      </c>
      <c r="AG28" s="36">
        <f>'表51 (4)'!AG36</f>
        <v>7412</v>
      </c>
      <c r="AH28" s="34">
        <f>'表51 (4)'!AH36</f>
        <v>1329</v>
      </c>
      <c r="AI28" s="36">
        <f>'表51 (4)'!AI36</f>
        <v>9327422597</v>
      </c>
      <c r="AJ28" s="34">
        <f>'表51 (4)'!AJ36</f>
        <v>372922917</v>
      </c>
      <c r="AK28" s="35">
        <f>'表51 (4)'!AK36</f>
        <v>372922917</v>
      </c>
      <c r="AL28" s="42">
        <f t="shared" si="0"/>
        <v>3.9981346735586315E-2</v>
      </c>
    </row>
    <row r="29" spans="1:38" ht="19.2" x14ac:dyDescent="0.15">
      <c r="A29" s="81">
        <v>19</v>
      </c>
      <c r="B29" s="72" t="s">
        <v>189</v>
      </c>
      <c r="C29" s="38">
        <f>'表51 (4)'!AM36</f>
        <v>2159373807</v>
      </c>
      <c r="D29" s="39">
        <f>'表51 (4)'!AN36</f>
        <v>99</v>
      </c>
      <c r="E29" s="39">
        <f>'表51 (4)'!AO36</f>
        <v>0</v>
      </c>
      <c r="F29" s="40">
        <f>'表51 (4)'!AP36</f>
        <v>2159373906</v>
      </c>
      <c r="G29" s="38">
        <f>'表51 (4)'!AQ36</f>
        <v>15159</v>
      </c>
      <c r="H29" s="39">
        <f>'表51 (4)'!AR36</f>
        <v>14635684</v>
      </c>
      <c r="I29" s="39">
        <f>'表51 (4)'!AS36</f>
        <v>12784</v>
      </c>
      <c r="J29" s="39">
        <f>'表51 (4)'!AT36</f>
        <v>300913932</v>
      </c>
      <c r="K29" s="39">
        <f>'表51 (4)'!AU36</f>
        <v>11455414</v>
      </c>
      <c r="L29" s="39">
        <f>'表51 (4)'!AV36</f>
        <v>8811896</v>
      </c>
      <c r="M29" s="40">
        <f>'表51 (4)'!AW36</f>
        <v>850328</v>
      </c>
      <c r="N29" s="38">
        <f>'表51 (4)'!AX36</f>
        <v>689260</v>
      </c>
      <c r="O29" s="39">
        <f>'表51 (4)'!AY36</f>
        <v>591600</v>
      </c>
      <c r="P29" s="40">
        <f>'表51 (4)'!AZ36</f>
        <v>1280860</v>
      </c>
      <c r="Q29" s="38">
        <f>'表51 (4)'!BA36</f>
        <v>0</v>
      </c>
      <c r="R29" s="39">
        <f>'表51 (4)'!BB36</f>
        <v>0</v>
      </c>
      <c r="S29" s="39">
        <f>'表51 (4)'!BC36</f>
        <v>0</v>
      </c>
      <c r="T29" s="39">
        <f>'表51 (4)'!BD36</f>
        <v>1710720</v>
      </c>
      <c r="U29" s="39">
        <f>'表51 (4)'!BE36</f>
        <v>64020</v>
      </c>
      <c r="V29" s="39">
        <f>'表51 (4)'!BF36</f>
        <v>1774740</v>
      </c>
      <c r="W29" s="40">
        <f>'表51 (4)'!BG36</f>
        <v>289780</v>
      </c>
      <c r="X29" s="38">
        <f>'表51 (4)'!BH36</f>
        <v>8940690</v>
      </c>
      <c r="Y29" s="39">
        <f>'表51 (4)'!BI36</f>
        <v>8442000</v>
      </c>
      <c r="Z29" s="39">
        <f>'表51 (4)'!BJ36</f>
        <v>2534600</v>
      </c>
      <c r="AA29" s="39">
        <f>'表51 (4)'!BK36</f>
        <v>1138050</v>
      </c>
      <c r="AB29" s="39">
        <f>'表51 (4)'!BL36</f>
        <v>21055340</v>
      </c>
      <c r="AC29" s="39">
        <f>'表51 (4)'!BM36</f>
        <v>230460</v>
      </c>
      <c r="AD29" s="39">
        <f>'表51 (4)'!BN36</f>
        <v>88414780</v>
      </c>
      <c r="AE29" s="40">
        <f>'表51 (4)'!BO36</f>
        <v>449728373</v>
      </c>
      <c r="AF29" s="38">
        <f>'表51 (4)'!BP36</f>
        <v>1709645435</v>
      </c>
      <c r="AG29" s="40">
        <f>'表51 (4)'!BQ36</f>
        <v>98</v>
      </c>
      <c r="AH29" s="38">
        <f>'表51 (4)'!BR36</f>
        <v>0</v>
      </c>
      <c r="AI29" s="40">
        <f>'表51 (4)'!BS36</f>
        <v>1709645533</v>
      </c>
      <c r="AJ29" s="38">
        <f>'表51 (4)'!BT36</f>
        <v>68375869</v>
      </c>
      <c r="AK29" s="39">
        <f>'表51 (4)'!BU36</f>
        <v>68375869</v>
      </c>
      <c r="AL29" s="41">
        <f t="shared" si="0"/>
        <v>3.9994178723128333E-2</v>
      </c>
    </row>
    <row r="30" spans="1:38" ht="19.2" x14ac:dyDescent="0.15">
      <c r="A30" s="80">
        <v>20</v>
      </c>
      <c r="B30" s="71" t="s">
        <v>192</v>
      </c>
      <c r="C30" s="34">
        <f>'表51 (4)'!BW36</f>
        <v>2735276893</v>
      </c>
      <c r="D30" s="35">
        <f>'表51 (4)'!BX36</f>
        <v>1666</v>
      </c>
      <c r="E30" s="35">
        <f>'表51 (4)'!BY36</f>
        <v>16549</v>
      </c>
      <c r="F30" s="36">
        <f>'表51 (4)'!BZ36</f>
        <v>2735295108</v>
      </c>
      <c r="G30" s="34">
        <f>'表51 (4)'!CA36</f>
        <v>22804</v>
      </c>
      <c r="H30" s="35">
        <f>'表51 (4)'!CB36</f>
        <v>19989341</v>
      </c>
      <c r="I30" s="35">
        <f>'表51 (4)'!CC36</f>
        <v>12586</v>
      </c>
      <c r="J30" s="35">
        <f>'表51 (4)'!CD36</f>
        <v>273606527</v>
      </c>
      <c r="K30" s="35">
        <f>'表51 (4)'!CE36</f>
        <v>13161550</v>
      </c>
      <c r="L30" s="35">
        <f>'表51 (4)'!CF36</f>
        <v>7274630</v>
      </c>
      <c r="M30" s="36">
        <f>'表51 (4)'!CG36</f>
        <v>900635</v>
      </c>
      <c r="N30" s="34">
        <f>'表51 (4)'!CH36</f>
        <v>627380</v>
      </c>
      <c r="O30" s="35">
        <f>'表51 (4)'!CI36</f>
        <v>606600</v>
      </c>
      <c r="P30" s="36">
        <f>'表51 (4)'!CJ36</f>
        <v>1233980</v>
      </c>
      <c r="Q30" s="34">
        <f>'表51 (4)'!CK36</f>
        <v>0</v>
      </c>
      <c r="R30" s="35">
        <f>'表51 (4)'!CL36</f>
        <v>0</v>
      </c>
      <c r="S30" s="35">
        <f>'表51 (4)'!CM36</f>
        <v>0</v>
      </c>
      <c r="T30" s="35">
        <f>'表51 (4)'!CN36</f>
        <v>0</v>
      </c>
      <c r="U30" s="35">
        <f>'表51 (4)'!CO36</f>
        <v>0</v>
      </c>
      <c r="V30" s="35">
        <f>'表51 (4)'!CP36</f>
        <v>0</v>
      </c>
      <c r="W30" s="36">
        <f>'表51 (4)'!CQ36</f>
        <v>0</v>
      </c>
      <c r="X30" s="34">
        <f>'表51 (4)'!CR36</f>
        <v>8718600</v>
      </c>
      <c r="Y30" s="35">
        <f>'表51 (4)'!CS36</f>
        <v>8118450</v>
      </c>
      <c r="Z30" s="35">
        <f>'表51 (4)'!CT36</f>
        <v>2696480</v>
      </c>
      <c r="AA30" s="35">
        <f>'表51 (4)'!CU36</f>
        <v>951300</v>
      </c>
      <c r="AB30" s="35">
        <f>'表51 (4)'!CV36</f>
        <v>20484830</v>
      </c>
      <c r="AC30" s="35">
        <f>'表51 (4)'!CW36</f>
        <v>228160</v>
      </c>
      <c r="AD30" s="35">
        <f>'表51 (4)'!CX36</f>
        <v>73947950</v>
      </c>
      <c r="AE30" s="36">
        <f>'表51 (4)'!CY36</f>
        <v>410850407</v>
      </c>
      <c r="AF30" s="34">
        <f>'表51 (4)'!CZ36</f>
        <v>2324426491</v>
      </c>
      <c r="AG30" s="36">
        <f>'表51 (4)'!DA36</f>
        <v>1665</v>
      </c>
      <c r="AH30" s="34">
        <f>'表51 (4)'!DB36</f>
        <v>16545</v>
      </c>
      <c r="AI30" s="36">
        <f>'表51 (4)'!DC36</f>
        <v>2324444701</v>
      </c>
      <c r="AJ30" s="34">
        <f>'表51 (4)'!DD36</f>
        <v>92969683</v>
      </c>
      <c r="AK30" s="35">
        <f>'表51 (4)'!DE36</f>
        <v>92969683</v>
      </c>
      <c r="AL30" s="42">
        <f t="shared" si="0"/>
        <v>3.999651312849193E-2</v>
      </c>
    </row>
    <row r="31" spans="1:38" ht="19.2" x14ac:dyDescent="0.15">
      <c r="A31" s="81">
        <v>21</v>
      </c>
      <c r="B31" s="72" t="s">
        <v>193</v>
      </c>
      <c r="C31" s="38">
        <f>'表51 (4)'!DG36</f>
        <v>1533100640</v>
      </c>
      <c r="D31" s="39">
        <f>'表51 (4)'!DH36</f>
        <v>3909</v>
      </c>
      <c r="E31" s="39">
        <f>'表51 (4)'!DI36</f>
        <v>35272</v>
      </c>
      <c r="F31" s="40">
        <f>'表51 (4)'!DJ36</f>
        <v>1533139821</v>
      </c>
      <c r="G31" s="38">
        <f>'表51 (4)'!DK36</f>
        <v>8100</v>
      </c>
      <c r="H31" s="39">
        <f>'表51 (4)'!DL36</f>
        <v>10496954</v>
      </c>
      <c r="I31" s="39">
        <f>'表51 (4)'!DM36</f>
        <v>3900</v>
      </c>
      <c r="J31" s="39">
        <f>'表51 (4)'!DN36</f>
        <v>82807411</v>
      </c>
      <c r="K31" s="39">
        <f>'表51 (4)'!DO36</f>
        <v>5415000</v>
      </c>
      <c r="L31" s="39">
        <f>'表51 (4)'!DP36</f>
        <v>2012639</v>
      </c>
      <c r="M31" s="40">
        <f>'表51 (4)'!DQ36</f>
        <v>319834</v>
      </c>
      <c r="N31" s="38">
        <f>'表51 (4)'!DR36</f>
        <v>207220</v>
      </c>
      <c r="O31" s="39">
        <f>'表51 (4)'!DS36</f>
        <v>234900</v>
      </c>
      <c r="P31" s="40">
        <f>'表51 (4)'!DT36</f>
        <v>442120</v>
      </c>
      <c r="Q31" s="38">
        <f>'表51 (4)'!DU36</f>
        <v>0</v>
      </c>
      <c r="R31" s="39">
        <f>'表51 (4)'!DV36</f>
        <v>0</v>
      </c>
      <c r="S31" s="39">
        <f>'表51 (4)'!DW36</f>
        <v>0</v>
      </c>
      <c r="T31" s="39">
        <f>'表51 (4)'!DX36</f>
        <v>0</v>
      </c>
      <c r="U31" s="39">
        <f>'表51 (4)'!DY36</f>
        <v>0</v>
      </c>
      <c r="V31" s="39">
        <f>'表51 (4)'!DZ36</f>
        <v>0</v>
      </c>
      <c r="W31" s="40">
        <f>'表51 (4)'!EA36</f>
        <v>0</v>
      </c>
      <c r="X31" s="38">
        <f>'表51 (4)'!EB36</f>
        <v>3025110</v>
      </c>
      <c r="Y31" s="39">
        <f>'表51 (4)'!EC36</f>
        <v>2715750</v>
      </c>
      <c r="Z31" s="39">
        <f>'表51 (4)'!ED36</f>
        <v>1136580</v>
      </c>
      <c r="AA31" s="39">
        <f>'表51 (4)'!EE36</f>
        <v>331650</v>
      </c>
      <c r="AB31" s="39">
        <f>'表51 (4)'!EF36</f>
        <v>7209090</v>
      </c>
      <c r="AC31" s="39">
        <f>'表51 (4)'!EG36</f>
        <v>76130</v>
      </c>
      <c r="AD31" s="39">
        <f>'表51 (4)'!EH36</f>
        <v>4297890</v>
      </c>
      <c r="AE31" s="40">
        <f>'表51 (4)'!EI36</f>
        <v>113085168</v>
      </c>
      <c r="AF31" s="38">
        <f>'表51 (4)'!EJ36</f>
        <v>1420015473</v>
      </c>
      <c r="AG31" s="40">
        <f>'表51 (4)'!EK36</f>
        <v>3909</v>
      </c>
      <c r="AH31" s="38">
        <f>'表51 (4)'!EL36</f>
        <v>35271</v>
      </c>
      <c r="AI31" s="40">
        <f>'表51 (4)'!EM36</f>
        <v>1420054653</v>
      </c>
      <c r="AJ31" s="38">
        <f>'表51 (4)'!EN36</f>
        <v>56801426</v>
      </c>
      <c r="AK31" s="39">
        <f>'表51 (4)'!EO36</f>
        <v>56801426</v>
      </c>
      <c r="AL31" s="41">
        <f t="shared" si="0"/>
        <v>3.9999464724827037E-2</v>
      </c>
    </row>
    <row r="32" spans="1:38" ht="19.2" x14ac:dyDescent="0.15">
      <c r="A32" s="80">
        <v>22</v>
      </c>
      <c r="B32" s="71" t="s">
        <v>194</v>
      </c>
      <c r="C32" s="34">
        <f>'表51 (4)'!EQ36</f>
        <v>533729614</v>
      </c>
      <c r="D32" s="35">
        <f>'表51 (4)'!ER36</f>
        <v>14</v>
      </c>
      <c r="E32" s="35">
        <f>'表51 (4)'!ES36</f>
        <v>59243</v>
      </c>
      <c r="F32" s="36">
        <f>'表51 (4)'!ET36</f>
        <v>533788871</v>
      </c>
      <c r="G32" s="34">
        <f>'表51 (4)'!EU36</f>
        <v>1448</v>
      </c>
      <c r="H32" s="35">
        <f>'表51 (4)'!EV36</f>
        <v>2399205</v>
      </c>
      <c r="I32" s="35">
        <f>'表51 (4)'!EW36</f>
        <v>277</v>
      </c>
      <c r="J32" s="35">
        <f>'表51 (4)'!EX36</f>
        <v>13292681</v>
      </c>
      <c r="K32" s="35">
        <f>'表51 (4)'!EY36</f>
        <v>853954</v>
      </c>
      <c r="L32" s="35">
        <f>'表51 (4)'!EZ36</f>
        <v>296131</v>
      </c>
      <c r="M32" s="36">
        <f>'表51 (4)'!FA36</f>
        <v>54374</v>
      </c>
      <c r="N32" s="34">
        <f>'表51 (4)'!FB36</f>
        <v>31980</v>
      </c>
      <c r="O32" s="35">
        <f>'表51 (4)'!FC36</f>
        <v>37800</v>
      </c>
      <c r="P32" s="36">
        <f>'表51 (4)'!FD36</f>
        <v>69780</v>
      </c>
      <c r="Q32" s="34">
        <f>'表51 (4)'!FE36</f>
        <v>0</v>
      </c>
      <c r="R32" s="35">
        <f>'表51 (4)'!FF36</f>
        <v>0</v>
      </c>
      <c r="S32" s="35">
        <f>'表51 (4)'!FG36</f>
        <v>0</v>
      </c>
      <c r="T32" s="35">
        <f>'表51 (4)'!FH36</f>
        <v>0</v>
      </c>
      <c r="U32" s="35">
        <f>'表51 (4)'!FI36</f>
        <v>0</v>
      </c>
      <c r="V32" s="35">
        <f>'表51 (4)'!FJ36</f>
        <v>0</v>
      </c>
      <c r="W32" s="36">
        <f>'表51 (4)'!FK36</f>
        <v>0</v>
      </c>
      <c r="X32" s="34">
        <f>'表51 (4)'!FL36</f>
        <v>477180</v>
      </c>
      <c r="Y32" s="35">
        <f>'表51 (4)'!FM36</f>
        <v>431100</v>
      </c>
      <c r="Z32" s="35">
        <f>'表51 (4)'!FN36</f>
        <v>191520</v>
      </c>
      <c r="AA32" s="35">
        <f>'表51 (4)'!FO36</f>
        <v>50400</v>
      </c>
      <c r="AB32" s="35">
        <f>'表51 (4)'!FP36</f>
        <v>1150200</v>
      </c>
      <c r="AC32" s="35">
        <f>'表51 (4)'!FQ36</f>
        <v>11040</v>
      </c>
      <c r="AD32" s="35">
        <f>'表51 (4)'!FR36</f>
        <v>0</v>
      </c>
      <c r="AE32" s="36">
        <f>'表51 (4)'!FS36</f>
        <v>18128813</v>
      </c>
      <c r="AF32" s="34">
        <f>'表51 (4)'!FT36</f>
        <v>515600802</v>
      </c>
      <c r="AG32" s="36">
        <f>'表51 (4)'!FU36</f>
        <v>13</v>
      </c>
      <c r="AH32" s="34">
        <f>'表51 (4)'!FV36</f>
        <v>59243</v>
      </c>
      <c r="AI32" s="36">
        <f>'表51 (4)'!FW36</f>
        <v>515660058</v>
      </c>
      <c r="AJ32" s="34">
        <f>'表51 (4)'!FX36</f>
        <v>20623333</v>
      </c>
      <c r="AK32" s="35">
        <f>'表51 (4)'!FY36</f>
        <v>20623333</v>
      </c>
      <c r="AL32" s="42">
        <f t="shared" si="0"/>
        <v>3.9994047784092678E-2</v>
      </c>
    </row>
    <row r="33" spans="1:38" ht="19.2" x14ac:dyDescent="0.15">
      <c r="A33" s="81">
        <v>23</v>
      </c>
      <c r="B33" s="72" t="s">
        <v>195</v>
      </c>
      <c r="C33" s="38">
        <f>'表51 (4)'!GA36</f>
        <v>523187904</v>
      </c>
      <c r="D33" s="39">
        <f>'表51 (4)'!GB36</f>
        <v>1663</v>
      </c>
      <c r="E33" s="39">
        <f>'表51 (4)'!GC36</f>
        <v>10845</v>
      </c>
      <c r="F33" s="40">
        <f>'表51 (4)'!GD36</f>
        <v>523200412</v>
      </c>
      <c r="G33" s="38">
        <f>'表51 (4)'!GE36</f>
        <v>0</v>
      </c>
      <c r="H33" s="39">
        <f>'表51 (4)'!GF36</f>
        <v>1001742</v>
      </c>
      <c r="I33" s="39">
        <f>'表51 (4)'!GG36</f>
        <v>189</v>
      </c>
      <c r="J33" s="39">
        <f>'表51 (4)'!GH36</f>
        <v>4725703</v>
      </c>
      <c r="K33" s="39">
        <f>'表51 (4)'!GI36</f>
        <v>259171</v>
      </c>
      <c r="L33" s="39">
        <f>'表51 (4)'!GJ36</f>
        <v>92180</v>
      </c>
      <c r="M33" s="40">
        <f>'表51 (4)'!GK36</f>
        <v>19881</v>
      </c>
      <c r="N33" s="38">
        <f>'表51 (4)'!GL36</f>
        <v>10140</v>
      </c>
      <c r="O33" s="39">
        <f>'表51 (4)'!GM36</f>
        <v>12600</v>
      </c>
      <c r="P33" s="40">
        <f>'表51 (4)'!GN36</f>
        <v>22740</v>
      </c>
      <c r="Q33" s="38">
        <f>'表51 (4)'!GO36</f>
        <v>0</v>
      </c>
      <c r="R33" s="39">
        <f>'表51 (4)'!GP36</f>
        <v>0</v>
      </c>
      <c r="S33" s="39">
        <f>'表51 (4)'!GQ36</f>
        <v>0</v>
      </c>
      <c r="T33" s="39">
        <f>'表51 (4)'!GR36</f>
        <v>0</v>
      </c>
      <c r="U33" s="39">
        <f>'表51 (4)'!GS36</f>
        <v>0</v>
      </c>
      <c r="V33" s="39">
        <f>'表51 (4)'!GT36</f>
        <v>0</v>
      </c>
      <c r="W33" s="40">
        <f>'表51 (4)'!GU36</f>
        <v>0</v>
      </c>
      <c r="X33" s="38">
        <f>'表51 (4)'!GV36</f>
        <v>175230</v>
      </c>
      <c r="Y33" s="39">
        <f>'表51 (4)'!GW36</f>
        <v>147150</v>
      </c>
      <c r="Z33" s="39">
        <f>'表51 (4)'!GX36</f>
        <v>70300</v>
      </c>
      <c r="AA33" s="39">
        <f>'表51 (4)'!GY36</f>
        <v>14400</v>
      </c>
      <c r="AB33" s="39">
        <f>'表51 (4)'!GZ36</f>
        <v>407080</v>
      </c>
      <c r="AC33" s="39">
        <f>'表51 (4)'!HA36</f>
        <v>3220</v>
      </c>
      <c r="AD33" s="39">
        <f>'表51 (4)'!HB36</f>
        <v>0</v>
      </c>
      <c r="AE33" s="40">
        <f>'表51 (4)'!HC36</f>
        <v>6531717</v>
      </c>
      <c r="AF33" s="38">
        <f>'表51 (4)'!HD36</f>
        <v>516656187</v>
      </c>
      <c r="AG33" s="40">
        <f>'表51 (4)'!HE36</f>
        <v>1663</v>
      </c>
      <c r="AH33" s="38">
        <f>'表51 (4)'!HF36</f>
        <v>10845</v>
      </c>
      <c r="AI33" s="40">
        <f>'表51 (4)'!HG36</f>
        <v>516668695</v>
      </c>
      <c r="AJ33" s="38">
        <f>'表51 (4)'!HH36</f>
        <v>20646583</v>
      </c>
      <c r="AK33" s="39">
        <f>'表51 (4)'!HI36</f>
        <v>20646583</v>
      </c>
      <c r="AL33" s="41">
        <f t="shared" si="0"/>
        <v>3.9960971508057018E-2</v>
      </c>
    </row>
    <row r="34" spans="1:38" ht="21" customHeight="1" x14ac:dyDescent="0.15">
      <c r="A34" s="82">
        <v>24</v>
      </c>
      <c r="B34" s="73" t="s">
        <v>196</v>
      </c>
      <c r="C34" s="46">
        <f>'表51 (4)'!HK36</f>
        <v>21819910281</v>
      </c>
      <c r="D34" s="44">
        <f>'表51 (4)'!HL36</f>
        <v>15031</v>
      </c>
      <c r="E34" s="44">
        <f>'表51 (4)'!HM36</f>
        <v>123310</v>
      </c>
      <c r="F34" s="45">
        <f>'表51 (4)'!HN36</f>
        <v>21820048622</v>
      </c>
      <c r="G34" s="43">
        <f>'表51 (4)'!HO36</f>
        <v>113389</v>
      </c>
      <c r="H34" s="44">
        <f>'表51 (4)'!HP36</f>
        <v>138053076</v>
      </c>
      <c r="I34" s="44">
        <f>'表51 (4)'!HQ36</f>
        <v>116553</v>
      </c>
      <c r="J34" s="44">
        <f>'表51 (4)'!HR36</f>
        <v>3387053594</v>
      </c>
      <c r="K34" s="44">
        <f>'表51 (4)'!HS36</f>
        <v>102612483</v>
      </c>
      <c r="L34" s="44">
        <f>'表51 (4)'!HT36</f>
        <v>133249374</v>
      </c>
      <c r="M34" s="45">
        <f>'表51 (4)'!HU36</f>
        <v>7477709</v>
      </c>
      <c r="N34" s="43">
        <f>'表51 (4)'!HV36</f>
        <v>14679600</v>
      </c>
      <c r="O34" s="44">
        <f>'表51 (4)'!HW36</f>
        <v>9804300</v>
      </c>
      <c r="P34" s="45">
        <f>'表51 (4)'!HX36</f>
        <v>24483900</v>
      </c>
      <c r="Q34" s="43">
        <f>'表51 (4)'!HY36</f>
        <v>3953820</v>
      </c>
      <c r="R34" s="44">
        <f>'表51 (4)'!HZ36</f>
        <v>10303800</v>
      </c>
      <c r="S34" s="44">
        <f>'表51 (4)'!IA36</f>
        <v>0</v>
      </c>
      <c r="T34" s="44">
        <f>'表51 (4)'!IB36</f>
        <v>104968930</v>
      </c>
      <c r="U34" s="44">
        <f>'表51 (4)'!IC36</f>
        <v>7889430</v>
      </c>
      <c r="V34" s="44">
        <f>'表51 (4)'!ID36</f>
        <v>112858360</v>
      </c>
      <c r="W34" s="45">
        <f>'表51 (4)'!IE36</f>
        <v>26807390</v>
      </c>
      <c r="X34" s="43">
        <f>'表51 (4)'!IF36</f>
        <v>85279260</v>
      </c>
      <c r="Y34" s="44">
        <f>'表51 (4)'!IG36</f>
        <v>68265000</v>
      </c>
      <c r="Z34" s="44">
        <f>'表51 (4)'!IH36</f>
        <v>23157580</v>
      </c>
      <c r="AA34" s="44">
        <f>'表51 (4)'!II36</f>
        <v>24499350</v>
      </c>
      <c r="AB34" s="44">
        <f>'表51 (4)'!IJ36</f>
        <v>201201190</v>
      </c>
      <c r="AC34" s="44">
        <f>'表51 (4)'!IK36</f>
        <v>3118570</v>
      </c>
      <c r="AD34" s="44">
        <f>'表51 (4)'!IL36</f>
        <v>1854865730</v>
      </c>
      <c r="AE34" s="45">
        <f>'表51 (4)'!IM36</f>
        <v>6006152385</v>
      </c>
      <c r="AF34" s="43">
        <f>'表51 (4)'!IN36</f>
        <v>15813758244</v>
      </c>
      <c r="AG34" s="45">
        <f>'表51 (4)'!IO36</f>
        <v>14760</v>
      </c>
      <c r="AH34" s="43">
        <f>'表51 (4)'!IP36</f>
        <v>123233</v>
      </c>
      <c r="AI34" s="45">
        <f>'表51 (4)'!IQ36</f>
        <v>15813896237</v>
      </c>
      <c r="AJ34" s="43">
        <f>'表51 (4)'!IR36</f>
        <v>632339811</v>
      </c>
      <c r="AK34" s="44">
        <f>'表51 (4)'!IS36</f>
        <v>632339811</v>
      </c>
      <c r="AL34" s="47">
        <f t="shared" si="0"/>
        <v>3.9986338693718343E-2</v>
      </c>
    </row>
  </sheetData>
  <mergeCells count="52">
    <mergeCell ref="AL5:AL9"/>
    <mergeCell ref="AA6:AA9"/>
    <mergeCell ref="AB6:AB9"/>
    <mergeCell ref="AK5:AK6"/>
    <mergeCell ref="AG5:AG9"/>
    <mergeCell ref="AK7:AK9"/>
    <mergeCell ref="AH5:AH9"/>
    <mergeCell ref="AJ5:AJ9"/>
    <mergeCell ref="AI5:AI9"/>
    <mergeCell ref="AC5:AC9"/>
    <mergeCell ref="AH4:AI4"/>
    <mergeCell ref="AJ4:AK4"/>
    <mergeCell ref="N4:P4"/>
    <mergeCell ref="Q4:W4"/>
    <mergeCell ref="S5:S9"/>
    <mergeCell ref="T5:V5"/>
    <mergeCell ref="T6:T9"/>
    <mergeCell ref="AF5:AF9"/>
    <mergeCell ref="AF4:AG4"/>
    <mergeCell ref="U6:U9"/>
    <mergeCell ref="W5:W9"/>
    <mergeCell ref="X5:AB5"/>
    <mergeCell ref="V6:V9"/>
    <mergeCell ref="X6:X9"/>
    <mergeCell ref="Y6:Y9"/>
    <mergeCell ref="Z6:Z9"/>
    <mergeCell ref="X4:AE4"/>
    <mergeCell ref="AE5:AE9"/>
    <mergeCell ref="Q5:Q9"/>
    <mergeCell ref="A4:B4"/>
    <mergeCell ref="C4:F4"/>
    <mergeCell ref="G4:M4"/>
    <mergeCell ref="A5:B10"/>
    <mergeCell ref="C5:C9"/>
    <mergeCell ref="D5:D9"/>
    <mergeCell ref="G5:G9"/>
    <mergeCell ref="AD5:AD9"/>
    <mergeCell ref="N6:P6"/>
    <mergeCell ref="J5:J9"/>
    <mergeCell ref="K5:K9"/>
    <mergeCell ref="L5:L9"/>
    <mergeCell ref="M5:M9"/>
    <mergeCell ref="R5:R9"/>
    <mergeCell ref="C2:M2"/>
    <mergeCell ref="N5:P5"/>
    <mergeCell ref="N7:N9"/>
    <mergeCell ref="O7:O9"/>
    <mergeCell ref="P7:P9"/>
    <mergeCell ref="E5:E9"/>
    <mergeCell ref="F5:F9"/>
    <mergeCell ref="H5:I6"/>
    <mergeCell ref="I7:I9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1 L11:M11" xr:uid="{00000000-0002-0000-0400-000000000000}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S11" xr:uid="{00000000-0002-0000-0400-000001000000}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 xr:uid="{00000000-0002-0000-0400-000002000000}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F11 C11" xr:uid="{00000000-0002-0000-04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1 D11 H11:I11 I13:I15" xr:uid="{00000000-0002-0000-0400-000004000000}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H11 E11" xr:uid="{00000000-0002-0000-0400-000005000000}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J11:AK11 W11 G11 T11:U11 AD11" xr:uid="{00000000-0002-0000-0400-000006000000}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 xml:space="preserve">&amp;C&amp;"ＭＳ Ｐゴシック,太字"&amp;12第51表　課税標準額段階別令和６年度分所得割額等に関する調
【給与所得者】
</oddHeader>
  </headerFooter>
  <colBreaks count="3" manualBreakCount="3">
    <brk id="13" max="1048575" man="1"/>
    <brk id="23" max="1048575" man="1"/>
    <brk id="33" max="1048575" man="1"/>
  </colBreaks>
  <ignoredErrors>
    <ignoredError sqref="J11:R11 C11:H15 J13:R15 I12:Q12 S11:AL15 AL34 AL16:AL19 AL23:AL30" unlockedFormula="1"/>
    <ignoredError sqref="I3:M3 C3:H3 AL3 N3:Q3 R3:AK3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/>
  </sheetPr>
  <dimension ref="A1:AL34"/>
  <sheetViews>
    <sheetView showGridLines="0" view="pageBreakPreview" zoomScaleNormal="90" zoomScaleSheetLayoutView="100" workbookViewId="0">
      <selection activeCell="HK37" sqref="HK37:IS37"/>
    </sheetView>
  </sheetViews>
  <sheetFormatPr defaultColWidth="1" defaultRowHeight="15" customHeight="1" x14ac:dyDescent="0.2"/>
  <cols>
    <col min="1" max="1" width="3" style="48" customWidth="1"/>
    <col min="2" max="2" width="22.109375" style="48" customWidth="1"/>
    <col min="3" max="6" width="15" style="48" customWidth="1"/>
    <col min="7" max="7" width="8" style="48" customWidth="1"/>
    <col min="8" max="8" width="7" style="48" customWidth="1"/>
    <col min="9" max="9" width="8.44140625" style="48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2"/>
    <row r="2" spans="1:38" ht="13.5" customHeight="1" x14ac:dyDescent="0.2"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</row>
    <row r="3" spans="1:38" ht="13.5" customHeight="1" x14ac:dyDescent="0.2">
      <c r="B3" s="48" t="s">
        <v>197</v>
      </c>
      <c r="C3" s="49" t="s">
        <v>0</v>
      </c>
      <c r="D3" s="49" t="s">
        <v>1</v>
      </c>
      <c r="E3" s="49" t="s">
        <v>2</v>
      </c>
      <c r="F3" s="49" t="s">
        <v>3</v>
      </c>
      <c r="G3" s="49" t="s">
        <v>4</v>
      </c>
      <c r="H3" s="49" t="s">
        <v>5</v>
      </c>
      <c r="I3" s="49" t="s">
        <v>162</v>
      </c>
      <c r="J3" s="49" t="s">
        <v>163</v>
      </c>
      <c r="K3" s="49" t="s">
        <v>164</v>
      </c>
      <c r="L3" s="49" t="s">
        <v>165</v>
      </c>
      <c r="M3" s="50" t="s">
        <v>166</v>
      </c>
      <c r="N3" s="50" t="s">
        <v>6</v>
      </c>
      <c r="O3" s="50" t="s">
        <v>7</v>
      </c>
      <c r="P3" s="50" t="s">
        <v>155</v>
      </c>
      <c r="Q3" s="49" t="s">
        <v>8</v>
      </c>
      <c r="R3" s="49" t="s">
        <v>9</v>
      </c>
      <c r="S3" s="49" t="s">
        <v>10</v>
      </c>
      <c r="T3" s="49" t="s">
        <v>156</v>
      </c>
      <c r="U3" s="49" t="s">
        <v>11</v>
      </c>
      <c r="V3" s="49" t="s">
        <v>12</v>
      </c>
      <c r="W3" s="49" t="s">
        <v>13</v>
      </c>
      <c r="X3" s="49" t="s">
        <v>14</v>
      </c>
      <c r="Y3" s="49" t="s">
        <v>157</v>
      </c>
      <c r="Z3" s="49" t="s">
        <v>15</v>
      </c>
      <c r="AA3" s="49" t="s">
        <v>16</v>
      </c>
      <c r="AB3" s="49" t="s">
        <v>17</v>
      </c>
      <c r="AC3" s="49" t="s">
        <v>18</v>
      </c>
      <c r="AD3" s="49" t="s">
        <v>19</v>
      </c>
      <c r="AE3" s="49" t="s">
        <v>158</v>
      </c>
      <c r="AF3" s="49" t="s">
        <v>159</v>
      </c>
      <c r="AG3" s="49" t="s">
        <v>160</v>
      </c>
      <c r="AH3" s="49" t="s">
        <v>20</v>
      </c>
      <c r="AI3" s="49" t="s">
        <v>21</v>
      </c>
      <c r="AJ3" s="49" t="s">
        <v>22</v>
      </c>
      <c r="AK3" s="49" t="s">
        <v>161</v>
      </c>
    </row>
    <row r="4" spans="1:38" s="51" customFormat="1" ht="13.5" customHeight="1" x14ac:dyDescent="0.2">
      <c r="A4" s="173" t="s">
        <v>31</v>
      </c>
      <c r="B4" s="174"/>
      <c r="C4" s="170" t="s">
        <v>129</v>
      </c>
      <c r="D4" s="170"/>
      <c r="E4" s="170"/>
      <c r="F4" s="170"/>
      <c r="G4" s="175" t="s">
        <v>130</v>
      </c>
      <c r="H4" s="175"/>
      <c r="I4" s="175"/>
      <c r="J4" s="175"/>
      <c r="K4" s="175"/>
      <c r="L4" s="175"/>
      <c r="M4" s="176"/>
      <c r="N4" s="175" t="str">
        <f>+G4</f>
        <v>ｘｘ1</v>
      </c>
      <c r="O4" s="175"/>
      <c r="P4" s="176"/>
      <c r="Q4" s="170" t="s">
        <v>131</v>
      </c>
      <c r="R4" s="170"/>
      <c r="S4" s="170"/>
      <c r="T4" s="170"/>
      <c r="U4" s="170"/>
      <c r="V4" s="170"/>
      <c r="W4" s="170"/>
      <c r="X4" s="170" t="s">
        <v>132</v>
      </c>
      <c r="Y4" s="170"/>
      <c r="Z4" s="170"/>
      <c r="AA4" s="170"/>
      <c r="AB4" s="170"/>
      <c r="AC4" s="170"/>
      <c r="AD4" s="170"/>
      <c r="AE4" s="170"/>
      <c r="AF4" s="175" t="s">
        <v>133</v>
      </c>
      <c r="AG4" s="176"/>
      <c r="AH4" s="175" t="str">
        <f>+AF4</f>
        <v>ｘｘ4</v>
      </c>
      <c r="AI4" s="176"/>
      <c r="AJ4" s="170" t="s">
        <v>134</v>
      </c>
      <c r="AK4" s="170"/>
      <c r="AL4" s="69"/>
    </row>
    <row r="5" spans="1:38" ht="15" customHeight="1" x14ac:dyDescent="0.2">
      <c r="A5" s="160" t="s">
        <v>147</v>
      </c>
      <c r="B5" s="161"/>
      <c r="C5" s="94" t="s">
        <v>49</v>
      </c>
      <c r="D5" s="85" t="s">
        <v>50</v>
      </c>
      <c r="E5" s="85" t="s">
        <v>51</v>
      </c>
      <c r="F5" s="83" t="s">
        <v>52</v>
      </c>
      <c r="G5" s="94" t="s">
        <v>53</v>
      </c>
      <c r="H5" s="102" t="s">
        <v>148</v>
      </c>
      <c r="I5" s="103"/>
      <c r="J5" s="85" t="s">
        <v>54</v>
      </c>
      <c r="K5" s="85" t="s">
        <v>55</v>
      </c>
      <c r="L5" s="85" t="s">
        <v>56</v>
      </c>
      <c r="M5" s="83" t="s">
        <v>57</v>
      </c>
      <c r="N5" s="94" t="s">
        <v>58</v>
      </c>
      <c r="O5" s="85"/>
      <c r="P5" s="83"/>
      <c r="Q5" s="171" t="s">
        <v>169</v>
      </c>
      <c r="R5" s="168" t="s">
        <v>167</v>
      </c>
      <c r="S5" s="113" t="s">
        <v>59</v>
      </c>
      <c r="T5" s="87" t="s">
        <v>60</v>
      </c>
      <c r="U5" s="87"/>
      <c r="V5" s="88"/>
      <c r="W5" s="89" t="s">
        <v>61</v>
      </c>
      <c r="X5" s="90" t="s">
        <v>62</v>
      </c>
      <c r="Y5" s="90"/>
      <c r="Z5" s="90"/>
      <c r="AA5" s="90"/>
      <c r="AB5" s="91"/>
      <c r="AC5" s="85" t="s">
        <v>63</v>
      </c>
      <c r="AD5" s="85" t="s">
        <v>64</v>
      </c>
      <c r="AE5" s="83" t="s">
        <v>52</v>
      </c>
      <c r="AF5" s="94" t="s">
        <v>65</v>
      </c>
      <c r="AG5" s="83" t="s">
        <v>66</v>
      </c>
      <c r="AH5" s="94" t="s">
        <v>67</v>
      </c>
      <c r="AI5" s="83" t="s">
        <v>52</v>
      </c>
      <c r="AJ5" s="117" t="s">
        <v>68</v>
      </c>
      <c r="AK5" s="122"/>
      <c r="AL5" s="116" t="s">
        <v>120</v>
      </c>
    </row>
    <row r="6" spans="1:38" ht="15" customHeight="1" x14ac:dyDescent="0.2">
      <c r="A6" s="160"/>
      <c r="B6" s="161"/>
      <c r="C6" s="94"/>
      <c r="D6" s="85"/>
      <c r="E6" s="85"/>
      <c r="F6" s="83"/>
      <c r="G6" s="94"/>
      <c r="H6" s="104"/>
      <c r="I6" s="105"/>
      <c r="J6" s="85"/>
      <c r="K6" s="85"/>
      <c r="L6" s="85"/>
      <c r="M6" s="83"/>
      <c r="N6" s="91" t="s">
        <v>69</v>
      </c>
      <c r="O6" s="99"/>
      <c r="P6" s="100"/>
      <c r="Q6" s="172"/>
      <c r="R6" s="169"/>
      <c r="S6" s="113"/>
      <c r="T6" s="84" t="s">
        <v>121</v>
      </c>
      <c r="U6" s="92" t="s">
        <v>122</v>
      </c>
      <c r="V6" s="84" t="s">
        <v>70</v>
      </c>
      <c r="W6" s="89"/>
      <c r="X6" s="111" t="s">
        <v>71</v>
      </c>
      <c r="Y6" s="119" t="s">
        <v>72</v>
      </c>
      <c r="Z6" s="121" t="s">
        <v>73</v>
      </c>
      <c r="AA6" s="121" t="s">
        <v>74</v>
      </c>
      <c r="AB6" s="84" t="s">
        <v>70</v>
      </c>
      <c r="AC6" s="85"/>
      <c r="AD6" s="85"/>
      <c r="AE6" s="83"/>
      <c r="AF6" s="94"/>
      <c r="AG6" s="83"/>
      <c r="AH6" s="94"/>
      <c r="AI6" s="83"/>
      <c r="AJ6" s="117"/>
      <c r="AK6" s="123"/>
      <c r="AL6" s="116"/>
    </row>
    <row r="7" spans="1:38" ht="15" customHeight="1" x14ac:dyDescent="0.2">
      <c r="A7" s="160"/>
      <c r="B7" s="161"/>
      <c r="C7" s="94"/>
      <c r="D7" s="85"/>
      <c r="E7" s="85"/>
      <c r="F7" s="83"/>
      <c r="G7" s="94"/>
      <c r="H7" s="74"/>
      <c r="I7" s="106" t="s">
        <v>149</v>
      </c>
      <c r="J7" s="85"/>
      <c r="K7" s="85"/>
      <c r="L7" s="85"/>
      <c r="M7" s="83"/>
      <c r="N7" s="101" t="s">
        <v>75</v>
      </c>
      <c r="O7" s="84" t="s">
        <v>76</v>
      </c>
      <c r="P7" s="86" t="s">
        <v>70</v>
      </c>
      <c r="Q7" s="172"/>
      <c r="R7" s="169"/>
      <c r="S7" s="113"/>
      <c r="T7" s="85"/>
      <c r="U7" s="93"/>
      <c r="V7" s="85"/>
      <c r="W7" s="89"/>
      <c r="X7" s="112"/>
      <c r="Y7" s="120"/>
      <c r="Z7" s="113"/>
      <c r="AA7" s="113"/>
      <c r="AB7" s="85"/>
      <c r="AC7" s="85"/>
      <c r="AD7" s="85"/>
      <c r="AE7" s="83"/>
      <c r="AF7" s="94"/>
      <c r="AG7" s="83"/>
      <c r="AH7" s="94"/>
      <c r="AI7" s="83"/>
      <c r="AJ7" s="118"/>
      <c r="AK7" s="114" t="s">
        <v>77</v>
      </c>
      <c r="AL7" s="116"/>
    </row>
    <row r="8" spans="1:38" ht="15" customHeight="1" x14ac:dyDescent="0.2">
      <c r="A8" s="160"/>
      <c r="B8" s="161"/>
      <c r="C8" s="94"/>
      <c r="D8" s="85"/>
      <c r="E8" s="85"/>
      <c r="F8" s="83"/>
      <c r="G8" s="94"/>
      <c r="H8" s="74"/>
      <c r="I8" s="107"/>
      <c r="J8" s="85"/>
      <c r="K8" s="85"/>
      <c r="L8" s="85"/>
      <c r="M8" s="83"/>
      <c r="N8" s="94"/>
      <c r="O8" s="85"/>
      <c r="P8" s="83"/>
      <c r="Q8" s="172"/>
      <c r="R8" s="169"/>
      <c r="S8" s="113"/>
      <c r="T8" s="85"/>
      <c r="U8" s="93"/>
      <c r="V8" s="85"/>
      <c r="W8" s="89"/>
      <c r="X8" s="112"/>
      <c r="Y8" s="120"/>
      <c r="Z8" s="113"/>
      <c r="AA8" s="113"/>
      <c r="AB8" s="85"/>
      <c r="AC8" s="85"/>
      <c r="AD8" s="85"/>
      <c r="AE8" s="83"/>
      <c r="AF8" s="94"/>
      <c r="AG8" s="83"/>
      <c r="AH8" s="94"/>
      <c r="AI8" s="83"/>
      <c r="AJ8" s="118"/>
      <c r="AK8" s="115"/>
      <c r="AL8" s="116"/>
    </row>
    <row r="9" spans="1:38" ht="15" customHeight="1" x14ac:dyDescent="0.2">
      <c r="A9" s="160"/>
      <c r="B9" s="161"/>
      <c r="C9" s="94"/>
      <c r="D9" s="85"/>
      <c r="E9" s="85"/>
      <c r="F9" s="83"/>
      <c r="G9" s="94"/>
      <c r="H9" s="74"/>
      <c r="I9" s="107"/>
      <c r="J9" s="85"/>
      <c r="K9" s="85"/>
      <c r="L9" s="85"/>
      <c r="M9" s="83"/>
      <c r="N9" s="94"/>
      <c r="O9" s="85"/>
      <c r="P9" s="83"/>
      <c r="Q9" s="172"/>
      <c r="R9" s="169"/>
      <c r="S9" s="113"/>
      <c r="T9" s="85"/>
      <c r="U9" s="93"/>
      <c r="V9" s="85"/>
      <c r="W9" s="89"/>
      <c r="X9" s="112"/>
      <c r="Y9" s="120"/>
      <c r="Z9" s="113"/>
      <c r="AA9" s="113"/>
      <c r="AB9" s="85"/>
      <c r="AC9" s="85"/>
      <c r="AD9" s="85"/>
      <c r="AE9" s="83"/>
      <c r="AF9" s="94"/>
      <c r="AG9" s="83"/>
      <c r="AH9" s="94"/>
      <c r="AI9" s="83"/>
      <c r="AJ9" s="118"/>
      <c r="AK9" s="115"/>
      <c r="AL9" s="116"/>
    </row>
    <row r="10" spans="1:38" ht="15" customHeight="1" x14ac:dyDescent="0.2">
      <c r="A10" s="162"/>
      <c r="B10" s="163"/>
      <c r="C10" s="52" t="s">
        <v>78</v>
      </c>
      <c r="D10" s="53" t="s">
        <v>78</v>
      </c>
      <c r="E10" s="53" t="s">
        <v>78</v>
      </c>
      <c r="F10" s="54" t="s">
        <v>78</v>
      </c>
      <c r="G10" s="52" t="s">
        <v>78</v>
      </c>
      <c r="H10" s="53" t="s">
        <v>78</v>
      </c>
      <c r="I10" s="53" t="s">
        <v>78</v>
      </c>
      <c r="J10" s="53" t="s">
        <v>78</v>
      </c>
      <c r="K10" s="53" t="s">
        <v>78</v>
      </c>
      <c r="L10" s="53" t="s">
        <v>78</v>
      </c>
      <c r="M10" s="54" t="s">
        <v>78</v>
      </c>
      <c r="N10" s="52" t="s">
        <v>78</v>
      </c>
      <c r="O10" s="53" t="s">
        <v>78</v>
      </c>
      <c r="P10" s="54" t="s">
        <v>78</v>
      </c>
      <c r="Q10" s="75" t="s">
        <v>78</v>
      </c>
      <c r="R10" s="76" t="s">
        <v>78</v>
      </c>
      <c r="S10" s="53" t="s">
        <v>78</v>
      </c>
      <c r="T10" s="53" t="s">
        <v>78</v>
      </c>
      <c r="U10" s="53" t="s">
        <v>78</v>
      </c>
      <c r="V10" s="53" t="s">
        <v>78</v>
      </c>
      <c r="W10" s="54" t="s">
        <v>78</v>
      </c>
      <c r="X10" s="52" t="s">
        <v>78</v>
      </c>
      <c r="Y10" s="53" t="s">
        <v>78</v>
      </c>
      <c r="Z10" s="53" t="s">
        <v>78</v>
      </c>
      <c r="AA10" s="53" t="s">
        <v>78</v>
      </c>
      <c r="AB10" s="53" t="s">
        <v>78</v>
      </c>
      <c r="AC10" s="53" t="s">
        <v>78</v>
      </c>
      <c r="AD10" s="53" t="s">
        <v>78</v>
      </c>
      <c r="AE10" s="54" t="s">
        <v>78</v>
      </c>
      <c r="AF10" s="55" t="s">
        <v>78</v>
      </c>
      <c r="AG10" s="56" t="s">
        <v>78</v>
      </c>
      <c r="AH10" s="55" t="s">
        <v>78</v>
      </c>
      <c r="AI10" s="57" t="s">
        <v>125</v>
      </c>
      <c r="AJ10" s="58" t="s">
        <v>79</v>
      </c>
      <c r="AK10" s="59" t="s">
        <v>127</v>
      </c>
      <c r="AL10" s="54" t="s">
        <v>128</v>
      </c>
    </row>
    <row r="11" spans="1:38" ht="19.2" x14ac:dyDescent="0.15">
      <c r="A11" s="77">
        <v>1</v>
      </c>
      <c r="B11" s="70" t="s">
        <v>112</v>
      </c>
      <c r="C11" s="30">
        <f>表51!C38</f>
        <v>10688</v>
      </c>
      <c r="D11" s="31">
        <f>表51!D38</f>
        <v>0</v>
      </c>
      <c r="E11" s="31">
        <f>表51!E38</f>
        <v>0</v>
      </c>
      <c r="F11" s="32">
        <f>表51!F38</f>
        <v>10688</v>
      </c>
      <c r="G11" s="30">
        <f>表51!G38</f>
        <v>0</v>
      </c>
      <c r="H11" s="31">
        <f>表51!H38</f>
        <v>932</v>
      </c>
      <c r="I11" s="31">
        <f>表51!I38</f>
        <v>0</v>
      </c>
      <c r="J11" s="31">
        <f>表51!J38</f>
        <v>2275</v>
      </c>
      <c r="K11" s="31">
        <f>表51!K38</f>
        <v>216</v>
      </c>
      <c r="L11" s="31">
        <f>表51!L38</f>
        <v>364</v>
      </c>
      <c r="M11" s="32">
        <f>表51!M38</f>
        <v>8</v>
      </c>
      <c r="N11" s="30">
        <f>表51!N38</f>
        <v>260</v>
      </c>
      <c r="O11" s="31">
        <f>表51!O38</f>
        <v>0</v>
      </c>
      <c r="P11" s="32">
        <f>表51!P38</f>
        <v>260</v>
      </c>
      <c r="Q11" s="30">
        <f>表51!Q38</f>
        <v>0</v>
      </c>
      <c r="R11" s="31">
        <f>表51!R38</f>
        <v>0</v>
      </c>
      <c r="S11" s="31">
        <f>表51!S38</f>
        <v>0</v>
      </c>
      <c r="T11" s="31">
        <f>表51!T38</f>
        <v>0</v>
      </c>
      <c r="U11" s="31">
        <f>表51!U38</f>
        <v>0</v>
      </c>
      <c r="V11" s="31">
        <f>表51!V38</f>
        <v>0</v>
      </c>
      <c r="W11" s="32">
        <f>表51!W38</f>
        <v>0</v>
      </c>
      <c r="X11" s="30">
        <f>表51!X38</f>
        <v>0</v>
      </c>
      <c r="Y11" s="31">
        <f>表51!Y38</f>
        <v>0</v>
      </c>
      <c r="Z11" s="31">
        <f>表51!Z38</f>
        <v>760</v>
      </c>
      <c r="AA11" s="31">
        <f>表51!AA38</f>
        <v>450</v>
      </c>
      <c r="AB11" s="31">
        <f>表51!AB38</f>
        <v>1210</v>
      </c>
      <c r="AC11" s="31">
        <f>表51!AC38</f>
        <v>0</v>
      </c>
      <c r="AD11" s="31">
        <f>表51!AD38</f>
        <v>4730</v>
      </c>
      <c r="AE11" s="32">
        <f>表51!AE38</f>
        <v>9995</v>
      </c>
      <c r="AF11" s="30">
        <f>表51!AF38</f>
        <v>693</v>
      </c>
      <c r="AG11" s="32">
        <f>表51!AG38</f>
        <v>0</v>
      </c>
      <c r="AH11" s="30">
        <f>表51!AH38</f>
        <v>0</v>
      </c>
      <c r="AI11" s="32">
        <f>表51!AI38</f>
        <v>693</v>
      </c>
      <c r="AJ11" s="30">
        <f>表51!AJ38</f>
        <v>38</v>
      </c>
      <c r="AK11" s="31">
        <f>表51!AK38</f>
        <v>38</v>
      </c>
      <c r="AL11" s="33">
        <f t="shared" ref="AL11:AL34" si="0">+AJ11/AI11</f>
        <v>5.4834054834054832E-2</v>
      </c>
    </row>
    <row r="12" spans="1:38" ht="19.2" x14ac:dyDescent="0.15">
      <c r="A12" s="78">
        <v>2</v>
      </c>
      <c r="B12" s="71" t="s">
        <v>135</v>
      </c>
      <c r="C12" s="34">
        <f>表51!AM38</f>
        <v>1601874094</v>
      </c>
      <c r="D12" s="35">
        <f>表51!AN38</f>
        <v>770</v>
      </c>
      <c r="E12" s="35">
        <f>表51!AO38</f>
        <v>786</v>
      </c>
      <c r="F12" s="36">
        <f>表51!AP38</f>
        <v>1601875650</v>
      </c>
      <c r="G12" s="34">
        <f>表51!AQ38</f>
        <v>22959</v>
      </c>
      <c r="H12" s="35">
        <f>表51!AR38</f>
        <v>17895289</v>
      </c>
      <c r="I12" s="35">
        <f>表51!AS38</f>
        <v>15923</v>
      </c>
      <c r="J12" s="35">
        <f>表51!AT38</f>
        <v>326640699</v>
      </c>
      <c r="K12" s="35">
        <f>表51!AU38</f>
        <v>9265956</v>
      </c>
      <c r="L12" s="35">
        <f>表51!AV38</f>
        <v>23676054</v>
      </c>
      <c r="M12" s="36">
        <f>表51!AW38</f>
        <v>683054</v>
      </c>
      <c r="N12" s="34">
        <f>表51!AX38</f>
        <v>6248580</v>
      </c>
      <c r="O12" s="35">
        <f>表51!AY38</f>
        <v>2612400</v>
      </c>
      <c r="P12" s="36">
        <f>表51!AZ38</f>
        <v>8860980</v>
      </c>
      <c r="Q12" s="34">
        <f>表51!BA38</f>
        <v>2793960</v>
      </c>
      <c r="R12" s="35">
        <f>表51!BB38</f>
        <v>6638700</v>
      </c>
      <c r="S12" s="35">
        <f>表51!BC38</f>
        <v>0</v>
      </c>
      <c r="T12" s="35">
        <f>表51!BD38</f>
        <v>13499750</v>
      </c>
      <c r="U12" s="35">
        <f>表51!BE38</f>
        <v>3600500</v>
      </c>
      <c r="V12" s="35">
        <f>表51!BF38</f>
        <v>17100250</v>
      </c>
      <c r="W12" s="36">
        <f>表51!BG38</f>
        <v>4688900</v>
      </c>
      <c r="X12" s="34">
        <f>表51!BH38</f>
        <v>14226960</v>
      </c>
      <c r="Y12" s="35">
        <f>表51!BI38</f>
        <v>7375950</v>
      </c>
      <c r="Z12" s="35">
        <f>表51!BJ38</f>
        <v>2660760</v>
      </c>
      <c r="AA12" s="35">
        <f>表51!BK38</f>
        <v>6396300</v>
      </c>
      <c r="AB12" s="35">
        <f>表51!BL38</f>
        <v>30659970</v>
      </c>
      <c r="AC12" s="35">
        <f>表51!BM38</f>
        <v>675740</v>
      </c>
      <c r="AD12" s="35">
        <f>表51!BN38</f>
        <v>472461390</v>
      </c>
      <c r="AE12" s="36">
        <f>表51!BO38</f>
        <v>922063901</v>
      </c>
      <c r="AF12" s="34">
        <f>表51!BP38</f>
        <v>679810268</v>
      </c>
      <c r="AG12" s="36">
        <f>表51!BQ38</f>
        <v>768</v>
      </c>
      <c r="AH12" s="34">
        <f>表51!BR38</f>
        <v>713</v>
      </c>
      <c r="AI12" s="36">
        <f>表51!BS38</f>
        <v>679811749</v>
      </c>
      <c r="AJ12" s="34">
        <f>表51!BT38</f>
        <v>40744346</v>
      </c>
      <c r="AK12" s="35">
        <f>表51!BU38</f>
        <v>40744346</v>
      </c>
      <c r="AL12" s="37">
        <f t="shared" si="0"/>
        <v>5.9934748200416881E-2</v>
      </c>
    </row>
    <row r="13" spans="1:38" ht="19.2" x14ac:dyDescent="0.15">
      <c r="A13" s="79">
        <v>3</v>
      </c>
      <c r="B13" s="72" t="s">
        <v>136</v>
      </c>
      <c r="C13" s="38">
        <f>表51!BW38</f>
        <v>4213143266</v>
      </c>
      <c r="D13" s="39">
        <f>表51!BX38</f>
        <v>2035</v>
      </c>
      <c r="E13" s="39">
        <f>表51!BY38</f>
        <v>558</v>
      </c>
      <c r="F13" s="40">
        <f>表51!BZ38</f>
        <v>4213145859</v>
      </c>
      <c r="G13" s="38">
        <f>表51!CA38</f>
        <v>15950</v>
      </c>
      <c r="H13" s="39">
        <f>表51!CB38</f>
        <v>24855460</v>
      </c>
      <c r="I13" s="39">
        <f>表51!CC38</f>
        <v>26577</v>
      </c>
      <c r="J13" s="39">
        <f>表51!CD38</f>
        <v>857239412</v>
      </c>
      <c r="K13" s="39">
        <f>表51!CE38</f>
        <v>16853477</v>
      </c>
      <c r="L13" s="39">
        <f>表51!CF38</f>
        <v>41740966</v>
      </c>
      <c r="M13" s="40">
        <f>表51!CG38</f>
        <v>1481031</v>
      </c>
      <c r="N13" s="38">
        <f>表51!CH38</f>
        <v>5371340</v>
      </c>
      <c r="O13" s="39">
        <f>表51!CI38</f>
        <v>3536700</v>
      </c>
      <c r="P13" s="40">
        <f>表51!CJ38</f>
        <v>8908040</v>
      </c>
      <c r="Q13" s="38">
        <f>表51!CK38</f>
        <v>1964820</v>
      </c>
      <c r="R13" s="39">
        <f>表51!CL38</f>
        <v>6326400</v>
      </c>
      <c r="S13" s="39">
        <f>表51!CM38</f>
        <v>0</v>
      </c>
      <c r="T13" s="39">
        <f>表51!CN38</f>
        <v>32952920</v>
      </c>
      <c r="U13" s="39">
        <f>表51!CO38</f>
        <v>4059170</v>
      </c>
      <c r="V13" s="39">
        <f>表51!CP38</f>
        <v>37012090</v>
      </c>
      <c r="W13" s="40">
        <f>表51!CQ38</f>
        <v>9806790</v>
      </c>
      <c r="X13" s="38">
        <f>表51!CR38</f>
        <v>20593650</v>
      </c>
      <c r="Y13" s="39">
        <f>表51!CS38</f>
        <v>15011550</v>
      </c>
      <c r="Z13" s="39">
        <f>表51!CT38</f>
        <v>4462720</v>
      </c>
      <c r="AA13" s="39">
        <f>表51!CU38</f>
        <v>9557550</v>
      </c>
      <c r="AB13" s="39">
        <f>表51!CV38</f>
        <v>49625470</v>
      </c>
      <c r="AC13" s="39">
        <f>表51!CW38</f>
        <v>1108140</v>
      </c>
      <c r="AD13" s="39">
        <f>表51!CX38</f>
        <v>709823130</v>
      </c>
      <c r="AE13" s="40">
        <f>表51!CY38</f>
        <v>1766761176</v>
      </c>
      <c r="AF13" s="38">
        <f>表51!CZ38</f>
        <v>2446382352</v>
      </c>
      <c r="AG13" s="40">
        <f>表51!DA38</f>
        <v>1773</v>
      </c>
      <c r="AH13" s="38">
        <f>表51!DB38</f>
        <v>558</v>
      </c>
      <c r="AI13" s="40">
        <f>表51!DC38</f>
        <v>2446384683</v>
      </c>
      <c r="AJ13" s="38">
        <f>表51!DD38</f>
        <v>146713108</v>
      </c>
      <c r="AK13" s="39">
        <f>表51!DE38</f>
        <v>146713108</v>
      </c>
      <c r="AL13" s="41">
        <f t="shared" si="0"/>
        <v>5.9971397392860476E-2</v>
      </c>
    </row>
    <row r="14" spans="1:38" ht="19.2" x14ac:dyDescent="0.15">
      <c r="A14" s="78">
        <v>4</v>
      </c>
      <c r="B14" s="71" t="s">
        <v>113</v>
      </c>
      <c r="C14" s="34">
        <f>表51!DG38</f>
        <v>4595838630</v>
      </c>
      <c r="D14" s="35">
        <f>表51!DH38</f>
        <v>2393</v>
      </c>
      <c r="E14" s="35">
        <f>表51!DI38</f>
        <v>721</v>
      </c>
      <c r="F14" s="36">
        <f>表51!DJ38</f>
        <v>4595841744</v>
      </c>
      <c r="G14" s="34">
        <f>表51!DK38</f>
        <v>27228</v>
      </c>
      <c r="H14" s="35">
        <f>表51!DL38</f>
        <v>22831093</v>
      </c>
      <c r="I14" s="35">
        <f>表51!DM38</f>
        <v>23342</v>
      </c>
      <c r="J14" s="35">
        <f>表51!DN38</f>
        <v>901683363</v>
      </c>
      <c r="K14" s="35">
        <f>表51!DO38</f>
        <v>20234686</v>
      </c>
      <c r="L14" s="35">
        <f>表51!DP38</f>
        <v>38907346</v>
      </c>
      <c r="M14" s="36">
        <f>表51!DQ38</f>
        <v>1835104</v>
      </c>
      <c r="N14" s="34">
        <f>表51!DR38</f>
        <v>3415620</v>
      </c>
      <c r="O14" s="35">
        <f>表51!DS38</f>
        <v>2458800</v>
      </c>
      <c r="P14" s="36">
        <f>表51!DT38</f>
        <v>5874420</v>
      </c>
      <c r="Q14" s="34">
        <f>表51!DU38</f>
        <v>768560</v>
      </c>
      <c r="R14" s="35">
        <f>表51!DV38</f>
        <v>2748900</v>
      </c>
      <c r="S14" s="35">
        <f>表51!DW38</f>
        <v>0</v>
      </c>
      <c r="T14" s="35">
        <f>表51!DX38</f>
        <v>36973970</v>
      </c>
      <c r="U14" s="35">
        <f>表51!DY38</f>
        <v>2345240</v>
      </c>
      <c r="V14" s="35">
        <f>表51!DZ38</f>
        <v>39319210</v>
      </c>
      <c r="W14" s="36">
        <f>表51!EA38</f>
        <v>10224240</v>
      </c>
      <c r="X14" s="34">
        <f>表51!EB38</f>
        <v>18923520</v>
      </c>
      <c r="Y14" s="35">
        <f>表51!EC38</f>
        <v>14808150</v>
      </c>
      <c r="Z14" s="35">
        <f>表51!ED38</f>
        <v>4209260</v>
      </c>
      <c r="AA14" s="35">
        <f>表51!EE38</f>
        <v>6737400</v>
      </c>
      <c r="AB14" s="35">
        <f>表51!EF38</f>
        <v>44678330</v>
      </c>
      <c r="AC14" s="35">
        <f>表51!EG38</f>
        <v>837660</v>
      </c>
      <c r="AD14" s="35">
        <f>表51!EH38</f>
        <v>520850650</v>
      </c>
      <c r="AE14" s="36">
        <f>表51!EI38</f>
        <v>1610820790</v>
      </c>
      <c r="AF14" s="34">
        <f>表51!EJ38</f>
        <v>2985017840</v>
      </c>
      <c r="AG14" s="36">
        <f>表51!EK38</f>
        <v>2393</v>
      </c>
      <c r="AH14" s="34">
        <f>表51!EL38</f>
        <v>721</v>
      </c>
      <c r="AI14" s="36">
        <f>表51!EM38</f>
        <v>2985020954</v>
      </c>
      <c r="AJ14" s="34">
        <f>表51!EN38</f>
        <v>179047937</v>
      </c>
      <c r="AK14" s="35">
        <f>表51!EO38</f>
        <v>179047937</v>
      </c>
      <c r="AL14" s="42">
        <f t="shared" si="0"/>
        <v>5.9982137398423098E-2</v>
      </c>
    </row>
    <row r="15" spans="1:38" ht="19.2" x14ac:dyDescent="0.15">
      <c r="A15" s="79">
        <v>5</v>
      </c>
      <c r="B15" s="72" t="s">
        <v>137</v>
      </c>
      <c r="C15" s="38">
        <f>表51!EQ38</f>
        <v>3535442159</v>
      </c>
      <c r="D15" s="39">
        <f>表51!ER38</f>
        <v>1664</v>
      </c>
      <c r="E15" s="39">
        <f>表51!ES38</f>
        <v>732</v>
      </c>
      <c r="F15" s="40">
        <f>表51!ET38</f>
        <v>3535444555</v>
      </c>
      <c r="G15" s="38">
        <f>表51!EU38</f>
        <v>10211</v>
      </c>
      <c r="H15" s="39">
        <f>表51!EV38</f>
        <v>18517735</v>
      </c>
      <c r="I15" s="39">
        <f>表51!EW38</f>
        <v>19391</v>
      </c>
      <c r="J15" s="39">
        <f>表51!EX38</f>
        <v>670225541</v>
      </c>
      <c r="K15" s="39">
        <f>表51!EY38</f>
        <v>17539419</v>
      </c>
      <c r="L15" s="39">
        <f>表51!EZ38</f>
        <v>26720353</v>
      </c>
      <c r="M15" s="40">
        <f>表51!FA38</f>
        <v>1638051</v>
      </c>
      <c r="N15" s="38">
        <f>表51!FB38</f>
        <v>2226640</v>
      </c>
      <c r="O15" s="39">
        <f>表51!FC38</f>
        <v>1621200</v>
      </c>
      <c r="P15" s="40">
        <f>表51!FD38</f>
        <v>3847840</v>
      </c>
      <c r="Q15" s="38">
        <f>表51!FE38</f>
        <v>148460</v>
      </c>
      <c r="R15" s="39">
        <f>表51!FF38</f>
        <v>216600</v>
      </c>
      <c r="S15" s="39">
        <f>表51!FG38</f>
        <v>0</v>
      </c>
      <c r="T15" s="39">
        <f>表51!FH38</f>
        <v>31280040</v>
      </c>
      <c r="U15" s="39">
        <f>表51!FI38</f>
        <v>1050700</v>
      </c>
      <c r="V15" s="39">
        <f>表51!FJ38</f>
        <v>32330740</v>
      </c>
      <c r="W15" s="40">
        <f>表51!FK38</f>
        <v>7625050</v>
      </c>
      <c r="X15" s="38">
        <f>表51!FL38</f>
        <v>16104990</v>
      </c>
      <c r="Y15" s="39">
        <f>表51!FM38</f>
        <v>14589000</v>
      </c>
      <c r="Z15" s="39">
        <f>表51!FN38</f>
        <v>3663960</v>
      </c>
      <c r="AA15" s="39">
        <f>表51!FO38</f>
        <v>4329900</v>
      </c>
      <c r="AB15" s="39">
        <f>表51!FP38</f>
        <v>38687850</v>
      </c>
      <c r="AC15" s="39">
        <f>表51!FQ38</f>
        <v>610190</v>
      </c>
      <c r="AD15" s="39">
        <f>表51!FR38</f>
        <v>300980070</v>
      </c>
      <c r="AE15" s="40">
        <f>表51!FS38</f>
        <v>1119098110</v>
      </c>
      <c r="AF15" s="38">
        <f>表51!FT38</f>
        <v>2416344051</v>
      </c>
      <c r="AG15" s="40">
        <f>表51!FU38</f>
        <v>1662</v>
      </c>
      <c r="AH15" s="38">
        <f>表51!FV38</f>
        <v>732</v>
      </c>
      <c r="AI15" s="40">
        <f>表51!FW38</f>
        <v>2416346445</v>
      </c>
      <c r="AJ15" s="38">
        <f>表51!FX38</f>
        <v>144949145</v>
      </c>
      <c r="AK15" s="39">
        <f>表51!FY38</f>
        <v>144949145</v>
      </c>
      <c r="AL15" s="41">
        <f t="shared" si="0"/>
        <v>5.9986905147618431E-2</v>
      </c>
    </row>
    <row r="16" spans="1:38" ht="19.2" x14ac:dyDescent="0.15">
      <c r="A16" s="78">
        <v>6</v>
      </c>
      <c r="B16" s="71" t="s">
        <v>138</v>
      </c>
      <c r="C16" s="34">
        <f>表51!GA38</f>
        <v>3731896211</v>
      </c>
      <c r="D16" s="35">
        <f>表51!GB38</f>
        <v>4643</v>
      </c>
      <c r="E16" s="35">
        <f>表51!GC38</f>
        <v>616</v>
      </c>
      <c r="F16" s="36">
        <f>表51!GD38</f>
        <v>3731901470</v>
      </c>
      <c r="G16" s="34">
        <f>表51!GE38</f>
        <v>12202</v>
      </c>
      <c r="H16" s="35">
        <f>表51!GF38</f>
        <v>20691368</v>
      </c>
      <c r="I16" s="35">
        <f>表51!GG38</f>
        <v>23034</v>
      </c>
      <c r="J16" s="35">
        <f>表51!GH38</f>
        <v>673375221</v>
      </c>
      <c r="K16" s="35">
        <f>表51!GI38</f>
        <v>19723669</v>
      </c>
      <c r="L16" s="35">
        <f>表51!GJ38</f>
        <v>24597401</v>
      </c>
      <c r="M16" s="36">
        <f>表51!GK38</f>
        <v>1839988</v>
      </c>
      <c r="N16" s="34">
        <f>表51!GL38</f>
        <v>1925040</v>
      </c>
      <c r="O16" s="35">
        <f>表51!GM38</f>
        <v>1380000</v>
      </c>
      <c r="P16" s="36">
        <f>表51!GN38</f>
        <v>3305040</v>
      </c>
      <c r="Q16" s="34">
        <f>表51!GO38</f>
        <v>1300</v>
      </c>
      <c r="R16" s="35">
        <f>表51!GP38</f>
        <v>900</v>
      </c>
      <c r="S16" s="35">
        <f>表51!GQ38</f>
        <v>0</v>
      </c>
      <c r="T16" s="35">
        <f>表51!GR38</f>
        <v>36080990</v>
      </c>
      <c r="U16" s="35">
        <f>表51!GS38</f>
        <v>626640</v>
      </c>
      <c r="V16" s="35">
        <f>表51!GT38</f>
        <v>36707630</v>
      </c>
      <c r="W16" s="36">
        <f>表51!GU38</f>
        <v>7854470</v>
      </c>
      <c r="X16" s="34">
        <f>表51!GV38</f>
        <v>18738720</v>
      </c>
      <c r="Y16" s="35">
        <f>表51!GW38</f>
        <v>18160650</v>
      </c>
      <c r="Z16" s="35">
        <f>表51!GX38</f>
        <v>3937560</v>
      </c>
      <c r="AA16" s="35">
        <f>表51!GY38</f>
        <v>3557250</v>
      </c>
      <c r="AB16" s="35">
        <f>表51!GZ38</f>
        <v>44394180</v>
      </c>
      <c r="AC16" s="35">
        <f>表51!HA38</f>
        <v>552690</v>
      </c>
      <c r="AD16" s="35">
        <f>表51!HB38</f>
        <v>244855120</v>
      </c>
      <c r="AE16" s="36">
        <f>表51!HC38</f>
        <v>1077911179</v>
      </c>
      <c r="AF16" s="34">
        <f>表51!HD38</f>
        <v>2653985032</v>
      </c>
      <c r="AG16" s="36">
        <f>表51!HE38</f>
        <v>4643</v>
      </c>
      <c r="AH16" s="34">
        <f>表51!HF38</f>
        <v>616</v>
      </c>
      <c r="AI16" s="36">
        <f>表51!HG38</f>
        <v>2653990291</v>
      </c>
      <c r="AJ16" s="34">
        <f>表51!HH38</f>
        <v>159208937</v>
      </c>
      <c r="AK16" s="35">
        <f>表51!HI38</f>
        <v>159208937</v>
      </c>
      <c r="AL16" s="42">
        <f t="shared" si="0"/>
        <v>5.9988515233042349E-2</v>
      </c>
    </row>
    <row r="17" spans="1:38" ht="19.2" x14ac:dyDescent="0.15">
      <c r="A17" s="79">
        <v>7</v>
      </c>
      <c r="B17" s="72" t="s">
        <v>114</v>
      </c>
      <c r="C17" s="38">
        <f>表51!HK38</f>
        <v>2251685576</v>
      </c>
      <c r="D17" s="39">
        <f>表51!HL38</f>
        <v>2</v>
      </c>
      <c r="E17" s="39">
        <f>表51!HM38</f>
        <v>0</v>
      </c>
      <c r="F17" s="40">
        <f>表51!HN38</f>
        <v>2251685578</v>
      </c>
      <c r="G17" s="38">
        <f>表51!HO38</f>
        <v>6778</v>
      </c>
      <c r="H17" s="39">
        <f>表51!HP38</f>
        <v>13568612</v>
      </c>
      <c r="I17" s="39">
        <f>表51!HQ38</f>
        <v>12837</v>
      </c>
      <c r="J17" s="39">
        <f>表51!HR38</f>
        <v>368431513</v>
      </c>
      <c r="K17" s="39">
        <f>表51!HS38</f>
        <v>11872970</v>
      </c>
      <c r="L17" s="39">
        <f>表51!HT38</f>
        <v>12026149</v>
      </c>
      <c r="M17" s="40">
        <f>表51!HU38</f>
        <v>1050706</v>
      </c>
      <c r="N17" s="38">
        <f>表51!HV38</f>
        <v>919100</v>
      </c>
      <c r="O17" s="39">
        <f>表51!HW38</f>
        <v>666600</v>
      </c>
      <c r="P17" s="40">
        <f>表51!HX38</f>
        <v>1585700</v>
      </c>
      <c r="Q17" s="38">
        <f>表51!HY38</f>
        <v>0</v>
      </c>
      <c r="R17" s="39">
        <f>表51!HZ38</f>
        <v>0</v>
      </c>
      <c r="S17" s="39">
        <f>表51!IA38</f>
        <v>0</v>
      </c>
      <c r="T17" s="39">
        <f>表51!IB38</f>
        <v>17155820</v>
      </c>
      <c r="U17" s="39">
        <f>表51!IC38</f>
        <v>313940</v>
      </c>
      <c r="V17" s="39">
        <f>表51!ID38</f>
        <v>17469760</v>
      </c>
      <c r="W17" s="40">
        <f>表51!IE38</f>
        <v>3452520</v>
      </c>
      <c r="X17" s="38">
        <f>表51!IF38</f>
        <v>10631940</v>
      </c>
      <c r="Y17" s="39">
        <f>表51!IG38</f>
        <v>10543050</v>
      </c>
      <c r="Z17" s="39">
        <f>表51!IH38</f>
        <v>2387920</v>
      </c>
      <c r="AA17" s="39">
        <f>表51!II38</f>
        <v>1618650</v>
      </c>
      <c r="AB17" s="39">
        <f>表51!IJ38</f>
        <v>25181560</v>
      </c>
      <c r="AC17" s="39">
        <f>表51!IK38</f>
        <v>268870</v>
      </c>
      <c r="AD17" s="39">
        <f>表51!IL38</f>
        <v>117056340</v>
      </c>
      <c r="AE17" s="40">
        <f>表51!IM38</f>
        <v>571971478</v>
      </c>
      <c r="AF17" s="38">
        <f>表51!IN38</f>
        <v>1679714100</v>
      </c>
      <c r="AG17" s="40">
        <f>表51!IO38</f>
        <v>0</v>
      </c>
      <c r="AH17" s="38">
        <f>表51!IP38</f>
        <v>0</v>
      </c>
      <c r="AI17" s="40">
        <f>表51!IQ38</f>
        <v>1679714100</v>
      </c>
      <c r="AJ17" s="38">
        <f>表51!IR38</f>
        <v>100770277</v>
      </c>
      <c r="AK17" s="39">
        <f>表51!IS38</f>
        <v>100770277</v>
      </c>
      <c r="AL17" s="41">
        <f t="shared" si="0"/>
        <v>5.9992517178965157E-2</v>
      </c>
    </row>
    <row r="18" spans="1:38" ht="19.2" x14ac:dyDescent="0.15">
      <c r="A18" s="78">
        <v>8</v>
      </c>
      <c r="B18" s="71" t="s">
        <v>139</v>
      </c>
      <c r="C18" s="34">
        <f>'表51 (2)'!C38</f>
        <v>2752426874</v>
      </c>
      <c r="D18" s="35">
        <f>'表51 (2)'!D38</f>
        <v>101</v>
      </c>
      <c r="E18" s="35">
        <f>'表51 (2)'!E38</f>
        <v>0</v>
      </c>
      <c r="F18" s="36">
        <f>'表51 (2)'!F38</f>
        <v>2752426975</v>
      </c>
      <c r="G18" s="34">
        <f>'表51 (2)'!G38</f>
        <v>18961</v>
      </c>
      <c r="H18" s="35">
        <f>'表51 (2)'!H38</f>
        <v>18073796</v>
      </c>
      <c r="I18" s="35">
        <f>'表51 (2)'!I38</f>
        <v>16919</v>
      </c>
      <c r="J18" s="35">
        <f>'表51 (2)'!J38</f>
        <v>386640216</v>
      </c>
      <c r="K18" s="35">
        <f>'表51 (2)'!K38</f>
        <v>14295146</v>
      </c>
      <c r="L18" s="35">
        <f>'表51 (2)'!L38</f>
        <v>11621793</v>
      </c>
      <c r="M18" s="36">
        <f>'表51 (2)'!M38</f>
        <v>1192262</v>
      </c>
      <c r="N18" s="34">
        <f>'表51 (2)'!N38</f>
        <v>980980</v>
      </c>
      <c r="O18" s="35">
        <f>'表51 (2)'!O38</f>
        <v>789000</v>
      </c>
      <c r="P18" s="36">
        <f>'表51 (2)'!P38</f>
        <v>1769980</v>
      </c>
      <c r="Q18" s="34">
        <f>'表51 (2)'!Q38</f>
        <v>0</v>
      </c>
      <c r="R18" s="35">
        <f>'表51 (2)'!R38</f>
        <v>0</v>
      </c>
      <c r="S18" s="35">
        <f>'表51 (2)'!S38</f>
        <v>0</v>
      </c>
      <c r="T18" s="35">
        <f>'表51 (2)'!T38</f>
        <v>2456850</v>
      </c>
      <c r="U18" s="35">
        <f>'表51 (2)'!U38</f>
        <v>94380</v>
      </c>
      <c r="V18" s="35">
        <f>'表51 (2)'!V38</f>
        <v>2551230</v>
      </c>
      <c r="W18" s="36">
        <f>'表51 (2)'!W38</f>
        <v>433230</v>
      </c>
      <c r="X18" s="34">
        <f>'表51 (2)'!X38</f>
        <v>12628770</v>
      </c>
      <c r="Y18" s="35">
        <f>'表51 (2)'!Y38</f>
        <v>12693600</v>
      </c>
      <c r="Z18" s="35">
        <f>'表51 (2)'!Z38</f>
        <v>3025940</v>
      </c>
      <c r="AA18" s="35">
        <f>'表51 (2)'!AA38</f>
        <v>1528200</v>
      </c>
      <c r="AB18" s="35">
        <f>'表51 (2)'!AB38</f>
        <v>29876510</v>
      </c>
      <c r="AC18" s="35">
        <f>'表51 (2)'!AC38</f>
        <v>324530</v>
      </c>
      <c r="AD18" s="35">
        <f>'表51 (2)'!AD38</f>
        <v>112531650</v>
      </c>
      <c r="AE18" s="36">
        <f>'表51 (2)'!AE38</f>
        <v>579329304</v>
      </c>
      <c r="AF18" s="34">
        <f>'表51 (2)'!AF38</f>
        <v>2173097573</v>
      </c>
      <c r="AG18" s="36">
        <f>'表51 (2)'!AG38</f>
        <v>98</v>
      </c>
      <c r="AH18" s="34">
        <f>'表51 (2)'!AH38</f>
        <v>0</v>
      </c>
      <c r="AI18" s="36">
        <f>'表51 (2)'!AI38</f>
        <v>2173097671</v>
      </c>
      <c r="AJ18" s="34">
        <f>'表51 (2)'!AJ38</f>
        <v>130373634</v>
      </c>
      <c r="AK18" s="35">
        <f>'表51 (2)'!AK38</f>
        <v>130373634</v>
      </c>
      <c r="AL18" s="42">
        <f t="shared" si="0"/>
        <v>5.9994373810177443E-2</v>
      </c>
    </row>
    <row r="19" spans="1:38" ht="19.2" x14ac:dyDescent="0.15">
      <c r="A19" s="79">
        <v>9</v>
      </c>
      <c r="B19" s="72" t="s">
        <v>190</v>
      </c>
      <c r="C19" s="38">
        <f>'表51 (2)'!AM38</f>
        <v>3275911644</v>
      </c>
      <c r="D19" s="39">
        <f>'表51 (2)'!AN38</f>
        <v>1666</v>
      </c>
      <c r="E19" s="39">
        <f>'表51 (2)'!AO38</f>
        <v>16549</v>
      </c>
      <c r="F19" s="40">
        <f>'表51 (2)'!AP38</f>
        <v>3275929859</v>
      </c>
      <c r="G19" s="38">
        <f>'表51 (2)'!AQ38</f>
        <v>25089</v>
      </c>
      <c r="H19" s="39">
        <f>'表51 (2)'!AR38</f>
        <v>23386337</v>
      </c>
      <c r="I19" s="39">
        <f>'表51 (2)'!AS38</f>
        <v>16647</v>
      </c>
      <c r="J19" s="39">
        <f>'表51 (2)'!AT38</f>
        <v>330205059</v>
      </c>
      <c r="K19" s="39">
        <f>'表51 (2)'!AU38</f>
        <v>15768397</v>
      </c>
      <c r="L19" s="39">
        <f>'表51 (2)'!AV38</f>
        <v>8961243</v>
      </c>
      <c r="M19" s="40">
        <f>'表51 (2)'!AW38</f>
        <v>1146581</v>
      </c>
      <c r="N19" s="38">
        <f>'表51 (2)'!AX38</f>
        <v>806260</v>
      </c>
      <c r="O19" s="39">
        <f>'表51 (2)'!AY38</f>
        <v>768300</v>
      </c>
      <c r="P19" s="40">
        <f>'表51 (2)'!AZ38</f>
        <v>1574560</v>
      </c>
      <c r="Q19" s="38">
        <f>'表51 (2)'!BA38</f>
        <v>0</v>
      </c>
      <c r="R19" s="39">
        <f>'表51 (2)'!BB38</f>
        <v>0</v>
      </c>
      <c r="S19" s="39">
        <f>'表51 (2)'!BC38</f>
        <v>0</v>
      </c>
      <c r="T19" s="39">
        <f>'表51 (2)'!BD38</f>
        <v>0</v>
      </c>
      <c r="U19" s="39">
        <f>'表51 (2)'!BE38</f>
        <v>0</v>
      </c>
      <c r="V19" s="39">
        <f>'表51 (2)'!BF38</f>
        <v>0</v>
      </c>
      <c r="W19" s="40">
        <f>'表51 (2)'!BG38</f>
        <v>0</v>
      </c>
      <c r="X19" s="38">
        <f>'表51 (2)'!BH38</f>
        <v>11146740</v>
      </c>
      <c r="Y19" s="39">
        <f>'表51 (2)'!BI38</f>
        <v>10792800</v>
      </c>
      <c r="Z19" s="39">
        <f>'表51 (2)'!BJ38</f>
        <v>3108400</v>
      </c>
      <c r="AA19" s="39">
        <f>'表51 (2)'!BK38</f>
        <v>1226700</v>
      </c>
      <c r="AB19" s="39">
        <f>'表51 (2)'!BL38</f>
        <v>26274640</v>
      </c>
      <c r="AC19" s="39">
        <f>'表51 (2)'!BM38</f>
        <v>301300</v>
      </c>
      <c r="AD19" s="39">
        <f>'表51 (2)'!BN38</f>
        <v>88822440</v>
      </c>
      <c r="AE19" s="40">
        <f>'表51 (2)'!BO38</f>
        <v>496465646</v>
      </c>
      <c r="AF19" s="38">
        <f>'表51 (2)'!BP38</f>
        <v>2779446003</v>
      </c>
      <c r="AG19" s="40">
        <f>'表51 (2)'!BQ38</f>
        <v>1665</v>
      </c>
      <c r="AH19" s="38">
        <f>'表51 (2)'!BR38</f>
        <v>16545</v>
      </c>
      <c r="AI19" s="40">
        <f>'表51 (2)'!BS38</f>
        <v>2779464213</v>
      </c>
      <c r="AJ19" s="38">
        <f>'表51 (2)'!BT38</f>
        <v>166758128</v>
      </c>
      <c r="AK19" s="39">
        <f>'表51 (2)'!BU38</f>
        <v>166758128</v>
      </c>
      <c r="AL19" s="41">
        <f t="shared" si="0"/>
        <v>5.9996501203377788E-2</v>
      </c>
    </row>
    <row r="20" spans="1:38" ht="19.2" x14ac:dyDescent="0.15">
      <c r="A20" s="78">
        <v>10</v>
      </c>
      <c r="B20" s="71" t="s">
        <v>191</v>
      </c>
      <c r="C20" s="34">
        <f>'表51 (2)'!BW38</f>
        <v>1756699877</v>
      </c>
      <c r="D20" s="35">
        <f>'表51 (2)'!BX38</f>
        <v>4310</v>
      </c>
      <c r="E20" s="35">
        <f>'表51 (2)'!BY38</f>
        <v>35325</v>
      </c>
      <c r="F20" s="36">
        <f>'表51 (2)'!BZ38</f>
        <v>1756739512</v>
      </c>
      <c r="G20" s="34">
        <f>'表51 (2)'!CA38</f>
        <v>8100</v>
      </c>
      <c r="H20" s="35">
        <f>'表51 (2)'!CB38</f>
        <v>11827430</v>
      </c>
      <c r="I20" s="35">
        <f>'表51 (2)'!CC38</f>
        <v>4759</v>
      </c>
      <c r="J20" s="35">
        <f>'表51 (2)'!CD38</f>
        <v>95005423</v>
      </c>
      <c r="K20" s="35">
        <f>'表51 (2)'!CE38</f>
        <v>6301492</v>
      </c>
      <c r="L20" s="35">
        <f>'表51 (2)'!CF38</f>
        <v>2353690</v>
      </c>
      <c r="M20" s="36">
        <f>'表51 (2)'!CG38</f>
        <v>382801</v>
      </c>
      <c r="N20" s="34">
        <f>'表51 (2)'!CH38</f>
        <v>247780</v>
      </c>
      <c r="O20" s="35">
        <f>'表51 (2)'!CI38</f>
        <v>281400</v>
      </c>
      <c r="P20" s="36">
        <f>'表51 (2)'!CJ38</f>
        <v>529180</v>
      </c>
      <c r="Q20" s="34">
        <f>'表51 (2)'!CK38</f>
        <v>0</v>
      </c>
      <c r="R20" s="35">
        <f>'表51 (2)'!CL38</f>
        <v>0</v>
      </c>
      <c r="S20" s="35">
        <f>'表51 (2)'!CM38</f>
        <v>0</v>
      </c>
      <c r="T20" s="35">
        <f>'表51 (2)'!CN38</f>
        <v>0</v>
      </c>
      <c r="U20" s="35">
        <f>'表51 (2)'!CO38</f>
        <v>0</v>
      </c>
      <c r="V20" s="35">
        <f>'表51 (2)'!CP38</f>
        <v>0</v>
      </c>
      <c r="W20" s="36">
        <f>'表51 (2)'!CQ38</f>
        <v>0</v>
      </c>
      <c r="X20" s="34">
        <f>'表51 (2)'!CR38</f>
        <v>3526710</v>
      </c>
      <c r="Y20" s="35">
        <f>'表51 (2)'!CS38</f>
        <v>3249900</v>
      </c>
      <c r="Z20" s="35">
        <f>'表51 (2)'!CT38</f>
        <v>1259320</v>
      </c>
      <c r="AA20" s="35">
        <f>'表51 (2)'!CU38</f>
        <v>398700</v>
      </c>
      <c r="AB20" s="35">
        <f>'表51 (2)'!CV38</f>
        <v>8434630</v>
      </c>
      <c r="AC20" s="35">
        <f>'表51 (2)'!CW38</f>
        <v>96600</v>
      </c>
      <c r="AD20" s="35">
        <f>'表51 (2)'!CX38</f>
        <v>4936480</v>
      </c>
      <c r="AE20" s="36">
        <f>'表51 (2)'!CY38</f>
        <v>129875826</v>
      </c>
      <c r="AF20" s="34">
        <f>'表51 (2)'!CZ38</f>
        <v>1626824053</v>
      </c>
      <c r="AG20" s="36">
        <f>'表51 (2)'!DA38</f>
        <v>4310</v>
      </c>
      <c r="AH20" s="34">
        <f>'表51 (2)'!DB38</f>
        <v>35323</v>
      </c>
      <c r="AI20" s="36">
        <f>'表51 (2)'!DC38</f>
        <v>1626863686</v>
      </c>
      <c r="AJ20" s="34">
        <f>'表51 (2)'!DD38</f>
        <v>97609168</v>
      </c>
      <c r="AK20" s="35">
        <f>'表51 (2)'!DE38</f>
        <v>97609168</v>
      </c>
      <c r="AL20" s="42">
        <f t="shared" si="0"/>
        <v>5.9998369156541616E-2</v>
      </c>
    </row>
    <row r="21" spans="1:38" ht="19.2" x14ac:dyDescent="0.15">
      <c r="A21" s="79">
        <v>11</v>
      </c>
      <c r="B21" s="72" t="s">
        <v>181</v>
      </c>
      <c r="C21" s="38">
        <f>'表51 (2)'!DG38</f>
        <v>596515702</v>
      </c>
      <c r="D21" s="39">
        <f>'表51 (2)'!DH38</f>
        <v>14</v>
      </c>
      <c r="E21" s="39">
        <f>'表51 (2)'!DI38</f>
        <v>59243</v>
      </c>
      <c r="F21" s="40">
        <f>'表51 (2)'!DJ38</f>
        <v>596574959</v>
      </c>
      <c r="G21" s="38">
        <f>'表51 (2)'!DK38</f>
        <v>1448</v>
      </c>
      <c r="H21" s="39">
        <f>'表51 (2)'!DL38</f>
        <v>2643909</v>
      </c>
      <c r="I21" s="39">
        <f>'表51 (2)'!DM38</f>
        <v>412</v>
      </c>
      <c r="J21" s="39">
        <f>'表51 (2)'!DN38</f>
        <v>14838335</v>
      </c>
      <c r="K21" s="39">
        <f>'表51 (2)'!DO38</f>
        <v>977954</v>
      </c>
      <c r="L21" s="39">
        <f>'表51 (2)'!DP38</f>
        <v>339072</v>
      </c>
      <c r="M21" s="40">
        <f>'表51 (2)'!DQ38</f>
        <v>63184</v>
      </c>
      <c r="N21" s="38">
        <f>'表51 (2)'!DR38</f>
        <v>35620</v>
      </c>
      <c r="O21" s="39">
        <f>'表51 (2)'!DS38</f>
        <v>44700</v>
      </c>
      <c r="P21" s="40">
        <f>'表51 (2)'!DT38</f>
        <v>80320</v>
      </c>
      <c r="Q21" s="38">
        <f>'表51 (2)'!DU38</f>
        <v>0</v>
      </c>
      <c r="R21" s="39">
        <f>'表51 (2)'!DV38</f>
        <v>0</v>
      </c>
      <c r="S21" s="39">
        <f>'表51 (2)'!DW38</f>
        <v>0</v>
      </c>
      <c r="T21" s="39">
        <f>'表51 (2)'!DX38</f>
        <v>0</v>
      </c>
      <c r="U21" s="39">
        <f>'表51 (2)'!DY38</f>
        <v>0</v>
      </c>
      <c r="V21" s="39">
        <f>'表51 (2)'!DZ38</f>
        <v>0</v>
      </c>
      <c r="W21" s="40">
        <f>'表51 (2)'!EA38</f>
        <v>0</v>
      </c>
      <c r="X21" s="38">
        <f>'表51 (2)'!EB38</f>
        <v>537570</v>
      </c>
      <c r="Y21" s="39">
        <f>'表51 (2)'!EC38</f>
        <v>498600</v>
      </c>
      <c r="Z21" s="39">
        <f>'表51 (2)'!ED38</f>
        <v>205960</v>
      </c>
      <c r="AA21" s="39">
        <f>'表51 (2)'!EE38</f>
        <v>60750</v>
      </c>
      <c r="AB21" s="39">
        <f>'表51 (2)'!EF38</f>
        <v>1302880</v>
      </c>
      <c r="AC21" s="39">
        <f>'表51 (2)'!EG38</f>
        <v>14030</v>
      </c>
      <c r="AD21" s="39">
        <f>'表51 (2)'!EH38</f>
        <v>0</v>
      </c>
      <c r="AE21" s="40">
        <f>'表51 (2)'!EI38</f>
        <v>20261132</v>
      </c>
      <c r="AF21" s="38">
        <f>'表51 (2)'!EJ38</f>
        <v>576254571</v>
      </c>
      <c r="AG21" s="40">
        <f>'表51 (2)'!EK38</f>
        <v>13</v>
      </c>
      <c r="AH21" s="38">
        <f>'表51 (2)'!EL38</f>
        <v>59243</v>
      </c>
      <c r="AI21" s="40">
        <f>'表51 (2)'!EM38</f>
        <v>576313827</v>
      </c>
      <c r="AJ21" s="38">
        <f>'表51 (2)'!EN38</f>
        <v>34578439</v>
      </c>
      <c r="AK21" s="39">
        <f>'表51 (2)'!EO38</f>
        <v>34578439</v>
      </c>
      <c r="AL21" s="41">
        <f t="shared" si="0"/>
        <v>5.9999322209564131E-2</v>
      </c>
    </row>
    <row r="22" spans="1:38" ht="19.2" x14ac:dyDescent="0.15">
      <c r="A22" s="78">
        <v>12</v>
      </c>
      <c r="B22" s="71" t="s">
        <v>182</v>
      </c>
      <c r="C22" s="34">
        <f>'表51 (2)'!EQ38</f>
        <v>562505387</v>
      </c>
      <c r="D22" s="35">
        <f>'表51 (2)'!ER38</f>
        <v>1663</v>
      </c>
      <c r="E22" s="35">
        <f>'表51 (2)'!ES38</f>
        <v>10845</v>
      </c>
      <c r="F22" s="36">
        <f>'表51 (2)'!ET38</f>
        <v>562517895</v>
      </c>
      <c r="G22" s="34">
        <f>'表51 (2)'!EU38</f>
        <v>0</v>
      </c>
      <c r="H22" s="35">
        <f>'表51 (2)'!EV38</f>
        <v>1075361</v>
      </c>
      <c r="I22" s="35">
        <f>'表51 (2)'!EW38</f>
        <v>189</v>
      </c>
      <c r="J22" s="35">
        <f>'表51 (2)'!EX38</f>
        <v>5086387</v>
      </c>
      <c r="K22" s="35">
        <f>'表51 (2)'!EY38</f>
        <v>279679</v>
      </c>
      <c r="L22" s="35">
        <f>'表51 (2)'!EZ38</f>
        <v>101369</v>
      </c>
      <c r="M22" s="36">
        <f>'表51 (2)'!FA38</f>
        <v>21967</v>
      </c>
      <c r="N22" s="34">
        <f>'表51 (2)'!FB38</f>
        <v>11180</v>
      </c>
      <c r="O22" s="35">
        <f>'表51 (2)'!FC38</f>
        <v>12900</v>
      </c>
      <c r="P22" s="36">
        <f>'表51 (2)'!FD38</f>
        <v>24080</v>
      </c>
      <c r="Q22" s="34">
        <f>'表51 (2)'!FE38</f>
        <v>0</v>
      </c>
      <c r="R22" s="35">
        <f>'表51 (2)'!FF38</f>
        <v>0</v>
      </c>
      <c r="S22" s="35">
        <f>'表51 (2)'!FG38</f>
        <v>0</v>
      </c>
      <c r="T22" s="35">
        <f>'表51 (2)'!FH38</f>
        <v>0</v>
      </c>
      <c r="U22" s="35">
        <f>'表51 (2)'!FI38</f>
        <v>0</v>
      </c>
      <c r="V22" s="35">
        <f>'表51 (2)'!FJ38</f>
        <v>0</v>
      </c>
      <c r="W22" s="36">
        <f>'表51 (2)'!FK38</f>
        <v>0</v>
      </c>
      <c r="X22" s="34">
        <f>'表51 (2)'!FL38</f>
        <v>189420</v>
      </c>
      <c r="Y22" s="35">
        <f>'表51 (2)'!FM38</f>
        <v>167400</v>
      </c>
      <c r="Z22" s="35">
        <f>'表51 (2)'!FN38</f>
        <v>73340</v>
      </c>
      <c r="AA22" s="35">
        <f>'表51 (2)'!FO38</f>
        <v>15300</v>
      </c>
      <c r="AB22" s="35">
        <f>'表51 (2)'!FP38</f>
        <v>445460</v>
      </c>
      <c r="AC22" s="35">
        <f>'表51 (2)'!FQ38</f>
        <v>3450</v>
      </c>
      <c r="AD22" s="35">
        <f>'表51 (2)'!FR38</f>
        <v>0</v>
      </c>
      <c r="AE22" s="36">
        <f>'表51 (2)'!FS38</f>
        <v>7037753</v>
      </c>
      <c r="AF22" s="34">
        <f>'表51 (2)'!FT38</f>
        <v>555467634</v>
      </c>
      <c r="AG22" s="36">
        <f>'表51 (2)'!FU38</f>
        <v>1663</v>
      </c>
      <c r="AH22" s="34">
        <f>'表51 (2)'!FV38</f>
        <v>10845</v>
      </c>
      <c r="AI22" s="36">
        <f>'表51 (2)'!FW38</f>
        <v>555480142</v>
      </c>
      <c r="AJ22" s="34">
        <f>'表51 (2)'!FX38</f>
        <v>33328669</v>
      </c>
      <c r="AK22" s="35">
        <f>'表51 (2)'!FY38</f>
        <v>33328669</v>
      </c>
      <c r="AL22" s="42">
        <f t="shared" si="0"/>
        <v>5.9999748829905067E-2</v>
      </c>
    </row>
    <row r="23" spans="1:38" ht="19.2" x14ac:dyDescent="0.15">
      <c r="A23" s="79">
        <v>13</v>
      </c>
      <c r="B23" s="72" t="s">
        <v>183</v>
      </c>
      <c r="C23" s="38">
        <f>'表51 (2)'!GA38</f>
        <v>28873950108</v>
      </c>
      <c r="D23" s="39">
        <f>'表51 (2)'!GB38</f>
        <v>19261</v>
      </c>
      <c r="E23" s="39">
        <f>'表51 (2)'!GC38</f>
        <v>125375</v>
      </c>
      <c r="F23" s="40">
        <f>'表51 (2)'!GD38</f>
        <v>28874094744</v>
      </c>
      <c r="G23" s="38">
        <f>'表51 (2)'!GE38</f>
        <v>148926</v>
      </c>
      <c r="H23" s="39">
        <f>'表51 (2)'!GF38</f>
        <v>175367322</v>
      </c>
      <c r="I23" s="39">
        <f>'表51 (2)'!GG38</f>
        <v>160030</v>
      </c>
      <c r="J23" s="39">
        <f>'表51 (2)'!GH38</f>
        <v>4629373444</v>
      </c>
      <c r="K23" s="39">
        <f>'表51 (2)'!GI38</f>
        <v>133113061</v>
      </c>
      <c r="L23" s="39">
        <f>'表51 (2)'!GJ38</f>
        <v>191045800</v>
      </c>
      <c r="M23" s="40">
        <f>'表51 (2)'!GK38</f>
        <v>11334737</v>
      </c>
      <c r="N23" s="38">
        <f>'表51 (2)'!GL38</f>
        <v>22188400</v>
      </c>
      <c r="O23" s="39">
        <f>'表51 (2)'!GM38</f>
        <v>14172000</v>
      </c>
      <c r="P23" s="40">
        <f>'表51 (2)'!GN38</f>
        <v>36360400</v>
      </c>
      <c r="Q23" s="38">
        <f>'表51 (2)'!GO38</f>
        <v>5677100</v>
      </c>
      <c r="R23" s="39">
        <f>'表51 (2)'!GP38</f>
        <v>15931500</v>
      </c>
      <c r="S23" s="39">
        <f>'表51 (2)'!GQ38</f>
        <v>0</v>
      </c>
      <c r="T23" s="39">
        <f>'表51 (2)'!GR38</f>
        <v>170400340</v>
      </c>
      <c r="U23" s="39">
        <f>'表51 (2)'!GS38</f>
        <v>12090570</v>
      </c>
      <c r="V23" s="39">
        <f>'表51 (2)'!GT38</f>
        <v>182490910</v>
      </c>
      <c r="W23" s="40">
        <f>'表51 (2)'!GU38</f>
        <v>44085200</v>
      </c>
      <c r="X23" s="38">
        <f>'表51 (2)'!GV38</f>
        <v>127248990</v>
      </c>
      <c r="Y23" s="39">
        <f>'表51 (2)'!GW38</f>
        <v>107890650</v>
      </c>
      <c r="Z23" s="39">
        <f>'表51 (2)'!GX38</f>
        <v>28995900</v>
      </c>
      <c r="AA23" s="39">
        <f>'表51 (2)'!GY38</f>
        <v>35427150</v>
      </c>
      <c r="AB23" s="39">
        <f>'表51 (2)'!GZ38</f>
        <v>299562690</v>
      </c>
      <c r="AC23" s="39">
        <f>'表51 (2)'!HA38</f>
        <v>4793200</v>
      </c>
      <c r="AD23" s="39">
        <f>'表51 (2)'!HB38</f>
        <v>2572322000</v>
      </c>
      <c r="AE23" s="40">
        <f>'表51 (2)'!HC38</f>
        <v>8301606290</v>
      </c>
      <c r="AF23" s="38">
        <f>'表51 (2)'!HD38</f>
        <v>20572344170</v>
      </c>
      <c r="AG23" s="40">
        <f>'表51 (2)'!HE38</f>
        <v>18988</v>
      </c>
      <c r="AH23" s="38">
        <f>'表51 (2)'!HF38</f>
        <v>125296</v>
      </c>
      <c r="AI23" s="40">
        <f>'表51 (2)'!HG38</f>
        <v>20572488454</v>
      </c>
      <c r="AJ23" s="38">
        <f>'表51 (2)'!HH38</f>
        <v>1234081826</v>
      </c>
      <c r="AK23" s="39">
        <f>'表51 (2)'!HI38</f>
        <v>1234081826</v>
      </c>
      <c r="AL23" s="41">
        <f t="shared" si="0"/>
        <v>5.9986998109606525E-2</v>
      </c>
    </row>
    <row r="24" spans="1:38" ht="19.2" x14ac:dyDescent="0.15">
      <c r="A24" s="80">
        <v>14</v>
      </c>
      <c r="B24" s="71" t="s">
        <v>185</v>
      </c>
      <c r="C24" s="34">
        <f>'表51 (3)'!C38</f>
        <v>5815028048</v>
      </c>
      <c r="D24" s="35">
        <f>'表51 (3)'!D38</f>
        <v>2805</v>
      </c>
      <c r="E24" s="35">
        <f>'表51 (3)'!E38</f>
        <v>1344</v>
      </c>
      <c r="F24" s="36">
        <f>'表51 (3)'!F38</f>
        <v>5815032197</v>
      </c>
      <c r="G24" s="34">
        <f>'表51 (3)'!G38</f>
        <v>38909</v>
      </c>
      <c r="H24" s="35">
        <f>'表51 (3)'!H38</f>
        <v>42751681</v>
      </c>
      <c r="I24" s="35">
        <f>'表51 (3)'!I38</f>
        <v>42500</v>
      </c>
      <c r="J24" s="35">
        <f>'表51 (3)'!J38</f>
        <v>1183882386</v>
      </c>
      <c r="K24" s="35">
        <f>'表51 (3)'!K38</f>
        <v>26119649</v>
      </c>
      <c r="L24" s="35">
        <f>'表51 (3)'!L38</f>
        <v>65417384</v>
      </c>
      <c r="M24" s="36">
        <f>'表51 (3)'!M38</f>
        <v>2164093</v>
      </c>
      <c r="N24" s="34">
        <f>'表51 (3)'!N38</f>
        <v>11620180</v>
      </c>
      <c r="O24" s="35">
        <f>'表51 (3)'!O38</f>
        <v>6149100</v>
      </c>
      <c r="P24" s="36">
        <f>'表51 (3)'!P38</f>
        <v>17769280</v>
      </c>
      <c r="Q24" s="34">
        <f>'表51 (3)'!Q38</f>
        <v>4758780</v>
      </c>
      <c r="R24" s="35">
        <f>'表51 (3)'!R38</f>
        <v>12965100</v>
      </c>
      <c r="S24" s="35">
        <f>'表51 (3)'!S38</f>
        <v>0</v>
      </c>
      <c r="T24" s="35">
        <f>'表51 (3)'!T38</f>
        <v>46452670</v>
      </c>
      <c r="U24" s="35">
        <f>'表51 (3)'!U38</f>
        <v>7659670</v>
      </c>
      <c r="V24" s="35">
        <f>'表51 (3)'!V38</f>
        <v>54112340</v>
      </c>
      <c r="W24" s="36">
        <f>'表51 (3)'!W38</f>
        <v>14495690</v>
      </c>
      <c r="X24" s="34">
        <f>'表51 (3)'!X38</f>
        <v>34820610</v>
      </c>
      <c r="Y24" s="35">
        <f>'表51 (3)'!Y38</f>
        <v>22387500</v>
      </c>
      <c r="Z24" s="35">
        <f>'表51 (3)'!Z38</f>
        <v>7124240</v>
      </c>
      <c r="AA24" s="35">
        <f>'表51 (3)'!AA38</f>
        <v>15954300</v>
      </c>
      <c r="AB24" s="35">
        <f>'表51 (3)'!AB38</f>
        <v>80286650</v>
      </c>
      <c r="AC24" s="35">
        <f>'表51 (3)'!AC38</f>
        <v>1783880</v>
      </c>
      <c r="AD24" s="35">
        <f>'表51 (3)'!AD38</f>
        <v>1182289250</v>
      </c>
      <c r="AE24" s="36">
        <f>'表51 (3)'!AE38</f>
        <v>2688835072</v>
      </c>
      <c r="AF24" s="34">
        <f>'表51 (3)'!AF38</f>
        <v>3126193313</v>
      </c>
      <c r="AG24" s="36">
        <f>'表51 (3)'!AG38</f>
        <v>2541</v>
      </c>
      <c r="AH24" s="34">
        <f>'表51 (3)'!AH38</f>
        <v>1271</v>
      </c>
      <c r="AI24" s="36">
        <f>'表51 (3)'!AI38</f>
        <v>3126197125</v>
      </c>
      <c r="AJ24" s="34">
        <f>'表51 (3)'!AJ38</f>
        <v>187457492</v>
      </c>
      <c r="AK24" s="35">
        <f>'表51 (3)'!AK38</f>
        <v>187457492</v>
      </c>
      <c r="AL24" s="42">
        <f t="shared" si="0"/>
        <v>5.9963426650518722E-2</v>
      </c>
    </row>
    <row r="25" spans="1:38" ht="19.2" x14ac:dyDescent="0.15">
      <c r="A25" s="81">
        <v>15</v>
      </c>
      <c r="B25" s="72" t="s">
        <v>186</v>
      </c>
      <c r="C25" s="38">
        <f>'表51 (3)'!AM38</f>
        <v>14114862576</v>
      </c>
      <c r="D25" s="39">
        <f>'表51 (3)'!AN38</f>
        <v>8702</v>
      </c>
      <c r="E25" s="39">
        <f>'表51 (3)'!AO38</f>
        <v>2069</v>
      </c>
      <c r="F25" s="40">
        <f>'表51 (3)'!AP38</f>
        <v>14114873347</v>
      </c>
      <c r="G25" s="38">
        <f>'表51 (3)'!AQ38</f>
        <v>56419</v>
      </c>
      <c r="H25" s="39">
        <f>'表51 (3)'!AR38</f>
        <v>75608808</v>
      </c>
      <c r="I25" s="39">
        <f>'表51 (3)'!AS38</f>
        <v>78604</v>
      </c>
      <c r="J25" s="39">
        <f>'表51 (3)'!AT38</f>
        <v>2613715638</v>
      </c>
      <c r="K25" s="39">
        <f>'表51 (3)'!AU38</f>
        <v>69370744</v>
      </c>
      <c r="L25" s="39">
        <f>'表51 (3)'!AV38</f>
        <v>102251249</v>
      </c>
      <c r="M25" s="40">
        <f>'表51 (3)'!AW38</f>
        <v>6363849</v>
      </c>
      <c r="N25" s="38">
        <f>'表51 (3)'!AX38</f>
        <v>8486400</v>
      </c>
      <c r="O25" s="39">
        <f>'表51 (3)'!AY38</f>
        <v>6126600</v>
      </c>
      <c r="P25" s="40">
        <f>'表51 (3)'!AZ38</f>
        <v>14613000</v>
      </c>
      <c r="Q25" s="38">
        <f>'表51 (3)'!BA38</f>
        <v>918320</v>
      </c>
      <c r="R25" s="39">
        <f>'表51 (3)'!BB38</f>
        <v>2966400</v>
      </c>
      <c r="S25" s="39">
        <f>'表51 (3)'!BC38</f>
        <v>0</v>
      </c>
      <c r="T25" s="39">
        <f>'表51 (3)'!BD38</f>
        <v>121490820</v>
      </c>
      <c r="U25" s="39">
        <f>'表51 (3)'!BE38</f>
        <v>4336520</v>
      </c>
      <c r="V25" s="39">
        <f>'表51 (3)'!BF38</f>
        <v>125827340</v>
      </c>
      <c r="W25" s="40">
        <f>'表51 (3)'!BG38</f>
        <v>29156280</v>
      </c>
      <c r="X25" s="38">
        <f>'表51 (3)'!BH38</f>
        <v>64399170</v>
      </c>
      <c r="Y25" s="39">
        <f>'表51 (3)'!BI38</f>
        <v>58100850</v>
      </c>
      <c r="Z25" s="39">
        <f>'表51 (3)'!BJ38</f>
        <v>14198700</v>
      </c>
      <c r="AA25" s="39">
        <f>'表51 (3)'!BK38</f>
        <v>16243200</v>
      </c>
      <c r="AB25" s="39">
        <f>'表51 (3)'!BL38</f>
        <v>152941920</v>
      </c>
      <c r="AC25" s="39">
        <f>'表51 (3)'!BM38</f>
        <v>2269410</v>
      </c>
      <c r="AD25" s="39">
        <f>'表51 (3)'!BN38</f>
        <v>1183742180</v>
      </c>
      <c r="AE25" s="40">
        <f>'表51 (3)'!BO38</f>
        <v>4379801557</v>
      </c>
      <c r="AF25" s="38">
        <f>'表51 (3)'!BP38</f>
        <v>9735061023</v>
      </c>
      <c r="AG25" s="40">
        <f>'表51 (3)'!BQ38</f>
        <v>8698</v>
      </c>
      <c r="AH25" s="38">
        <f>'表51 (3)'!BR38</f>
        <v>2069</v>
      </c>
      <c r="AI25" s="40">
        <f>'表51 (3)'!BS38</f>
        <v>9735071790</v>
      </c>
      <c r="AJ25" s="38">
        <f>'表51 (3)'!BT38</f>
        <v>583976296</v>
      </c>
      <c r="AK25" s="39">
        <f>'表51 (3)'!BU38</f>
        <v>583976296</v>
      </c>
      <c r="AL25" s="41">
        <f t="shared" si="0"/>
        <v>5.9986850492450249E-2</v>
      </c>
    </row>
    <row r="26" spans="1:38" ht="19.2" x14ac:dyDescent="0.15">
      <c r="A26" s="80">
        <v>16</v>
      </c>
      <c r="B26" s="71" t="s">
        <v>184</v>
      </c>
      <c r="C26" s="34">
        <f>'表51 (3)'!BW38</f>
        <v>2752426874</v>
      </c>
      <c r="D26" s="35">
        <f>'表51 (3)'!BX38</f>
        <v>101</v>
      </c>
      <c r="E26" s="35">
        <f>'表51 (3)'!BY38</f>
        <v>0</v>
      </c>
      <c r="F26" s="36">
        <f>'表51 (3)'!BZ38</f>
        <v>2752426975</v>
      </c>
      <c r="G26" s="34">
        <f>'表51 (3)'!CA38</f>
        <v>18961</v>
      </c>
      <c r="H26" s="35">
        <f>'表51 (3)'!CB38</f>
        <v>18073796</v>
      </c>
      <c r="I26" s="35">
        <f>'表51 (3)'!CC38</f>
        <v>16919</v>
      </c>
      <c r="J26" s="35">
        <f>'表51 (3)'!CD38</f>
        <v>386640216</v>
      </c>
      <c r="K26" s="35">
        <f>'表51 (3)'!CE38</f>
        <v>14295146</v>
      </c>
      <c r="L26" s="35">
        <f>'表51 (3)'!CF38</f>
        <v>11621793</v>
      </c>
      <c r="M26" s="36">
        <f>'表51 (3)'!CG38</f>
        <v>1192262</v>
      </c>
      <c r="N26" s="34">
        <f>'表51 (3)'!CH38</f>
        <v>980980</v>
      </c>
      <c r="O26" s="35">
        <f>'表51 (3)'!CI38</f>
        <v>789000</v>
      </c>
      <c r="P26" s="36">
        <f>'表51 (3)'!CJ38</f>
        <v>1769980</v>
      </c>
      <c r="Q26" s="34">
        <f>'表51 (3)'!CK38</f>
        <v>0</v>
      </c>
      <c r="R26" s="35">
        <f>'表51 (3)'!CL38</f>
        <v>0</v>
      </c>
      <c r="S26" s="35">
        <f>'表51 (3)'!CM38</f>
        <v>0</v>
      </c>
      <c r="T26" s="35">
        <f>'表51 (3)'!CN38</f>
        <v>2456850</v>
      </c>
      <c r="U26" s="35">
        <f>'表51 (3)'!CO38</f>
        <v>94380</v>
      </c>
      <c r="V26" s="35">
        <f>'表51 (3)'!CP38</f>
        <v>2551230</v>
      </c>
      <c r="W26" s="36">
        <f>'表51 (3)'!CQ38</f>
        <v>433230</v>
      </c>
      <c r="X26" s="34">
        <f>'表51 (3)'!CR38</f>
        <v>12628770</v>
      </c>
      <c r="Y26" s="35">
        <f>'表51 (3)'!CS38</f>
        <v>12693600</v>
      </c>
      <c r="Z26" s="35">
        <f>'表51 (3)'!CT38</f>
        <v>3025940</v>
      </c>
      <c r="AA26" s="35">
        <f>'表51 (3)'!CU38</f>
        <v>1528200</v>
      </c>
      <c r="AB26" s="35">
        <f>'表51 (3)'!CV38</f>
        <v>29876510</v>
      </c>
      <c r="AC26" s="35">
        <f>'表51 (3)'!CW38</f>
        <v>324530</v>
      </c>
      <c r="AD26" s="35">
        <f>'表51 (3)'!CX38</f>
        <v>112531650</v>
      </c>
      <c r="AE26" s="36">
        <f>'表51 (3)'!CY38</f>
        <v>579329304</v>
      </c>
      <c r="AF26" s="34">
        <f>'表51 (3)'!CZ38</f>
        <v>2173097573</v>
      </c>
      <c r="AG26" s="36">
        <f>'表51 (3)'!DA38</f>
        <v>98</v>
      </c>
      <c r="AH26" s="34">
        <f>'表51 (3)'!DB38</f>
        <v>0</v>
      </c>
      <c r="AI26" s="36">
        <f>'表51 (3)'!DC38</f>
        <v>2173097671</v>
      </c>
      <c r="AJ26" s="34">
        <f>'表51 (3)'!DD38</f>
        <v>130373634</v>
      </c>
      <c r="AK26" s="35">
        <f>'表51 (3)'!DE38</f>
        <v>130373634</v>
      </c>
      <c r="AL26" s="42">
        <f t="shared" si="0"/>
        <v>5.9994373810177443E-2</v>
      </c>
    </row>
    <row r="27" spans="1:38" ht="19.2" x14ac:dyDescent="0.15">
      <c r="A27" s="81">
        <v>17</v>
      </c>
      <c r="B27" s="72" t="s">
        <v>187</v>
      </c>
      <c r="C27" s="38">
        <f>'表51 (3)'!DG38</f>
        <v>6191632610</v>
      </c>
      <c r="D27" s="39">
        <f>'表51 (3)'!DH38</f>
        <v>7653</v>
      </c>
      <c r="E27" s="39">
        <f>'表51 (3)'!DI38</f>
        <v>121962</v>
      </c>
      <c r="F27" s="40">
        <f>'表51 (3)'!DJ38</f>
        <v>6191762225</v>
      </c>
      <c r="G27" s="38">
        <f>'表51 (3)'!DK38</f>
        <v>34637</v>
      </c>
      <c r="H27" s="39">
        <f>'表51 (3)'!DL38</f>
        <v>38933037</v>
      </c>
      <c r="I27" s="39">
        <f>'表51 (3)'!DM38</f>
        <v>22007</v>
      </c>
      <c r="J27" s="39">
        <f>'表51 (3)'!DN38</f>
        <v>445135204</v>
      </c>
      <c r="K27" s="39">
        <f>'表51 (3)'!DO38</f>
        <v>23327522</v>
      </c>
      <c r="L27" s="39">
        <f>'表51 (3)'!DP38</f>
        <v>11755374</v>
      </c>
      <c r="M27" s="40">
        <f>'表51 (3)'!DQ38</f>
        <v>1614533</v>
      </c>
      <c r="N27" s="38">
        <f>'表51 (3)'!DR38</f>
        <v>1100840</v>
      </c>
      <c r="O27" s="39">
        <f>'表51 (3)'!DS38</f>
        <v>1107300</v>
      </c>
      <c r="P27" s="40">
        <f>'表51 (3)'!DT38</f>
        <v>2208140</v>
      </c>
      <c r="Q27" s="38">
        <f>'表51 (3)'!DU38</f>
        <v>0</v>
      </c>
      <c r="R27" s="39">
        <f>'表51 (3)'!DV38</f>
        <v>0</v>
      </c>
      <c r="S27" s="39">
        <f>'表51 (3)'!DW38</f>
        <v>0</v>
      </c>
      <c r="T27" s="39">
        <f>'表51 (3)'!DX38</f>
        <v>0</v>
      </c>
      <c r="U27" s="39">
        <f>'表51 (3)'!DY38</f>
        <v>0</v>
      </c>
      <c r="V27" s="39">
        <f>'表51 (3)'!DZ38</f>
        <v>0</v>
      </c>
      <c r="W27" s="40">
        <f>'表51 (3)'!EA38</f>
        <v>0</v>
      </c>
      <c r="X27" s="38">
        <f>'表51 (3)'!EB38</f>
        <v>15400440</v>
      </c>
      <c r="Y27" s="39">
        <f>'表51 (3)'!EC38</f>
        <v>14708700</v>
      </c>
      <c r="Z27" s="39">
        <f>'表51 (3)'!ED38</f>
        <v>4647020</v>
      </c>
      <c r="AA27" s="39">
        <f>'表51 (3)'!EE38</f>
        <v>1701450</v>
      </c>
      <c r="AB27" s="39">
        <f>'表51 (3)'!EF38</f>
        <v>36457610</v>
      </c>
      <c r="AC27" s="39">
        <f>'表51 (3)'!EG38</f>
        <v>415380</v>
      </c>
      <c r="AD27" s="39">
        <f>'表51 (3)'!EH38</f>
        <v>93758920</v>
      </c>
      <c r="AE27" s="40">
        <f>'表51 (3)'!EI38</f>
        <v>653640357</v>
      </c>
      <c r="AF27" s="38">
        <f>'表51 (3)'!EJ38</f>
        <v>5537992261</v>
      </c>
      <c r="AG27" s="40">
        <f>'表51 (3)'!EK38</f>
        <v>7651</v>
      </c>
      <c r="AH27" s="38">
        <f>'表51 (3)'!EL38</f>
        <v>121956</v>
      </c>
      <c r="AI27" s="40">
        <f>'表51 (3)'!EM38</f>
        <v>5538121868</v>
      </c>
      <c r="AJ27" s="38">
        <f>'表51 (3)'!EN38</f>
        <v>332274404</v>
      </c>
      <c r="AK27" s="39">
        <f>'表51 (3)'!EO38</f>
        <v>332274404</v>
      </c>
      <c r="AL27" s="41">
        <f t="shared" si="0"/>
        <v>5.9997669231499837E-2</v>
      </c>
    </row>
    <row r="28" spans="1:38" ht="19.2" x14ac:dyDescent="0.15">
      <c r="A28" s="80">
        <v>18</v>
      </c>
      <c r="B28" s="71" t="s">
        <v>188</v>
      </c>
      <c r="C28" s="34">
        <f>'表51 (4)'!C38</f>
        <v>19928871690</v>
      </c>
      <c r="D28" s="35">
        <f>'表51 (4)'!D38</f>
        <v>11509</v>
      </c>
      <c r="E28" s="35">
        <f>'表51 (4)'!E38</f>
        <v>3412</v>
      </c>
      <c r="F28" s="36">
        <f>'表51 (4)'!F38</f>
        <v>19928886611</v>
      </c>
      <c r="G28" s="34">
        <f>'表51 (4)'!G38</f>
        <v>95329</v>
      </c>
      <c r="H28" s="35">
        <f>'表51 (4)'!H38</f>
        <v>118334440</v>
      </c>
      <c r="I28" s="35">
        <f>'表51 (4)'!I38</f>
        <v>121043</v>
      </c>
      <c r="J28" s="35">
        <f>'表51 (4)'!J38</f>
        <v>3797409970</v>
      </c>
      <c r="K28" s="35">
        <f>'表51 (4)'!K38</f>
        <v>95480852</v>
      </c>
      <c r="L28" s="35">
        <f>'表51 (4)'!L38</f>
        <v>167647670</v>
      </c>
      <c r="M28" s="36">
        <f>'表51 (4)'!M38</f>
        <v>8527252</v>
      </c>
      <c r="N28" s="34">
        <f>'表51 (4)'!N38</f>
        <v>20101640</v>
      </c>
      <c r="O28" s="35">
        <f>'表51 (4)'!O38</f>
        <v>12271200</v>
      </c>
      <c r="P28" s="36">
        <f>'表51 (4)'!P38</f>
        <v>32372840</v>
      </c>
      <c r="Q28" s="34">
        <f>'表51 (4)'!Q38</f>
        <v>5676320</v>
      </c>
      <c r="R28" s="35">
        <f>'表51 (4)'!R38</f>
        <v>15922800</v>
      </c>
      <c r="S28" s="35">
        <f>'表51 (4)'!S38</f>
        <v>0</v>
      </c>
      <c r="T28" s="35">
        <f>'表51 (4)'!T38</f>
        <v>167930290</v>
      </c>
      <c r="U28" s="35">
        <f>'表51 (4)'!U38</f>
        <v>11990110</v>
      </c>
      <c r="V28" s="35">
        <f>'表51 (4)'!V38</f>
        <v>179920400</v>
      </c>
      <c r="W28" s="36">
        <f>'表51 (4)'!W38</f>
        <v>43648920</v>
      </c>
      <c r="X28" s="34">
        <f>'表51 (4)'!X38</f>
        <v>99198990</v>
      </c>
      <c r="Y28" s="35">
        <f>'表51 (4)'!Y38</f>
        <v>80475300</v>
      </c>
      <c r="Z28" s="35">
        <f>'表51 (4)'!Z38</f>
        <v>21319900</v>
      </c>
      <c r="AA28" s="35">
        <f>'表51 (4)'!AA38</f>
        <v>32188500</v>
      </c>
      <c r="AB28" s="35">
        <f>'表51 (4)'!AB38</f>
        <v>233182690</v>
      </c>
      <c r="AC28" s="35">
        <f>'表51 (4)'!AC38</f>
        <v>4051450</v>
      </c>
      <c r="AD28" s="35">
        <f>'表51 (4)'!AD38</f>
        <v>2365546390</v>
      </c>
      <c r="AE28" s="36">
        <f>'表51 (4)'!AE38</f>
        <v>7067817323</v>
      </c>
      <c r="AF28" s="34">
        <f>'表51 (4)'!AF38</f>
        <v>12861054709</v>
      </c>
      <c r="AG28" s="36">
        <f>'表51 (4)'!AG38</f>
        <v>11239</v>
      </c>
      <c r="AH28" s="34">
        <f>'表51 (4)'!AH38</f>
        <v>3340</v>
      </c>
      <c r="AI28" s="36">
        <f>'表51 (4)'!AI38</f>
        <v>12861069288</v>
      </c>
      <c r="AJ28" s="34">
        <f>'表51 (4)'!AJ38</f>
        <v>514202550</v>
      </c>
      <c r="AK28" s="35">
        <f>'表51 (4)'!AK38</f>
        <v>514202550</v>
      </c>
      <c r="AL28" s="42">
        <f t="shared" si="0"/>
        <v>3.9981321808115589E-2</v>
      </c>
    </row>
    <row r="29" spans="1:38" ht="19.2" x14ac:dyDescent="0.15">
      <c r="A29" s="81">
        <v>19</v>
      </c>
      <c r="B29" s="72" t="s">
        <v>189</v>
      </c>
      <c r="C29" s="38">
        <f>'表51 (4)'!AM38</f>
        <v>2752416221</v>
      </c>
      <c r="D29" s="39">
        <f>'表51 (4)'!AN38</f>
        <v>101</v>
      </c>
      <c r="E29" s="39">
        <f>'表51 (4)'!AO38</f>
        <v>0</v>
      </c>
      <c r="F29" s="40">
        <f>'表51 (4)'!AP38</f>
        <v>2752416322</v>
      </c>
      <c r="G29" s="38">
        <f>'表51 (4)'!AQ38</f>
        <v>18961</v>
      </c>
      <c r="H29" s="39">
        <f>'表51 (4)'!AR38</f>
        <v>18073796</v>
      </c>
      <c r="I29" s="39">
        <f>'表51 (4)'!AS38</f>
        <v>16919</v>
      </c>
      <c r="J29" s="39">
        <f>'表51 (4)'!AT38</f>
        <v>386640078</v>
      </c>
      <c r="K29" s="39">
        <f>'表51 (4)'!AU38</f>
        <v>14294031</v>
      </c>
      <c r="L29" s="39">
        <f>'表51 (4)'!AV38</f>
        <v>11621793</v>
      </c>
      <c r="M29" s="40">
        <f>'表51 (4)'!AW38</f>
        <v>1192262</v>
      </c>
      <c r="N29" s="38">
        <f>'表51 (4)'!AX38</f>
        <v>980980</v>
      </c>
      <c r="O29" s="39">
        <f>'表51 (4)'!AY38</f>
        <v>789000</v>
      </c>
      <c r="P29" s="40">
        <f>'表51 (4)'!AZ38</f>
        <v>1769980</v>
      </c>
      <c r="Q29" s="38">
        <f>'表51 (4)'!BA38</f>
        <v>0</v>
      </c>
      <c r="R29" s="39">
        <f>'表51 (4)'!BB38</f>
        <v>0</v>
      </c>
      <c r="S29" s="39">
        <f>'表51 (4)'!BC38</f>
        <v>0</v>
      </c>
      <c r="T29" s="39">
        <f>'表51 (4)'!BD38</f>
        <v>2456850</v>
      </c>
      <c r="U29" s="39">
        <f>'表51 (4)'!BE38</f>
        <v>94380</v>
      </c>
      <c r="V29" s="39">
        <f>'表51 (4)'!BF38</f>
        <v>2551230</v>
      </c>
      <c r="W29" s="40">
        <f>'表51 (4)'!BG38</f>
        <v>433230</v>
      </c>
      <c r="X29" s="38">
        <f>'表51 (4)'!BH38</f>
        <v>12628440</v>
      </c>
      <c r="Y29" s="39">
        <f>'表51 (4)'!BI38</f>
        <v>12693600</v>
      </c>
      <c r="Z29" s="39">
        <f>'表51 (4)'!BJ38</f>
        <v>3025940</v>
      </c>
      <c r="AA29" s="39">
        <f>'表51 (4)'!BK38</f>
        <v>1528200</v>
      </c>
      <c r="AB29" s="39">
        <f>'表51 (4)'!BL38</f>
        <v>29876180</v>
      </c>
      <c r="AC29" s="39">
        <f>'表51 (4)'!BM38</f>
        <v>324530</v>
      </c>
      <c r="AD29" s="39">
        <f>'表51 (4)'!BN38</f>
        <v>112531220</v>
      </c>
      <c r="AE29" s="40">
        <f>'表51 (4)'!BO38</f>
        <v>579327291</v>
      </c>
      <c r="AF29" s="38">
        <f>'表51 (4)'!BP38</f>
        <v>2173088933</v>
      </c>
      <c r="AG29" s="40">
        <f>'表51 (4)'!BQ38</f>
        <v>98</v>
      </c>
      <c r="AH29" s="38">
        <f>'表51 (4)'!BR38</f>
        <v>0</v>
      </c>
      <c r="AI29" s="40">
        <f>'表51 (4)'!BS38</f>
        <v>2173089031</v>
      </c>
      <c r="AJ29" s="38">
        <f>'表51 (4)'!BT38</f>
        <v>86911072</v>
      </c>
      <c r="AK29" s="39">
        <f>'表51 (4)'!BU38</f>
        <v>86911072</v>
      </c>
      <c r="AL29" s="41">
        <f t="shared" si="0"/>
        <v>3.9994252771137384E-2</v>
      </c>
    </row>
    <row r="30" spans="1:38" ht="19.2" x14ac:dyDescent="0.15">
      <c r="A30" s="80">
        <v>20</v>
      </c>
      <c r="B30" s="71" t="s">
        <v>192</v>
      </c>
      <c r="C30" s="34">
        <f>'表51 (4)'!BW38</f>
        <v>3275911643</v>
      </c>
      <c r="D30" s="35">
        <f>'表51 (4)'!BX38</f>
        <v>1666</v>
      </c>
      <c r="E30" s="35">
        <f>'表51 (4)'!BY38</f>
        <v>16549</v>
      </c>
      <c r="F30" s="36">
        <f>'表51 (4)'!BZ38</f>
        <v>3275929858</v>
      </c>
      <c r="G30" s="34">
        <f>'表51 (4)'!CA38</f>
        <v>25089</v>
      </c>
      <c r="H30" s="35">
        <f>'表51 (4)'!CB38</f>
        <v>23386336</v>
      </c>
      <c r="I30" s="35">
        <f>'表51 (4)'!CC38</f>
        <v>16647</v>
      </c>
      <c r="J30" s="35">
        <f>'表51 (4)'!CD38</f>
        <v>330205059</v>
      </c>
      <c r="K30" s="35">
        <f>'表51 (4)'!CE38</f>
        <v>15768397</v>
      </c>
      <c r="L30" s="35">
        <f>'表51 (4)'!CF38</f>
        <v>8961243</v>
      </c>
      <c r="M30" s="36">
        <f>'表51 (4)'!CG38</f>
        <v>1146581</v>
      </c>
      <c r="N30" s="34">
        <f>'表51 (4)'!CH38</f>
        <v>806260</v>
      </c>
      <c r="O30" s="35">
        <f>'表51 (4)'!CI38</f>
        <v>768300</v>
      </c>
      <c r="P30" s="36">
        <f>'表51 (4)'!CJ38</f>
        <v>1574560</v>
      </c>
      <c r="Q30" s="34">
        <f>'表51 (4)'!CK38</f>
        <v>0</v>
      </c>
      <c r="R30" s="35">
        <f>'表51 (4)'!CL38</f>
        <v>0</v>
      </c>
      <c r="S30" s="35">
        <f>'表51 (4)'!CM38</f>
        <v>0</v>
      </c>
      <c r="T30" s="35">
        <f>'表51 (4)'!CN38</f>
        <v>0</v>
      </c>
      <c r="U30" s="35">
        <f>'表51 (4)'!CO38</f>
        <v>0</v>
      </c>
      <c r="V30" s="35">
        <f>'表51 (4)'!CP38</f>
        <v>0</v>
      </c>
      <c r="W30" s="36">
        <f>'表51 (4)'!CQ38</f>
        <v>0</v>
      </c>
      <c r="X30" s="34">
        <f>'表51 (4)'!CR38</f>
        <v>11146740</v>
      </c>
      <c r="Y30" s="35">
        <f>'表51 (4)'!CS38</f>
        <v>10792800</v>
      </c>
      <c r="Z30" s="35">
        <f>'表51 (4)'!CT38</f>
        <v>3108400</v>
      </c>
      <c r="AA30" s="35">
        <f>'表51 (4)'!CU38</f>
        <v>1226700</v>
      </c>
      <c r="AB30" s="35">
        <f>'表51 (4)'!CV38</f>
        <v>26274640</v>
      </c>
      <c r="AC30" s="35">
        <f>'表51 (4)'!CW38</f>
        <v>301300</v>
      </c>
      <c r="AD30" s="35">
        <f>'表51 (4)'!CX38</f>
        <v>88822440</v>
      </c>
      <c r="AE30" s="36">
        <f>'表51 (4)'!CY38</f>
        <v>496465645</v>
      </c>
      <c r="AF30" s="34">
        <f>'表51 (4)'!CZ38</f>
        <v>2779446003</v>
      </c>
      <c r="AG30" s="36">
        <f>'表51 (4)'!DA38</f>
        <v>1665</v>
      </c>
      <c r="AH30" s="34">
        <f>'表51 (4)'!DB38</f>
        <v>16545</v>
      </c>
      <c r="AI30" s="36">
        <f>'表51 (4)'!DC38</f>
        <v>2779464213</v>
      </c>
      <c r="AJ30" s="34">
        <f>'表51 (4)'!DD38</f>
        <v>111168890</v>
      </c>
      <c r="AK30" s="35">
        <f>'表51 (4)'!DE38</f>
        <v>111168890</v>
      </c>
      <c r="AL30" s="42">
        <f t="shared" si="0"/>
        <v>3.9996517846873247E-2</v>
      </c>
    </row>
    <row r="31" spans="1:38" ht="19.2" x14ac:dyDescent="0.15">
      <c r="A31" s="81">
        <v>21</v>
      </c>
      <c r="B31" s="72" t="s">
        <v>193</v>
      </c>
      <c r="C31" s="38">
        <f>'表51 (4)'!DG38</f>
        <v>1756699877</v>
      </c>
      <c r="D31" s="39">
        <f>'表51 (4)'!DH38</f>
        <v>4310</v>
      </c>
      <c r="E31" s="39">
        <f>'表51 (4)'!DI38</f>
        <v>35325</v>
      </c>
      <c r="F31" s="40">
        <f>'表51 (4)'!DJ38</f>
        <v>1756739512</v>
      </c>
      <c r="G31" s="38">
        <f>'表51 (4)'!DK38</f>
        <v>8100</v>
      </c>
      <c r="H31" s="39">
        <f>'表51 (4)'!DL38</f>
        <v>11827430</v>
      </c>
      <c r="I31" s="39">
        <f>'表51 (4)'!DM38</f>
        <v>4759</v>
      </c>
      <c r="J31" s="39">
        <f>'表51 (4)'!DN38</f>
        <v>95005423</v>
      </c>
      <c r="K31" s="39">
        <f>'表51 (4)'!DO38</f>
        <v>6301492</v>
      </c>
      <c r="L31" s="39">
        <f>'表51 (4)'!DP38</f>
        <v>2353690</v>
      </c>
      <c r="M31" s="40">
        <f>'表51 (4)'!DQ38</f>
        <v>382801</v>
      </c>
      <c r="N31" s="38">
        <f>'表51 (4)'!DR38</f>
        <v>247780</v>
      </c>
      <c r="O31" s="39">
        <f>'表51 (4)'!DS38</f>
        <v>281400</v>
      </c>
      <c r="P31" s="40">
        <f>'表51 (4)'!DT38</f>
        <v>529180</v>
      </c>
      <c r="Q31" s="38">
        <f>'表51 (4)'!DU38</f>
        <v>0</v>
      </c>
      <c r="R31" s="39">
        <f>'表51 (4)'!DV38</f>
        <v>0</v>
      </c>
      <c r="S31" s="39">
        <f>'表51 (4)'!DW38</f>
        <v>0</v>
      </c>
      <c r="T31" s="39">
        <f>'表51 (4)'!DX38</f>
        <v>0</v>
      </c>
      <c r="U31" s="39">
        <f>'表51 (4)'!DY38</f>
        <v>0</v>
      </c>
      <c r="V31" s="39">
        <f>'表51 (4)'!DZ38</f>
        <v>0</v>
      </c>
      <c r="W31" s="40">
        <f>'表51 (4)'!EA38</f>
        <v>0</v>
      </c>
      <c r="X31" s="38">
        <f>'表51 (4)'!EB38</f>
        <v>3526710</v>
      </c>
      <c r="Y31" s="39">
        <f>'表51 (4)'!EC38</f>
        <v>3249900</v>
      </c>
      <c r="Z31" s="39">
        <f>'表51 (4)'!ED38</f>
        <v>1259320</v>
      </c>
      <c r="AA31" s="39">
        <f>'表51 (4)'!EE38</f>
        <v>398700</v>
      </c>
      <c r="AB31" s="39">
        <f>'表51 (4)'!EF38</f>
        <v>8434630</v>
      </c>
      <c r="AC31" s="39">
        <f>'表51 (4)'!EG38</f>
        <v>96600</v>
      </c>
      <c r="AD31" s="39">
        <f>'表51 (4)'!EH38</f>
        <v>4936480</v>
      </c>
      <c r="AE31" s="40">
        <f>'表51 (4)'!EI38</f>
        <v>129875826</v>
      </c>
      <c r="AF31" s="38">
        <f>'表51 (4)'!EJ38</f>
        <v>1626824053</v>
      </c>
      <c r="AG31" s="40">
        <f>'表51 (4)'!EK38</f>
        <v>4310</v>
      </c>
      <c r="AH31" s="38">
        <f>'表51 (4)'!EL38</f>
        <v>35323</v>
      </c>
      <c r="AI31" s="40">
        <f>'表51 (4)'!EM38</f>
        <v>1626863686</v>
      </c>
      <c r="AJ31" s="38">
        <f>'表51 (4)'!EN38</f>
        <v>65073452</v>
      </c>
      <c r="AK31" s="39">
        <f>'表51 (4)'!EO38</f>
        <v>65073452</v>
      </c>
      <c r="AL31" s="41">
        <f t="shared" si="0"/>
        <v>3.9999326655324949E-2</v>
      </c>
    </row>
    <row r="32" spans="1:38" ht="19.2" x14ac:dyDescent="0.15">
      <c r="A32" s="80">
        <v>22</v>
      </c>
      <c r="B32" s="71" t="s">
        <v>194</v>
      </c>
      <c r="C32" s="34">
        <f>'表51 (4)'!EQ38</f>
        <v>596515703</v>
      </c>
      <c r="D32" s="35">
        <f>'表51 (4)'!ER38</f>
        <v>14</v>
      </c>
      <c r="E32" s="35">
        <f>'表51 (4)'!ES38</f>
        <v>59243</v>
      </c>
      <c r="F32" s="36">
        <f>'表51 (4)'!ET38</f>
        <v>596574960</v>
      </c>
      <c r="G32" s="34">
        <f>'表51 (4)'!EU38</f>
        <v>1448</v>
      </c>
      <c r="H32" s="35">
        <f>'表51 (4)'!EV38</f>
        <v>2643909</v>
      </c>
      <c r="I32" s="35">
        <f>'表51 (4)'!EW38</f>
        <v>412</v>
      </c>
      <c r="J32" s="35">
        <f>'表51 (4)'!EX38</f>
        <v>14838335</v>
      </c>
      <c r="K32" s="35">
        <f>'表51 (4)'!EY38</f>
        <v>977954</v>
      </c>
      <c r="L32" s="35">
        <f>'表51 (4)'!EZ38</f>
        <v>339072</v>
      </c>
      <c r="M32" s="36">
        <f>'表51 (4)'!FA38</f>
        <v>63185</v>
      </c>
      <c r="N32" s="34">
        <f>'表51 (4)'!FB38</f>
        <v>35620</v>
      </c>
      <c r="O32" s="35">
        <f>'表51 (4)'!FC38</f>
        <v>44700</v>
      </c>
      <c r="P32" s="36">
        <f>'表51 (4)'!FD38</f>
        <v>80320</v>
      </c>
      <c r="Q32" s="34">
        <f>'表51 (4)'!FE38</f>
        <v>0</v>
      </c>
      <c r="R32" s="35">
        <f>'表51 (4)'!FF38</f>
        <v>0</v>
      </c>
      <c r="S32" s="35">
        <f>'表51 (4)'!FG38</f>
        <v>0</v>
      </c>
      <c r="T32" s="35">
        <f>'表51 (4)'!FH38</f>
        <v>0</v>
      </c>
      <c r="U32" s="35">
        <f>'表51 (4)'!FI38</f>
        <v>0</v>
      </c>
      <c r="V32" s="35">
        <f>'表51 (4)'!FJ38</f>
        <v>0</v>
      </c>
      <c r="W32" s="36">
        <f>'表51 (4)'!FK38</f>
        <v>0</v>
      </c>
      <c r="X32" s="34">
        <f>'表51 (4)'!FL38</f>
        <v>537570</v>
      </c>
      <c r="Y32" s="35">
        <f>'表51 (4)'!FM38</f>
        <v>498600</v>
      </c>
      <c r="Z32" s="35">
        <f>'表51 (4)'!FN38</f>
        <v>205960</v>
      </c>
      <c r="AA32" s="35">
        <f>'表51 (4)'!FO38</f>
        <v>60750</v>
      </c>
      <c r="AB32" s="35">
        <f>'表51 (4)'!FP38</f>
        <v>1302880</v>
      </c>
      <c r="AC32" s="35">
        <f>'表51 (4)'!FQ38</f>
        <v>14030</v>
      </c>
      <c r="AD32" s="35">
        <f>'表51 (4)'!FR38</f>
        <v>0</v>
      </c>
      <c r="AE32" s="36">
        <f>'表51 (4)'!FS38</f>
        <v>20261133</v>
      </c>
      <c r="AF32" s="34">
        <f>'表51 (4)'!FT38</f>
        <v>576254571</v>
      </c>
      <c r="AG32" s="36">
        <f>'表51 (4)'!FU38</f>
        <v>13</v>
      </c>
      <c r="AH32" s="34">
        <f>'表51 (4)'!FV38</f>
        <v>59243</v>
      </c>
      <c r="AI32" s="36">
        <f>'表51 (4)'!FW38</f>
        <v>576313827</v>
      </c>
      <c r="AJ32" s="34">
        <f>'表51 (4)'!FX38</f>
        <v>23049444</v>
      </c>
      <c r="AK32" s="35">
        <f>'表51 (4)'!FY38</f>
        <v>23049444</v>
      </c>
      <c r="AL32" s="42">
        <f t="shared" si="0"/>
        <v>3.9994605230944773E-2</v>
      </c>
    </row>
    <row r="33" spans="1:38" ht="19.2" x14ac:dyDescent="0.15">
      <c r="A33" s="81">
        <v>23</v>
      </c>
      <c r="B33" s="72" t="s">
        <v>195</v>
      </c>
      <c r="C33" s="38">
        <f>'表51 (4)'!GA38</f>
        <v>562505385</v>
      </c>
      <c r="D33" s="39">
        <f>'表51 (4)'!GB38</f>
        <v>1663</v>
      </c>
      <c r="E33" s="39">
        <f>'表51 (4)'!GC38</f>
        <v>10845</v>
      </c>
      <c r="F33" s="40">
        <f>'表51 (4)'!GD38</f>
        <v>562517893</v>
      </c>
      <c r="G33" s="38">
        <f>'表51 (4)'!GE38</f>
        <v>0</v>
      </c>
      <c r="H33" s="39">
        <f>'表51 (4)'!GF38</f>
        <v>1075360</v>
      </c>
      <c r="I33" s="39">
        <f>'表51 (4)'!GG38</f>
        <v>189</v>
      </c>
      <c r="J33" s="39">
        <f>'表51 (4)'!GH38</f>
        <v>5086387</v>
      </c>
      <c r="K33" s="39">
        <f>'表51 (4)'!GI38</f>
        <v>279678</v>
      </c>
      <c r="L33" s="39">
        <f>'表51 (4)'!GJ38</f>
        <v>101369</v>
      </c>
      <c r="M33" s="40">
        <f>'表51 (4)'!GK38</f>
        <v>21967</v>
      </c>
      <c r="N33" s="38">
        <f>'表51 (4)'!GL38</f>
        <v>11180</v>
      </c>
      <c r="O33" s="39">
        <f>'表51 (4)'!GM38</f>
        <v>12900</v>
      </c>
      <c r="P33" s="40">
        <f>'表51 (4)'!GN38</f>
        <v>24080</v>
      </c>
      <c r="Q33" s="38">
        <f>'表51 (4)'!GO38</f>
        <v>0</v>
      </c>
      <c r="R33" s="39">
        <f>'表51 (4)'!GP38</f>
        <v>0</v>
      </c>
      <c r="S33" s="39">
        <f>'表51 (4)'!GQ38</f>
        <v>0</v>
      </c>
      <c r="T33" s="39">
        <f>'表51 (4)'!GR38</f>
        <v>0</v>
      </c>
      <c r="U33" s="39">
        <f>'表51 (4)'!GS38</f>
        <v>0</v>
      </c>
      <c r="V33" s="39">
        <f>'表51 (4)'!GT38</f>
        <v>0</v>
      </c>
      <c r="W33" s="40">
        <f>'表51 (4)'!GU38</f>
        <v>0</v>
      </c>
      <c r="X33" s="38">
        <f>'表51 (4)'!GV38</f>
        <v>189420</v>
      </c>
      <c r="Y33" s="39">
        <f>'表51 (4)'!GW38</f>
        <v>167400</v>
      </c>
      <c r="Z33" s="39">
        <f>'表51 (4)'!GX38</f>
        <v>73340</v>
      </c>
      <c r="AA33" s="39">
        <f>'表51 (4)'!GY38</f>
        <v>15300</v>
      </c>
      <c r="AB33" s="39">
        <f>'表51 (4)'!GZ38</f>
        <v>445460</v>
      </c>
      <c r="AC33" s="39">
        <f>'表51 (4)'!HA38</f>
        <v>3450</v>
      </c>
      <c r="AD33" s="39">
        <f>'表51 (4)'!HB38</f>
        <v>0</v>
      </c>
      <c r="AE33" s="40">
        <f>'表51 (4)'!HC38</f>
        <v>7037751</v>
      </c>
      <c r="AF33" s="38">
        <f>'表51 (4)'!HD38</f>
        <v>555467634</v>
      </c>
      <c r="AG33" s="40">
        <f>'表51 (4)'!HE38</f>
        <v>1663</v>
      </c>
      <c r="AH33" s="38">
        <f>'表51 (4)'!HF38</f>
        <v>10845</v>
      </c>
      <c r="AI33" s="40">
        <f>'表51 (4)'!HG38</f>
        <v>555480142</v>
      </c>
      <c r="AJ33" s="38">
        <f>'表51 (4)'!HH38</f>
        <v>22199031</v>
      </c>
      <c r="AK33" s="39">
        <f>'表51 (4)'!HI38</f>
        <v>22199031</v>
      </c>
      <c r="AL33" s="41">
        <f t="shared" si="0"/>
        <v>3.9963680645851062E-2</v>
      </c>
    </row>
    <row r="34" spans="1:38" ht="21" customHeight="1" x14ac:dyDescent="0.15">
      <c r="A34" s="82">
        <v>24</v>
      </c>
      <c r="B34" s="73" t="s">
        <v>196</v>
      </c>
      <c r="C34" s="46">
        <f>'表51 (4)'!HK38</f>
        <v>28872920519</v>
      </c>
      <c r="D34" s="44">
        <f>'表51 (4)'!HL38</f>
        <v>19263</v>
      </c>
      <c r="E34" s="44">
        <f>'表51 (4)'!HM38</f>
        <v>125374</v>
      </c>
      <c r="F34" s="45">
        <f>'表51 (4)'!HN38</f>
        <v>28873065156</v>
      </c>
      <c r="G34" s="43">
        <f>'表51 (4)'!HO38</f>
        <v>148927</v>
      </c>
      <c r="H34" s="44">
        <f>'表51 (4)'!HP38</f>
        <v>175341271</v>
      </c>
      <c r="I34" s="44">
        <f>'表51 (4)'!HQ38</f>
        <v>159969</v>
      </c>
      <c r="J34" s="44">
        <f>'表51 (4)'!HR38</f>
        <v>4629185252</v>
      </c>
      <c r="K34" s="44">
        <f>'表51 (4)'!HS38</f>
        <v>133102404</v>
      </c>
      <c r="L34" s="44">
        <f>'表51 (4)'!HT38</f>
        <v>191024837</v>
      </c>
      <c r="M34" s="45">
        <f>'表51 (4)'!HU38</f>
        <v>11334048</v>
      </c>
      <c r="N34" s="43">
        <f>'表51 (4)'!HV38</f>
        <v>22183460</v>
      </c>
      <c r="O34" s="44">
        <f>'表51 (4)'!HW38</f>
        <v>14167500</v>
      </c>
      <c r="P34" s="45">
        <f>'表51 (4)'!HX38</f>
        <v>36350960</v>
      </c>
      <c r="Q34" s="43">
        <f>'表51 (4)'!HY38</f>
        <v>5676320</v>
      </c>
      <c r="R34" s="44">
        <f>'表51 (4)'!HZ38</f>
        <v>15922800</v>
      </c>
      <c r="S34" s="44">
        <f>'表51 (4)'!IA38</f>
        <v>0</v>
      </c>
      <c r="T34" s="44">
        <f>'表51 (4)'!IB38</f>
        <v>170387140</v>
      </c>
      <c r="U34" s="44">
        <f>'表51 (4)'!IC38</f>
        <v>12084490</v>
      </c>
      <c r="V34" s="44">
        <f>'表51 (4)'!ID38</f>
        <v>182471630</v>
      </c>
      <c r="W34" s="45">
        <f>'表51 (4)'!IE38</f>
        <v>44082150</v>
      </c>
      <c r="X34" s="43">
        <f>'表51 (4)'!IF38</f>
        <v>127227870</v>
      </c>
      <c r="Y34" s="44">
        <f>'表51 (4)'!IG38</f>
        <v>107877600</v>
      </c>
      <c r="Z34" s="44">
        <f>'表51 (4)'!IH38</f>
        <v>28992860</v>
      </c>
      <c r="AA34" s="44">
        <f>'表51 (4)'!II38</f>
        <v>35418150</v>
      </c>
      <c r="AB34" s="44">
        <f>'表51 (4)'!IJ38</f>
        <v>299516480</v>
      </c>
      <c r="AC34" s="44">
        <f>'表51 (4)'!IK38</f>
        <v>4791360</v>
      </c>
      <c r="AD34" s="44">
        <f>'表51 (4)'!IL38</f>
        <v>2571836530</v>
      </c>
      <c r="AE34" s="45">
        <f>'表51 (4)'!IM38</f>
        <v>8300784969</v>
      </c>
      <c r="AF34" s="43">
        <f>'表51 (4)'!IN38</f>
        <v>20572135903</v>
      </c>
      <c r="AG34" s="45">
        <f>'表51 (4)'!IO38</f>
        <v>18988</v>
      </c>
      <c r="AH34" s="43">
        <f>'表51 (4)'!IP38</f>
        <v>125296</v>
      </c>
      <c r="AI34" s="45">
        <f>'表51 (4)'!IQ38</f>
        <v>20572280187</v>
      </c>
      <c r="AJ34" s="43">
        <f>'表51 (4)'!IR38</f>
        <v>822604439</v>
      </c>
      <c r="AK34" s="44">
        <f>'表51 (4)'!IS38</f>
        <v>822604439</v>
      </c>
      <c r="AL34" s="47">
        <f t="shared" si="0"/>
        <v>3.9986060442625058E-2</v>
      </c>
    </row>
  </sheetData>
  <mergeCells count="52">
    <mergeCell ref="AK7:AK9"/>
    <mergeCell ref="AI5:AI9"/>
    <mergeCell ref="AJ5:AJ9"/>
    <mergeCell ref="AK5:AK6"/>
    <mergeCell ref="AL5:AL9"/>
    <mergeCell ref="N6:P6"/>
    <mergeCell ref="T6:T9"/>
    <mergeCell ref="U6:U9"/>
    <mergeCell ref="V6:V9"/>
    <mergeCell ref="X6:X9"/>
    <mergeCell ref="AG5:AG9"/>
    <mergeCell ref="AH5:AH9"/>
    <mergeCell ref="Q5:Q9"/>
    <mergeCell ref="R5:R9"/>
    <mergeCell ref="S5:S9"/>
    <mergeCell ref="T5:V5"/>
    <mergeCell ref="W5:W9"/>
    <mergeCell ref="X5:AB5"/>
    <mergeCell ref="Z6:Z9"/>
    <mergeCell ref="AA6:AA9"/>
    <mergeCell ref="AB6:AB9"/>
    <mergeCell ref="Y6:Y9"/>
    <mergeCell ref="AC5:AC9"/>
    <mergeCell ref="AD5:AD9"/>
    <mergeCell ref="AE5:AE9"/>
    <mergeCell ref="AF5:AF9"/>
    <mergeCell ref="H5:I6"/>
    <mergeCell ref="J5:J9"/>
    <mergeCell ref="K5:K9"/>
    <mergeCell ref="L5:L9"/>
    <mergeCell ref="M5:M9"/>
    <mergeCell ref="X4:AE4"/>
    <mergeCell ref="AF4:AG4"/>
    <mergeCell ref="AH4:AI4"/>
    <mergeCell ref="AJ4:AK4"/>
    <mergeCell ref="A5:B10"/>
    <mergeCell ref="C5:C9"/>
    <mergeCell ref="D5:D9"/>
    <mergeCell ref="E5:E9"/>
    <mergeCell ref="F5:F9"/>
    <mergeCell ref="G5:G9"/>
    <mergeCell ref="Q4:W4"/>
    <mergeCell ref="N5:P5"/>
    <mergeCell ref="I7:I9"/>
    <mergeCell ref="N7:N9"/>
    <mergeCell ref="O7:O9"/>
    <mergeCell ref="P7:P9"/>
    <mergeCell ref="C2:M2"/>
    <mergeCell ref="A4:B4"/>
    <mergeCell ref="C4:F4"/>
    <mergeCell ref="G4:M4"/>
    <mergeCell ref="N4:P4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1:AK11 W11 G11 T11:U11 AD11" xr:uid="{00000000-0002-0000-0500-000000000000}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1 E11" xr:uid="{00000000-0002-0000-0500-000001000000}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1 D11 H11:I11 I13:I15" xr:uid="{00000000-0002-0000-0500-000002000000}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1 C11" xr:uid="{00000000-0002-0000-0500-000003000000}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 xr:uid="{00000000-0002-0000-0500-000004000000}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1" xr:uid="{00000000-0002-0000-0500-000005000000}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1 L11:M11" xr:uid="{00000000-0002-0000-0500-000006000000}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 xml:space="preserve">&amp;C&amp;"ＭＳ Ｐゴシック,太字"&amp;12第51表　課税標準額段階別令和６年度分所得割額等に関する調
【給与所得者】
</oddHeader>
  </headerFooter>
  <colBreaks count="3" manualBreakCount="3">
    <brk id="13" max="1048575" man="1"/>
    <brk id="23" max="1048575" man="1"/>
    <brk id="3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表51</vt:lpstr>
      <vt:lpstr>表51 (2)</vt:lpstr>
      <vt:lpstr>表51 (3)</vt:lpstr>
      <vt:lpstr>表51 (4)</vt:lpstr>
      <vt:lpstr>表51総括(区)</vt:lpstr>
      <vt:lpstr>表51総括(都)</vt:lpstr>
      <vt:lpstr>表51!Print_Area</vt:lpstr>
      <vt:lpstr>'表51 (2)'!Print_Area</vt:lpstr>
      <vt:lpstr>'表51 (3)'!Print_Area</vt:lpstr>
      <vt:lpstr>'表51 (4)'!Print_Area</vt:lpstr>
      <vt:lpstr>'表51総括(区)'!Print_Area</vt:lpstr>
      <vt:lpstr>'表51総括(都)'!Print_Area</vt:lpstr>
      <vt:lpstr>表51!Print_Titles</vt:lpstr>
      <vt:lpstr>'表51 (2)'!Print_Titles</vt:lpstr>
      <vt:lpstr>'表51 (3)'!Print_Titles</vt:lpstr>
      <vt:lpstr>'表51 (4)'!Print_Titles</vt:lpstr>
      <vt:lpstr>'表51総括(区)'!Print_Titles</vt:lpstr>
      <vt:lpstr>'表51総括(都)'!Print_Titles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2019-01-18T04:00:16Z</cp:lastPrinted>
  <dcterms:created xsi:type="dcterms:W3CDTF">2012-09-13T11:10:08Z</dcterms:created>
  <dcterms:modified xsi:type="dcterms:W3CDTF">2025-03-21T02:51:36Z</dcterms:modified>
</cp:coreProperties>
</file>